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av.havochvatten.se\hav\root\users\annber\Documents\webben\publikationer\"/>
    </mc:Choice>
  </mc:AlternateContent>
  <xr:revisionPtr revIDLastSave="0" documentId="8_{E295FC1F-EC37-49E9-AF9E-C7882263EAF4}" xr6:coauthVersionLast="47" xr6:coauthVersionMax="47" xr10:uidLastSave="{00000000-0000-0000-0000-000000000000}"/>
  <bookViews>
    <workbookView xWindow="-108" yWindow="-108" windowWidth="23256" windowHeight="13896" firstSheet="1" activeTab="6" xr2:uid="{59A1EDEB-4778-744C-A011-2B49ECF8065B}"/>
  </bookViews>
  <sheets>
    <sheet name="Bilaga E Förklaringar" sheetId="1" r:id="rId1"/>
    <sheet name="Tabell 1.1" sheetId="2" r:id="rId2"/>
    <sheet name="Tabell 1.2" sheetId="3" r:id="rId3"/>
    <sheet name="Tabell 2.1" sheetId="4" r:id="rId4"/>
    <sheet name="Tabell 2.2" sheetId="5" r:id="rId5"/>
    <sheet name="Tabell 2.3" sheetId="6" r:id="rId6"/>
    <sheet name="Tabell 3.1" sheetId="7" r:id="rId7"/>
    <sheet name="Tabell 3.2a" sheetId="8" r:id="rId8"/>
    <sheet name="Tabell 3.2b" sheetId="9" r:id="rId9"/>
    <sheet name="Tabell 4.1-4.3"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O12" i="6" l="1"/>
  <c r="L12" i="6"/>
  <c r="I12" i="6" s="1"/>
  <c r="H12" i="6"/>
  <c r="E12" i="6"/>
  <c r="O11" i="6"/>
  <c r="L11" i="6"/>
  <c r="I11" i="6"/>
  <c r="H11" i="6"/>
  <c r="E11" i="6"/>
  <c r="B11" i="6" s="1"/>
  <c r="O10" i="6"/>
  <c r="L10" i="6"/>
  <c r="I10" i="6" s="1"/>
  <c r="H10" i="6"/>
  <c r="E10" i="6"/>
  <c r="B10" i="6"/>
  <c r="O9" i="6"/>
  <c r="L9" i="6"/>
  <c r="I9" i="6"/>
  <c r="H9" i="6"/>
  <c r="E9" i="6"/>
  <c r="B9" i="6" s="1"/>
  <c r="O8" i="6"/>
  <c r="L8" i="6"/>
  <c r="I8" i="6"/>
  <c r="H8" i="6"/>
  <c r="E8" i="6"/>
  <c r="B8" i="6"/>
  <c r="O7" i="6"/>
  <c r="L7" i="6"/>
  <c r="I7" i="6" s="1"/>
  <c r="H7" i="6"/>
  <c r="E7" i="6"/>
  <c r="O6" i="6"/>
  <c r="L6" i="6"/>
  <c r="I6" i="6"/>
  <c r="H6" i="6"/>
  <c r="E6" i="6"/>
  <c r="B6" i="6"/>
  <c r="O5" i="6"/>
  <c r="L5" i="6"/>
  <c r="H5" i="6"/>
  <c r="E5" i="6"/>
  <c r="B5" i="6"/>
  <c r="O4" i="6"/>
  <c r="L4" i="6"/>
  <c r="I4" i="6"/>
  <c r="H4" i="6"/>
  <c r="E4" i="6"/>
  <c r="E13" i="6" s="1"/>
  <c r="B4" i="6"/>
  <c r="H13" i="6" l="1"/>
  <c r="L13" i="6"/>
  <c r="B12" i="6"/>
  <c r="B7" i="6"/>
  <c r="B13" i="6" s="1"/>
  <c r="O13" i="6"/>
  <c r="I5" i="6"/>
  <c r="I13" i="6"/>
  <c r="O63" i="3"/>
  <c r="J63" i="3"/>
  <c r="F63" i="3"/>
  <c r="O62" i="3"/>
  <c r="J62" i="3"/>
  <c r="F62" i="3"/>
  <c r="O61" i="3"/>
  <c r="J61" i="3"/>
  <c r="F61" i="3"/>
  <c r="O60" i="3"/>
  <c r="J60" i="3"/>
  <c r="F60" i="3"/>
  <c r="O59" i="3"/>
  <c r="J59" i="3"/>
  <c r="F59" i="3"/>
  <c r="O58" i="3"/>
  <c r="J58" i="3"/>
  <c r="F58" i="3"/>
  <c r="O57" i="3"/>
  <c r="J57" i="3"/>
  <c r="F57" i="3"/>
  <c r="O56" i="3"/>
  <c r="J56" i="3"/>
  <c r="F56" i="3"/>
  <c r="O55" i="3"/>
  <c r="J55" i="3"/>
  <c r="F55" i="3"/>
  <c r="O54" i="3"/>
  <c r="J54" i="3"/>
  <c r="F54" i="3"/>
  <c r="O53" i="3"/>
  <c r="J53" i="3"/>
  <c r="F53" i="3"/>
  <c r="O52" i="3"/>
  <c r="J52" i="3"/>
  <c r="F52" i="3"/>
  <c r="O51" i="3"/>
  <c r="J51" i="3"/>
  <c r="F51" i="3"/>
  <c r="O50" i="3"/>
  <c r="J50" i="3"/>
  <c r="F50" i="3"/>
  <c r="O49" i="3"/>
  <c r="J49" i="3"/>
  <c r="F49" i="3"/>
  <c r="O48" i="3"/>
  <c r="J48" i="3"/>
  <c r="F48" i="3"/>
  <c r="O47" i="3"/>
  <c r="J47" i="3"/>
  <c r="F47" i="3"/>
  <c r="O46" i="3"/>
  <c r="J46" i="3"/>
  <c r="F46" i="3"/>
  <c r="O45" i="3"/>
  <c r="J45" i="3"/>
  <c r="F45" i="3"/>
  <c r="O44" i="3"/>
  <c r="J44" i="3"/>
  <c r="F44" i="3"/>
  <c r="O43" i="3"/>
  <c r="J43" i="3"/>
  <c r="F43" i="3"/>
  <c r="O42" i="3"/>
  <c r="J42" i="3"/>
  <c r="F42" i="3"/>
  <c r="O41" i="3"/>
  <c r="J41" i="3"/>
  <c r="F41" i="3"/>
  <c r="O40" i="3"/>
  <c r="J40" i="3"/>
  <c r="F40" i="3"/>
  <c r="O39" i="3"/>
  <c r="J39" i="3"/>
  <c r="F39" i="3"/>
  <c r="O38" i="3"/>
  <c r="J38" i="3"/>
  <c r="F38" i="3"/>
  <c r="O37" i="3"/>
  <c r="J37" i="3"/>
  <c r="F37" i="3"/>
  <c r="O36" i="3"/>
  <c r="J36" i="3"/>
  <c r="F36" i="3"/>
  <c r="O35" i="3"/>
  <c r="J35" i="3"/>
  <c r="F35" i="3"/>
  <c r="O34" i="3"/>
  <c r="J34" i="3"/>
  <c r="F34" i="3"/>
  <c r="O33" i="3"/>
  <c r="J33" i="3"/>
  <c r="F33" i="3"/>
  <c r="O32" i="3"/>
  <c r="J32" i="3"/>
  <c r="F32" i="3"/>
  <c r="O31" i="3"/>
  <c r="J31" i="3"/>
  <c r="F31" i="3"/>
  <c r="O30" i="3"/>
  <c r="J30" i="3"/>
  <c r="F30" i="3"/>
  <c r="O29" i="3"/>
  <c r="J29" i="3"/>
  <c r="F29" i="3"/>
  <c r="O28" i="3"/>
  <c r="J28" i="3"/>
  <c r="F28" i="3"/>
  <c r="O27" i="3"/>
  <c r="J27" i="3"/>
  <c r="F27" i="3"/>
  <c r="O26" i="3"/>
  <c r="J26" i="3"/>
  <c r="F26" i="3"/>
  <c r="O25" i="3"/>
  <c r="J25" i="3"/>
  <c r="F25" i="3"/>
  <c r="O24" i="3"/>
  <c r="J24" i="3"/>
  <c r="F24" i="3"/>
  <c r="O23" i="3"/>
  <c r="J23" i="3"/>
  <c r="F23" i="3"/>
  <c r="O22" i="3"/>
  <c r="J22" i="3"/>
  <c r="F22" i="3"/>
  <c r="O21" i="3"/>
  <c r="J21" i="3"/>
  <c r="F21" i="3"/>
  <c r="O20" i="3"/>
  <c r="J20" i="3"/>
  <c r="F20" i="3"/>
  <c r="O19" i="3"/>
  <c r="J19" i="3"/>
  <c r="F19" i="3"/>
  <c r="O18" i="3"/>
  <c r="J18" i="3"/>
  <c r="F18" i="3"/>
  <c r="O17" i="3"/>
  <c r="J17" i="3"/>
  <c r="F17" i="3"/>
  <c r="O16" i="3"/>
  <c r="J16" i="3"/>
  <c r="F16" i="3"/>
  <c r="O15" i="3"/>
  <c r="J15" i="3"/>
  <c r="F15" i="3"/>
  <c r="O14" i="3"/>
  <c r="J14" i="3"/>
  <c r="F14" i="3"/>
  <c r="O13" i="3"/>
  <c r="J13" i="3"/>
  <c r="F13" i="3"/>
  <c r="O12" i="3"/>
  <c r="J12" i="3"/>
  <c r="F12" i="3"/>
  <c r="O11" i="3"/>
  <c r="J11" i="3"/>
  <c r="F11" i="3"/>
  <c r="O10" i="3"/>
  <c r="J10" i="3"/>
  <c r="F10" i="3"/>
  <c r="O9" i="3"/>
  <c r="J9" i="3"/>
  <c r="F9" i="3"/>
  <c r="O8" i="3"/>
  <c r="J8" i="3"/>
  <c r="F8" i="3"/>
  <c r="O7" i="3"/>
  <c r="J7" i="3"/>
  <c r="F7" i="3"/>
  <c r="O6" i="3"/>
  <c r="J6" i="3"/>
  <c r="F6" i="3"/>
  <c r="O5" i="3"/>
  <c r="J5" i="3"/>
  <c r="F5" i="3"/>
  <c r="O4" i="3"/>
  <c r="J4" i="3"/>
  <c r="F4" i="3"/>
</calcChain>
</file>

<file path=xl/sharedStrings.xml><?xml version="1.0" encoding="utf-8"?>
<sst xmlns="http://schemas.openxmlformats.org/spreadsheetml/2006/main" count="413" uniqueCount="179">
  <si>
    <t>Förekomst</t>
  </si>
  <si>
    <t>Kriterier</t>
  </si>
  <si>
    <t>&lt;20 observationer</t>
  </si>
  <si>
    <t>&gt;20 observationer, &lt;5% av alla observationer i havsregionen</t>
  </si>
  <si>
    <t>5-10% av alla observation i havsregionen</t>
  </si>
  <si>
    <t>11-20% av alla observation i havsregionen</t>
  </si>
  <si>
    <t>21-30% av alla observation i havsregionen</t>
  </si>
  <si>
    <t>31-40% av alla observation i havsregionen</t>
  </si>
  <si>
    <t>&gt;40% av alla observation i havsregionen</t>
  </si>
  <si>
    <r>
      <rPr>
        <b/>
        <sz val="12"/>
        <color theme="1"/>
        <rFont val="Arial"/>
        <family val="2"/>
      </rPr>
      <t>Tabell 1.1</t>
    </r>
    <r>
      <rPr>
        <sz val="12"/>
        <color theme="1"/>
        <rFont val="Arial"/>
        <family val="2"/>
      </rPr>
      <t xml:space="preserve"> Kriterier för uppdelningen i ”förekomstklassser” av växt- och djurgrupper i tabell utifrån observationer</t>
    </r>
  </si>
  <si>
    <r>
      <t>Tabell 1.2. Förekomst av habitatbildande växter och djur i grunda kustmiljöer inom 12 abiotiska miljötyper i 5 havsregioner</t>
    </r>
    <r>
      <rPr>
        <b/>
        <i/>
        <sz val="13"/>
        <color rgb="FF0070C0"/>
        <rFont val="Arial"/>
        <family val="2"/>
      </rPr>
      <t>.</t>
    </r>
    <r>
      <rPr>
        <b/>
        <sz val="13"/>
        <color rgb="FF0070C0"/>
        <rFont val="Arial"/>
        <family val="2"/>
      </rPr>
      <t xml:space="preserve"> </t>
    </r>
    <r>
      <rPr>
        <sz val="13"/>
        <color theme="1"/>
        <rFont val="Arial"/>
        <family val="2"/>
      </rPr>
      <t>Förekomst av habitatbildande växter och djur i grunda kustmiljöer inom 12 abiotiska miljötyper i fem havsregioner. I gruppen "Övriga kärlväxter" ingår alla kärlväxter listade i tabell 1 i Bilaga F (inklusive sävarter, Poales) förutom ålgräsarter. Modellerade abiotiska miljötyper är baserade på 3 djupintervall (0–3 meter, 3–6 meter, 6–15 meter) och 4 exponeringsklasser (1 = ultraskyddad till 4 = exponerad). Area anger utbredningen av varje miljötyp och Antal lokaler anger antal 10 x 10 meters punkter som inventerats för vegetation på mjukbotten åtminstone en gång inom havsregionen (se tabell 2b Bilaga F för information om hårdbottenslokaler). Siffror anger relativ förekomst mellan de 12 miljötyperna per havsområde av listade grupper och arter och är baserat på över 300 000 observationer vid fältinventeringar där 0 indikerar frånvaro (&lt;20 observationer totalt i miljötypen) och 6 indikerar den högsta förekomsten (&gt;40% av alla observationer inom havsområdet; se fotnot för detaljer). Blå siffror anger medelvärden av relativ förekomst för växt- och djurgrupp och indikerar vilka abiotiska miljötyper som har höga naturvärden.</t>
    </r>
  </si>
  <si>
    <t>HAVSREGION</t>
  </si>
  <si>
    <t>Djup (m)</t>
  </si>
  <si>
    <t>Exponeringsklass</t>
  </si>
  <si>
    <r>
      <t>Area (km</t>
    </r>
    <r>
      <rPr>
        <b/>
        <vertAlign val="superscript"/>
        <sz val="11"/>
        <color theme="1"/>
        <rFont val="Arial"/>
        <family val="2"/>
      </rPr>
      <t>2</t>
    </r>
    <r>
      <rPr>
        <b/>
        <sz val="11"/>
        <color theme="1"/>
        <rFont val="Arial"/>
        <family val="2"/>
      </rPr>
      <t>)</t>
    </r>
  </si>
  <si>
    <t>Antal lokaler (10x10 m)</t>
  </si>
  <si>
    <t xml:space="preserve">1. Vegetation på mjukbotten </t>
  </si>
  <si>
    <r>
      <t>Ålgräsarter (</t>
    </r>
    <r>
      <rPr>
        <i/>
        <sz val="11"/>
        <color theme="1"/>
        <rFont val="Arial"/>
        <family val="2"/>
      </rPr>
      <t>Zostera</t>
    </r>
    <r>
      <rPr>
        <sz val="11"/>
        <color theme="1"/>
        <rFont val="Arial"/>
        <family val="2"/>
      </rPr>
      <t xml:space="preserve"> spp.)</t>
    </r>
  </si>
  <si>
    <t>Övriga kärlväxter</t>
  </si>
  <si>
    <t>Kransalger (Charales)</t>
  </si>
  <si>
    <t>2. Makroalger på hårdbotten</t>
  </si>
  <si>
    <t>Tång (Fucales)</t>
  </si>
  <si>
    <t>Tarearter (Laminarales)</t>
  </si>
  <si>
    <t>Makroskopiska rödalger</t>
  </si>
  <si>
    <t xml:space="preserve">Perenna trådformade alger </t>
  </si>
  <si>
    <t>3. Habitatbildande bivalver</t>
  </si>
  <si>
    <r>
      <t>Blåmusslor (</t>
    </r>
    <r>
      <rPr>
        <i/>
        <sz val="11"/>
        <color theme="1"/>
        <rFont val="Arial"/>
        <family val="2"/>
      </rPr>
      <t>Mytilys spp.</t>
    </r>
    <r>
      <rPr>
        <sz val="11"/>
        <color theme="1"/>
        <rFont val="Arial"/>
        <family val="2"/>
      </rPr>
      <t>)</t>
    </r>
  </si>
  <si>
    <r>
      <t>Europeiskt ostron (</t>
    </r>
    <r>
      <rPr>
        <i/>
        <sz val="11"/>
        <color theme="1"/>
        <rFont val="Arial"/>
        <family val="2"/>
      </rPr>
      <t>O. edulis</t>
    </r>
    <r>
      <rPr>
        <sz val="11"/>
        <color theme="1"/>
        <rFont val="Arial"/>
        <family val="2"/>
      </rPr>
      <t>)</t>
    </r>
  </si>
  <si>
    <t>Bottenviken</t>
  </si>
  <si>
    <t>0-3</t>
  </si>
  <si>
    <t>3-6</t>
  </si>
  <si>
    <t>6-15</t>
  </si>
  <si>
    <t>Bottenhavet</t>
  </si>
  <si>
    <t xml:space="preserve"> </t>
  </si>
  <si>
    <t>N Östrersjön</t>
  </si>
  <si>
    <t>S Östersjön</t>
  </si>
  <si>
    <t>Västerhavet</t>
  </si>
  <si>
    <t>Förekomstklass</t>
  </si>
  <si>
    <t>&gt;20 observationer,, &lt;5% av alla observation i havsregionen</t>
  </si>
  <si>
    <r>
      <t>1. Fysisk konstruktion som täcker havsbotten permanent (</t>
    </r>
    <r>
      <rPr>
        <i/>
        <sz val="11"/>
        <color theme="1"/>
        <rFont val="Arial"/>
        <family val="2"/>
      </rPr>
      <t>till exempel pirar, stenkistor, utfyllnad</t>
    </r>
    <r>
      <rPr>
        <sz val="11"/>
        <color theme="1"/>
        <rFont val="Arial"/>
        <family val="2"/>
      </rPr>
      <t>)</t>
    </r>
  </si>
  <si>
    <t>2. Utläggning av rör och kablar på havbotten eller i sedimentet</t>
  </si>
  <si>
    <r>
      <t>3. Fysisk konstruktion vid havsytan (</t>
    </r>
    <r>
      <rPr>
        <i/>
        <sz val="11"/>
        <color theme="1"/>
        <rFont val="Arial"/>
        <family val="2"/>
      </rPr>
      <t>till exempel bryggor, permanenta förankringsbojar</t>
    </r>
    <r>
      <rPr>
        <sz val="11"/>
        <color theme="1"/>
        <rFont val="Arial"/>
        <family val="2"/>
      </rPr>
      <t>)</t>
    </r>
  </si>
  <si>
    <r>
      <t>4. Muddring av bottensediment (</t>
    </r>
    <r>
      <rPr>
        <i/>
        <sz val="11"/>
        <color theme="1"/>
        <rFont val="Arial"/>
        <family val="2"/>
      </rPr>
      <t>till exempel för farleder, konstruktion eller extraktion</t>
    </r>
    <r>
      <rPr>
        <sz val="11"/>
        <color theme="1"/>
        <rFont val="Arial"/>
        <family val="2"/>
      </rPr>
      <t>)</t>
    </r>
  </si>
  <si>
    <r>
      <t>5. Dumpning av muddermassor i kustvatten (</t>
    </r>
    <r>
      <rPr>
        <i/>
        <sz val="11"/>
        <color theme="1"/>
        <rFont val="Arial"/>
        <family val="2"/>
      </rPr>
      <t>utanför kustmiljötypen/habitatet</t>
    </r>
    <r>
      <rPr>
        <sz val="11"/>
        <color theme="1"/>
        <rFont val="Arial"/>
        <family val="2"/>
      </rPr>
      <t>)</t>
    </r>
  </si>
  <si>
    <t>6. Fysisk påverkan från vattenbruk</t>
  </si>
  <si>
    <r>
      <t>7. Fysisk påverkan från båttrafik (</t>
    </r>
    <r>
      <rPr>
        <i/>
        <sz val="11"/>
        <color theme="1"/>
        <rFont val="Arial"/>
        <family val="2"/>
      </rPr>
      <t>till exempel svall, uppgrumling, propellerturbulens, kollision, buller</t>
    </r>
    <r>
      <rPr>
        <sz val="11"/>
        <color theme="1"/>
        <rFont val="Arial"/>
        <family val="2"/>
      </rPr>
      <t>)</t>
    </r>
  </si>
  <si>
    <t xml:space="preserve">8. Fysisk påverkan vid ankring </t>
  </si>
  <si>
    <r>
      <t>9. Fysisk störning från andra fritidsaktiviteter än fritidsbåtar (</t>
    </r>
    <r>
      <rPr>
        <i/>
        <sz val="11"/>
        <color theme="1"/>
        <rFont val="Arial"/>
        <family val="2"/>
      </rPr>
      <t>till exempel bad, fritidsfiske, dykning</t>
    </r>
    <r>
      <rPr>
        <sz val="11"/>
        <color theme="1"/>
        <rFont val="Arial"/>
        <family val="2"/>
      </rPr>
      <t>)</t>
    </r>
  </si>
  <si>
    <t>Tabell 2.1 Nio typer av fysisk påverkan i grunda kustområden.</t>
  </si>
  <si>
    <t>Resistens</t>
  </si>
  <si>
    <t>Resiliens</t>
  </si>
  <si>
    <t>Grad</t>
  </si>
  <si>
    <t xml:space="preserve"> Förlust (%)</t>
  </si>
  <si>
    <t>Klass</t>
  </si>
  <si>
    <t xml:space="preserve"> Återhämning (år)</t>
  </si>
  <si>
    <t>Mycket låg</t>
  </si>
  <si>
    <t>&gt;75</t>
  </si>
  <si>
    <t>&gt;25</t>
  </si>
  <si>
    <t>Låg</t>
  </si>
  <si>
    <t>25-75</t>
  </si>
  <si>
    <t>10-25</t>
  </si>
  <si>
    <t>Måttlig</t>
  </si>
  <si>
    <t>1-25</t>
  </si>
  <si>
    <t>2-10</t>
  </si>
  <si>
    <t>Hög</t>
  </si>
  <si>
    <t>&lt;1</t>
  </si>
  <si>
    <t>&lt;2</t>
  </si>
  <si>
    <r>
      <rPr>
        <b/>
        <sz val="11"/>
        <color theme="1"/>
        <rFont val="Arial"/>
        <family val="2"/>
      </rPr>
      <t>Tabell 2.2.</t>
    </r>
    <r>
      <rPr>
        <sz val="11"/>
        <color theme="1"/>
        <rFont val="Arial"/>
        <family val="2"/>
      </rPr>
      <t xml:space="preserve"> Bedömningstabell av resistens (motståndskraft) och resiliens (återhämtningsförmåga) för att beräkna känsligheten genom att addera värde på resistens och resiliens (modifierat från Kraufvelin m.fl. 2021a).</t>
    </r>
  </si>
  <si>
    <r>
      <t xml:space="preserve">Tabell 2.3. Känslighet hos habitatbildande växter och djur för nio olika mänskliga aktiviteter som ger fysisk påverkan. </t>
    </r>
    <r>
      <rPr>
        <sz val="13"/>
        <color theme="1"/>
        <rFont val="Arial"/>
        <family val="2"/>
      </rPr>
      <t>Siffrorna indikerar expertbedömd känslighet hos habitaten för de nio olika aktiviteterna baserat på summan av organismgruppens resistens (motståndskraft 0–3) och resiliens (återhämtningsförmåga 0–3) således gående från 0 (okänslig) till 6 (mycket känslig). Blå siffror anger medelvärden för varje aktivitet på mjukbotten och hårdbotten, och feta siffor under tabellen anger medelvärdet i känslighet för varje organismgrupp och bottentyp.</t>
    </r>
  </si>
  <si>
    <t>Kärlväxter kransalger</t>
  </si>
  <si>
    <t>Bivalver</t>
  </si>
  <si>
    <t>Makroalger</t>
  </si>
  <si>
    <t>Påverkanstyp</t>
  </si>
  <si>
    <t>1. Mjukbotten</t>
  </si>
  <si>
    <t>Motståndskraft</t>
  </si>
  <si>
    <t>Återhämtning</t>
  </si>
  <si>
    <t>Känslighet</t>
  </si>
  <si>
    <t>2. Hårdbotten</t>
  </si>
  <si>
    <t>1. Fysisk konstruktion som täcker havsbotten permanent</t>
  </si>
  <si>
    <t>2. Utläggning av rör och kablar på havbotten</t>
  </si>
  <si>
    <t>3. Fysisk konstruktion vid havsytan</t>
  </si>
  <si>
    <t>4. Muddring av bottensediment</t>
  </si>
  <si>
    <t>5. Dumpning av muddermassor i kustvatten</t>
  </si>
  <si>
    <t>7. Fysisk påverkan från båttrafik</t>
  </si>
  <si>
    <t>9. Fysisk störning från andra fritidsaktivitere än fritidsbåtar</t>
  </si>
  <si>
    <t>Total känslighet</t>
  </si>
  <si>
    <t>Miljötyp</t>
  </si>
  <si>
    <t>Mjukbotten</t>
  </si>
  <si>
    <t>Hårdbotten</t>
  </si>
  <si>
    <t>1. Fysisk konstruktion på botten</t>
  </si>
  <si>
    <t>2. Rör och kablar</t>
  </si>
  <si>
    <t xml:space="preserve">4. Muddring </t>
  </si>
  <si>
    <t>5. Dumpning av muddermassor</t>
  </si>
  <si>
    <t>6. Vattenbruk</t>
  </si>
  <si>
    <t xml:space="preserve">7. Båttrafik </t>
  </si>
  <si>
    <t xml:space="preserve">8. Ankring </t>
  </si>
  <si>
    <t>9. Andra fritidsaktiviterer</t>
  </si>
  <si>
    <t>Generell</t>
  </si>
  <si>
    <t>Färgkodning av justering</t>
  </si>
  <si>
    <t>+2</t>
  </si>
  <si>
    <t>+1</t>
  </si>
  <si>
    <t>-1</t>
  </si>
  <si>
    <t>-2</t>
  </si>
  <si>
    <t>-3</t>
  </si>
  <si>
    <r>
      <rPr>
        <b/>
        <sz val="12"/>
        <color theme="1"/>
        <rFont val="Arial"/>
        <family val="2"/>
      </rPr>
      <t xml:space="preserve">Tabell 3.1. </t>
    </r>
    <r>
      <rPr>
        <sz val="12"/>
        <color theme="1"/>
        <rFont val="Arial"/>
        <family val="2"/>
      </rPr>
      <t>Bedömning av känsligheten från nio olika påverkanstyper inom 12 olika abiotiska miljötyper på mjukbotten och hårdbotten. Utgångspunkten är känslighet för vegetation från tabell 2.3 (som visas på den första raden; Generell). Dessa känslighetsvärden (1-6) har sedan justerats för de olika miljötyperna baserat på expertbedömning. Orange färg indikerar att känslighetsvärdet har höjts i jämförelse med det generella värdet, och grön färg att det sänkts (se förklaring under tabellen).</t>
    </r>
  </si>
  <si>
    <r>
      <t>Tabell 3.2a. Känslighet hos 12 abiotiska miljötyper på mjuk- och hårdbotten för nio olika typer av fysisk påverkan (alla havsområden).</t>
    </r>
    <r>
      <rPr>
        <sz val="13"/>
        <color theme="1"/>
        <rFont val="Arial"/>
        <family val="2"/>
      </rPr>
      <t xml:space="preserve"> Siffrorna anger medelvärden av bedömd känsligheten från 0 (okänslig) till 6 (mycket känslig) från alla fem havsregioner hos 12 abiotiska miljötyper för nio olika typer av aktiviteter som ger upphov till fysisk påverkan baserat på (1) förekomst av habitatbildande växter och djur i miljötypen (tabell 1.2), (2) organismernas känslighet för påverkanstypen (tabell 2.3) samt den abiotiska miljöns känslighet för påverkanstypen (expertbedömd). Feta blå siffror i kolumner anger medelvärden för alla påverkanstyper för varje abiotisk miljötyp för mjuk- respektive hårdbotten, och blå siffor under tabellen anger medelvärdet i känslighet för varje påverkanstyp. Se tabell 2.1 för beskrivning av de olika typerna av fysisk påverkan. Färgerna indikerar graden av känslighet från blå (mycket låg) till rött (mycket hög).</t>
    </r>
  </si>
  <si>
    <t>Mjukbotten (0-15 m)</t>
  </si>
  <si>
    <t>3. Fysisk konstruktion havsytan</t>
  </si>
  <si>
    <t>5. Dumpning av muddermassor*</t>
  </si>
  <si>
    <t>Hårdbotten (0-15 m)</t>
  </si>
  <si>
    <t>Färgkodning</t>
  </si>
  <si>
    <t>0,1-1,0</t>
  </si>
  <si>
    <t>1,1-2,0</t>
  </si>
  <si>
    <t>2,1-3,0</t>
  </si>
  <si>
    <t>3,1-4,0</t>
  </si>
  <si>
    <t>4.1-6,0</t>
  </si>
  <si>
    <t>Totalt</t>
  </si>
  <si>
    <t>N Östersjön</t>
  </si>
  <si>
    <r>
      <t>Tabell 3.2b. Känslighet hos 12 abiotiska miljötyper på mjuk- och hårdbotten för nio olika typer av fysisk påverkan för fem havsregioner separat.</t>
    </r>
    <r>
      <rPr>
        <sz val="13"/>
        <color theme="1"/>
        <rFont val="Arial"/>
        <family val="2"/>
      </rPr>
      <t>Siffrorna anger bedömd känsligheten från 0 (okänslig) till 6 (mycket känslig) hos abiotiska miljötyper inom två havsregioner (Bottenviken och Bottenhavet) för nio olika typer av aktiviteter som ger upphov till fysisk påverkan. Färgerna indikerar graden av känslighet från blå (mycket låg) till rött (mycket hög). Se tabell 3.2a för förklaringar.</t>
    </r>
  </si>
  <si>
    <r>
      <rPr>
        <b/>
        <sz val="12"/>
        <color theme="1"/>
        <rFont val="Arial"/>
        <family val="2"/>
      </rPr>
      <t>Tabell 4.1. Passiva åtgärder som undviker fysisk påverkan.</t>
    </r>
    <r>
      <rPr>
        <sz val="12"/>
        <color theme="1"/>
        <rFont val="Arial"/>
        <family val="2"/>
      </rPr>
      <t xml:space="preserve"> Lista på sex grupper av verktyg och styrmedel som kan undvika att aktiviteter orsakar fysisk påverkan i kustmiljön, samt exempel på åtgärder.</t>
    </r>
  </si>
  <si>
    <t>Åtgärdstyp</t>
  </si>
  <si>
    <t>Exempel</t>
  </si>
  <si>
    <r>
      <t xml:space="preserve">1.1 Förbättra </t>
    </r>
    <r>
      <rPr>
        <b/>
        <sz val="12"/>
        <color theme="1"/>
        <rFont val="Arial"/>
        <family val="2"/>
      </rPr>
      <t>kustplanering</t>
    </r>
    <r>
      <rPr>
        <sz val="12"/>
        <color theme="1"/>
        <rFont val="Arial"/>
        <family val="2"/>
      </rPr>
      <t xml:space="preserve"> (kommunal fysisk planering och PBL)</t>
    </r>
  </si>
  <si>
    <t>Använd landskapsperspektiv och styr bort exploatering och skadliga aktiviteter från känsliga miljöer</t>
  </si>
  <si>
    <r>
      <t xml:space="preserve">1.2 Förbättra marint </t>
    </r>
    <r>
      <rPr>
        <b/>
        <sz val="12"/>
        <color theme="1"/>
        <rFont val="Arial"/>
        <family val="2"/>
      </rPr>
      <t>områdesskydd</t>
    </r>
    <r>
      <rPr>
        <sz val="12"/>
        <color theme="1"/>
        <rFont val="Arial"/>
        <family val="2"/>
      </rPr>
      <t xml:space="preserve"> och andra typer av skyddsformer</t>
    </r>
  </si>
  <si>
    <t>Inför nytt skydd i känsliga områden (t.ex. biotopskydd, fiskefria områden) och stärk skydd i befintliga områden</t>
  </si>
  <si>
    <r>
      <t xml:space="preserve">1.3 Förbättra </t>
    </r>
    <r>
      <rPr>
        <b/>
        <sz val="12"/>
        <color theme="1"/>
        <rFont val="Arial"/>
        <family val="2"/>
      </rPr>
      <t xml:space="preserve">regleringar </t>
    </r>
    <r>
      <rPr>
        <sz val="12"/>
        <color theme="1"/>
        <rFont val="Arial"/>
        <family val="2"/>
      </rPr>
      <t>(lagar, förordningar, föreskrifter och andra regler)</t>
    </r>
  </si>
  <si>
    <t>Förändra miljöbalk och förordningar för olika verksamheter som minskar påverkan i känsliga miljöer</t>
  </si>
  <si>
    <r>
      <rPr>
        <sz val="12"/>
        <color theme="1"/>
        <rFont val="Arial"/>
        <family val="2"/>
      </rPr>
      <t>1.4 Förbättra</t>
    </r>
    <r>
      <rPr>
        <b/>
        <sz val="12"/>
        <color theme="1"/>
        <rFont val="Arial"/>
        <family val="2"/>
      </rPr>
      <t xml:space="preserve"> prövning </t>
    </r>
    <r>
      <rPr>
        <sz val="12"/>
        <color theme="1"/>
        <rFont val="Arial"/>
        <family val="2"/>
      </rPr>
      <t>enligt miljöbalken</t>
    </r>
  </si>
  <si>
    <t>Ökad hänsyn kumulativa effekter i känsliga miljöer,  minskad möjlighet till dispens</t>
  </si>
  <si>
    <r>
      <rPr>
        <sz val="12"/>
        <color theme="1"/>
        <rFont val="Arial"/>
        <family val="2"/>
      </rPr>
      <t>1.5 Förbättra</t>
    </r>
    <r>
      <rPr>
        <b/>
        <sz val="12"/>
        <color theme="1"/>
        <rFont val="Arial"/>
        <family val="2"/>
      </rPr>
      <t xml:space="preserve"> tillsyn </t>
    </r>
    <r>
      <rPr>
        <sz val="12"/>
        <color theme="1"/>
        <rFont val="Arial"/>
        <family val="2"/>
      </rPr>
      <t xml:space="preserve">av vattenverksamheter och strandskydd </t>
    </r>
  </si>
  <si>
    <t xml:space="preserve">Utveckling av muddrings-/dumpningsregistret och använd fjärranalys för effektivare tillsyn </t>
  </si>
  <si>
    <r>
      <t xml:space="preserve">1.6 Förändra </t>
    </r>
    <r>
      <rPr>
        <b/>
        <sz val="12"/>
        <color theme="1"/>
        <rFont val="Arial"/>
        <family val="2"/>
      </rPr>
      <t>drivkrafter</t>
    </r>
    <r>
      <rPr>
        <sz val="12"/>
        <color theme="1"/>
        <rFont val="Arial"/>
        <family val="2"/>
      </rPr>
      <t xml:space="preserve"> som ger upphov till fysisk påverkan genom information och erbjudande om alternativ</t>
    </r>
  </si>
  <si>
    <t>Informera och inför styrmedel för hållbart båtbeende, inkludera känsliga områden i digitala sjökort, erbjud gratis båtramper med parkering för att minska behov av bryggor.</t>
  </si>
  <si>
    <r>
      <rPr>
        <b/>
        <sz val="12"/>
        <color theme="1"/>
        <rFont val="Arial"/>
        <family val="2"/>
      </rPr>
      <t>Tabell 4.2. Passiva åtgärder som minimerar fysisk påverkan.</t>
    </r>
    <r>
      <rPr>
        <sz val="12"/>
        <color theme="1"/>
        <rFont val="Arial"/>
        <family val="2"/>
      </rPr>
      <t xml:space="preserve"> Lista på nio grupper av aktiviteter som ger upphov till fysisk påverkan i kustmiljön, samt exempel på åtgärder som minskar skadan.</t>
    </r>
  </si>
  <si>
    <t>Aktivitet och påverkanstyp</t>
  </si>
  <si>
    <t>Exempel på åtgärd</t>
  </si>
  <si>
    <r>
      <t xml:space="preserve">2.1 Vid fysisk </t>
    </r>
    <r>
      <rPr>
        <b/>
        <sz val="12"/>
        <color theme="1"/>
        <rFont val="Arial"/>
        <family val="2"/>
      </rPr>
      <t>konstruktion som täcker havsbotten</t>
    </r>
    <r>
      <rPr>
        <sz val="12"/>
        <color theme="1"/>
        <rFont val="Arial"/>
        <family val="2"/>
      </rPr>
      <t xml:space="preserve"> permanent (</t>
    </r>
    <r>
      <rPr>
        <i/>
        <sz val="12"/>
        <color theme="1"/>
        <rFont val="Arial"/>
        <family val="2"/>
      </rPr>
      <t>till exempel pirar, stenkistor, utfyllnad</t>
    </r>
    <r>
      <rPr>
        <sz val="12"/>
        <color theme="1"/>
        <rFont val="Arial"/>
        <family val="2"/>
      </rPr>
      <t>)</t>
    </r>
  </si>
  <si>
    <t>Utformning som optimerar vattencirculation och minimerar sedimentaion</t>
  </si>
  <si>
    <r>
      <t xml:space="preserve">2.2 Vid utläggning av </t>
    </r>
    <r>
      <rPr>
        <b/>
        <sz val="12"/>
        <color theme="1"/>
        <rFont val="Arial"/>
        <family val="2"/>
      </rPr>
      <t xml:space="preserve">rör eller kablar </t>
    </r>
    <r>
      <rPr>
        <sz val="12"/>
        <color theme="1"/>
        <rFont val="Arial"/>
        <family val="2"/>
      </rPr>
      <t>på havsbotten eller i sediment</t>
    </r>
  </si>
  <si>
    <t>Utförande som minimerar skador och minskar uppgrumling av sediment</t>
  </si>
  <si>
    <r>
      <t xml:space="preserve">2.3 Vid fysisk </t>
    </r>
    <r>
      <rPr>
        <b/>
        <sz val="12"/>
        <color theme="1"/>
        <rFont val="Arial"/>
        <family val="2"/>
      </rPr>
      <t>konstruktion vid havsytan</t>
    </r>
    <r>
      <rPr>
        <sz val="12"/>
        <color theme="1"/>
        <rFont val="Arial"/>
        <family val="2"/>
      </rPr>
      <t xml:space="preserve">  (</t>
    </r>
    <r>
      <rPr>
        <i/>
        <sz val="12"/>
        <color theme="1"/>
        <rFont val="Arial"/>
        <family val="2"/>
      </rPr>
      <t>till exempel bryggor, permanenta förankringsbojar</t>
    </r>
    <r>
      <rPr>
        <sz val="12"/>
        <color theme="1"/>
        <rFont val="Arial"/>
        <family val="2"/>
      </rPr>
      <t>)</t>
    </r>
  </si>
  <si>
    <t>Utförande som minskar skuggning (t.ex. pålade bryggor över vegetationsbottnar).</t>
  </si>
  <si>
    <r>
      <t xml:space="preserve">2.4 Vid </t>
    </r>
    <r>
      <rPr>
        <b/>
        <sz val="12"/>
        <color theme="1"/>
        <rFont val="Arial"/>
        <family val="2"/>
      </rPr>
      <t>muddring</t>
    </r>
    <r>
      <rPr>
        <sz val="12"/>
        <color theme="1"/>
        <rFont val="Arial"/>
        <family val="2"/>
      </rPr>
      <t xml:space="preserve"> av bottensediment (till exempel för farleder, konstruktion eller extraktion)</t>
    </r>
  </si>
  <si>
    <t>Utförande som minimerar spridning av sediment (t.ex. siltgardiner) och påverkan (t.ex årstidsval).</t>
  </si>
  <si>
    <r>
      <t xml:space="preserve">2.5 Vid </t>
    </r>
    <r>
      <rPr>
        <b/>
        <sz val="12"/>
        <color theme="1"/>
        <rFont val="Arial"/>
        <family val="2"/>
      </rPr>
      <t>dumpning</t>
    </r>
    <r>
      <rPr>
        <sz val="12"/>
        <color theme="1"/>
        <rFont val="Arial"/>
        <family val="2"/>
      </rPr>
      <t xml:space="preserve"> av muddermassor nära känsliga miljöer </t>
    </r>
  </si>
  <si>
    <t>Dumpa på land eller på ackumulations-bottnar långt från känsliga miljöer</t>
  </si>
  <si>
    <r>
      <t xml:space="preserve">2.6 Vid </t>
    </r>
    <r>
      <rPr>
        <b/>
        <sz val="12"/>
        <color theme="1"/>
        <rFont val="Arial"/>
        <family val="2"/>
      </rPr>
      <t>vattenbruk</t>
    </r>
    <r>
      <rPr>
        <sz val="12"/>
        <color theme="1"/>
        <rFont val="Arial"/>
        <family val="2"/>
      </rPr>
      <t xml:space="preserve"> </t>
    </r>
  </si>
  <si>
    <t>Utförande som minskar skuggning av vegetation och utsläpp av näringsämnen</t>
  </si>
  <si>
    <r>
      <t xml:space="preserve">2.7 Vid </t>
    </r>
    <r>
      <rPr>
        <b/>
        <sz val="12"/>
        <color theme="1"/>
        <rFont val="Arial"/>
        <family val="2"/>
      </rPr>
      <t>båttrafik</t>
    </r>
    <r>
      <rPr>
        <sz val="12"/>
        <color theme="1"/>
        <rFont val="Arial"/>
        <family val="2"/>
      </rPr>
      <t xml:space="preserve"> (</t>
    </r>
    <r>
      <rPr>
        <i/>
        <sz val="12"/>
        <color theme="1"/>
        <rFont val="Arial"/>
        <family val="2"/>
      </rPr>
      <t>till exempel svall, uppgrumling, propellerturbulens, kollision, buller</t>
    </r>
    <r>
      <rPr>
        <sz val="12"/>
        <color theme="1"/>
        <rFont val="Arial"/>
        <family val="2"/>
      </rPr>
      <t>)</t>
    </r>
  </si>
  <si>
    <t xml:space="preserve">Minska hastighet och styra bort trafik från känsliga områden, inormera båtförare </t>
  </si>
  <si>
    <r>
      <t xml:space="preserve">2.8 Vid </t>
    </r>
    <r>
      <rPr>
        <b/>
        <sz val="12"/>
        <color theme="1"/>
        <rFont val="Arial"/>
        <family val="2"/>
      </rPr>
      <t>ankring</t>
    </r>
  </si>
  <si>
    <t>Fasta ankringsbojar i naturhamnar, information  för att minimera skador</t>
  </si>
  <si>
    <r>
      <t xml:space="preserve">2.9 Vid </t>
    </r>
    <r>
      <rPr>
        <b/>
        <sz val="12"/>
        <color theme="1"/>
        <rFont val="Arial"/>
        <family val="2"/>
      </rPr>
      <t>andra fritidsaktiviter</t>
    </r>
    <r>
      <rPr>
        <sz val="12"/>
        <color theme="1"/>
        <rFont val="Arial"/>
        <family val="2"/>
      </rPr>
      <t xml:space="preserve"> än fritidsbåtar </t>
    </r>
    <r>
      <rPr>
        <i/>
        <sz val="12"/>
        <color theme="1"/>
        <rFont val="Arial"/>
        <family val="2"/>
      </rPr>
      <t>(till exempel bad, fritidsfiske, dykning</t>
    </r>
    <r>
      <rPr>
        <sz val="12"/>
        <color theme="1"/>
        <rFont val="Arial"/>
        <family val="2"/>
      </rPr>
      <t>).</t>
    </r>
  </si>
  <si>
    <t>Informera om känsliga miljöer och habitat</t>
  </si>
  <si>
    <r>
      <rPr>
        <b/>
        <sz val="12"/>
        <color theme="1"/>
        <rFont val="Arial"/>
        <family val="2"/>
      </rPr>
      <t>Tabell 4.3. Aktiva åtgärder för att återställa skador från fysisk påverkan.</t>
    </r>
    <r>
      <rPr>
        <sz val="12"/>
        <color theme="1"/>
        <rFont val="Arial"/>
        <family val="2"/>
      </rPr>
      <t xml:space="preserve"> Lista på aktiva åtgärder som inkluderar fem biotiska åtgärder för att återskapa skadade eller förlorade habitatbildande växter och djur eller ekosystemfunktioner, samt fyra abiotiska åtgärder där icke-levande material används för att återskapa förlorade ekosystemfunktioner eller för att minska utsläpp av skadliga ämnen. Till höger ges exempel på åtgärder.</t>
    </r>
  </si>
  <si>
    <t>Aktiva åtgärder</t>
  </si>
  <si>
    <t>Biotiska ågärder</t>
  </si>
  <si>
    <r>
      <t xml:space="preserve">3.1 </t>
    </r>
    <r>
      <rPr>
        <b/>
        <sz val="12"/>
        <color theme="1"/>
        <rFont val="Arial"/>
        <family val="2"/>
      </rPr>
      <t>Restaurering</t>
    </r>
    <r>
      <rPr>
        <sz val="12"/>
        <color theme="1"/>
        <rFont val="Arial"/>
        <family val="2"/>
      </rPr>
      <t xml:space="preserve"> av </t>
    </r>
    <r>
      <rPr>
        <b/>
        <sz val="12"/>
        <color theme="1"/>
        <rFont val="Arial"/>
        <family val="2"/>
      </rPr>
      <t>vegetation</t>
    </r>
  </si>
  <si>
    <t>Transplantering av ålgräs och blåstång</t>
  </si>
  <si>
    <r>
      <t xml:space="preserve">3.2 </t>
    </r>
    <r>
      <rPr>
        <b/>
        <sz val="12"/>
        <color theme="1"/>
        <rFont val="Arial"/>
        <family val="2"/>
      </rPr>
      <t>Restaurering</t>
    </r>
    <r>
      <rPr>
        <sz val="12"/>
        <color theme="1"/>
        <rFont val="Arial"/>
        <family val="2"/>
      </rPr>
      <t xml:space="preserve"> av epibentiska </t>
    </r>
    <r>
      <rPr>
        <b/>
        <sz val="12"/>
        <color theme="1"/>
        <rFont val="Arial"/>
        <family val="2"/>
      </rPr>
      <t>bivalver</t>
    </r>
    <r>
      <rPr>
        <sz val="12"/>
        <color theme="1"/>
        <rFont val="Arial"/>
        <family val="2"/>
      </rPr>
      <t xml:space="preserve"> </t>
    </r>
  </si>
  <si>
    <t xml:space="preserve">Transplantering av odlade blåmusslor </t>
  </si>
  <si>
    <r>
      <t xml:space="preserve">3.3 </t>
    </r>
    <r>
      <rPr>
        <b/>
        <sz val="12"/>
        <color theme="1"/>
        <rFont val="Arial"/>
        <family val="2"/>
      </rPr>
      <t>Tillförsel</t>
    </r>
    <r>
      <rPr>
        <sz val="12"/>
        <color theme="1"/>
        <rFont val="Arial"/>
        <family val="2"/>
      </rPr>
      <t xml:space="preserve"> av </t>
    </r>
    <r>
      <rPr>
        <b/>
        <sz val="12"/>
        <color theme="1"/>
        <rFont val="Arial"/>
        <family val="2"/>
      </rPr>
      <t>skal</t>
    </r>
    <r>
      <rPr>
        <sz val="12"/>
        <color theme="1"/>
        <rFont val="Arial"/>
        <family val="2"/>
      </rPr>
      <t xml:space="preserve"> från bivalver</t>
    </r>
  </si>
  <si>
    <t>Utläggning av ostronskal för ökad rekrytering</t>
  </si>
  <si>
    <r>
      <t xml:space="preserve">3.4 </t>
    </r>
    <r>
      <rPr>
        <b/>
        <sz val="12"/>
        <color theme="1"/>
        <rFont val="Arial"/>
        <family val="2"/>
      </rPr>
      <t>Restaurering</t>
    </r>
    <r>
      <rPr>
        <sz val="12"/>
        <color theme="1"/>
        <rFont val="Arial"/>
        <family val="2"/>
      </rPr>
      <t xml:space="preserve"> av angränsande </t>
    </r>
    <r>
      <rPr>
        <b/>
        <sz val="12"/>
        <color theme="1"/>
        <rFont val="Arial"/>
        <family val="2"/>
      </rPr>
      <t>limnisk habitat</t>
    </r>
    <r>
      <rPr>
        <sz val="12"/>
        <color theme="1"/>
        <rFont val="Arial"/>
        <family val="2"/>
      </rPr>
      <t xml:space="preserve"> för att förbättra kustekosystem </t>
    </r>
  </si>
  <si>
    <t>Restaurering av kustnära våtmark för näringsupptag eller lekområde för t.ex. gädda</t>
  </si>
  <si>
    <r>
      <t xml:space="preserve">3.5 </t>
    </r>
    <r>
      <rPr>
        <b/>
        <sz val="12"/>
        <color theme="1"/>
        <rFont val="Arial"/>
        <family val="2"/>
      </rPr>
      <t>Förstärkning</t>
    </r>
    <r>
      <rPr>
        <sz val="12"/>
        <color theme="1"/>
        <rFont val="Arial"/>
        <family val="2"/>
      </rPr>
      <t xml:space="preserve"> av </t>
    </r>
    <r>
      <rPr>
        <b/>
        <sz val="12"/>
        <color theme="1"/>
        <rFont val="Arial"/>
        <family val="2"/>
      </rPr>
      <t>rovfiskbestånd</t>
    </r>
    <r>
      <rPr>
        <sz val="12"/>
        <color theme="1"/>
        <rFont val="Arial"/>
        <family val="2"/>
      </rPr>
      <t xml:space="preserve"> </t>
    </r>
  </si>
  <si>
    <t>Utsättning av juvenil rovfisk, riktat fiske mot till exempel spigg</t>
  </si>
  <si>
    <t>Abiotiska åtgärder</t>
  </si>
  <si>
    <r>
      <t xml:space="preserve">3.6 </t>
    </r>
    <r>
      <rPr>
        <b/>
        <sz val="12"/>
        <color theme="1"/>
        <rFont val="Arial"/>
        <family val="2"/>
      </rPr>
      <t>Tillförsel</t>
    </r>
    <r>
      <rPr>
        <sz val="12"/>
        <color theme="1"/>
        <rFont val="Arial"/>
        <family val="2"/>
      </rPr>
      <t xml:space="preserve"> av </t>
    </r>
    <r>
      <rPr>
        <b/>
        <sz val="12"/>
        <color theme="1"/>
        <rFont val="Arial"/>
        <family val="2"/>
      </rPr>
      <t>abiotiskt material</t>
    </r>
    <r>
      <rPr>
        <sz val="12"/>
        <color theme="1"/>
        <rFont val="Arial"/>
        <family val="2"/>
      </rPr>
      <t xml:space="preserve"> som </t>
    </r>
    <r>
      <rPr>
        <b/>
        <sz val="12"/>
        <color theme="1"/>
        <rFont val="Arial"/>
        <family val="2"/>
      </rPr>
      <t>habitat</t>
    </r>
  </si>
  <si>
    <t>Utläggning av artificiella stenrev för att äka förekomst av kräftdjur och fisk</t>
  </si>
  <si>
    <r>
      <t xml:space="preserve">3.7 </t>
    </r>
    <r>
      <rPr>
        <b/>
        <sz val="12"/>
        <color theme="1"/>
        <rFont val="Arial"/>
        <family val="2"/>
      </rPr>
      <t>Tillförsel</t>
    </r>
    <r>
      <rPr>
        <sz val="12"/>
        <color theme="1"/>
        <rFont val="Arial"/>
        <family val="2"/>
      </rPr>
      <t xml:space="preserve"> av </t>
    </r>
    <r>
      <rPr>
        <b/>
        <sz val="12"/>
        <color theme="1"/>
        <rFont val="Arial"/>
        <family val="2"/>
      </rPr>
      <t>abiotiskt material</t>
    </r>
    <r>
      <rPr>
        <sz val="12"/>
        <color theme="1"/>
        <rFont val="Arial"/>
        <family val="2"/>
      </rPr>
      <t xml:space="preserve"> för </t>
    </r>
    <r>
      <rPr>
        <b/>
        <sz val="12"/>
        <color theme="1"/>
        <rFont val="Arial"/>
        <family val="2"/>
      </rPr>
      <t>stabilisera botten</t>
    </r>
    <r>
      <rPr>
        <sz val="12"/>
        <color theme="1"/>
        <rFont val="Arial"/>
        <family val="2"/>
      </rPr>
      <t xml:space="preserve"> eller </t>
    </r>
    <r>
      <rPr>
        <b/>
        <sz val="12"/>
        <color theme="1"/>
        <rFont val="Arial"/>
        <family val="2"/>
      </rPr>
      <t>ändra djup</t>
    </r>
    <r>
      <rPr>
        <sz val="12"/>
        <color theme="1"/>
        <rFont val="Arial"/>
        <family val="2"/>
      </rPr>
      <t xml:space="preserve"> </t>
    </r>
  </si>
  <si>
    <t>Sandtäckning på instabila lerbottnar för att minska uppgrumling och öka ljusinsläpp för vegetation</t>
  </si>
  <si>
    <r>
      <t xml:space="preserve">3.8 Förändring av topografin för att </t>
    </r>
    <r>
      <rPr>
        <b/>
        <sz val="12"/>
        <color theme="1"/>
        <rFont val="Arial"/>
        <family val="2"/>
      </rPr>
      <t>förbättra cirkulationen</t>
    </r>
    <r>
      <rPr>
        <sz val="12"/>
        <color theme="1"/>
        <rFont val="Arial"/>
        <family val="2"/>
      </rPr>
      <t xml:space="preserve"> </t>
    </r>
  </si>
  <si>
    <t>Öppna eller stänga sund, avlägsna pirar</t>
  </si>
  <si>
    <r>
      <t xml:space="preserve">3.9 </t>
    </r>
    <r>
      <rPr>
        <b/>
        <sz val="12"/>
        <color theme="1"/>
        <rFont val="Arial"/>
        <family val="2"/>
      </rPr>
      <t>Restaurering</t>
    </r>
    <r>
      <rPr>
        <sz val="12"/>
        <color theme="1"/>
        <rFont val="Arial"/>
        <family val="2"/>
      </rPr>
      <t xml:space="preserve"> av </t>
    </r>
    <r>
      <rPr>
        <b/>
        <sz val="12"/>
        <color theme="1"/>
        <rFont val="Arial"/>
        <family val="2"/>
      </rPr>
      <t xml:space="preserve">vegetationsfria bottnar </t>
    </r>
  </si>
  <si>
    <t>Muddring av giftigt bottensediment, tillsattser av kemikalier för att binda näringsämnen, skörd av fintrådiga algmattor för att avlägsna näringsämnen</t>
  </si>
  <si>
    <t>Bilaga E: Bedömnings- och åtgärdsmatriser</t>
  </si>
  <si>
    <r>
      <t xml:space="preserve">På följande blad samlas alla tabeller och bedömnings- och åtgärdsmatriser i Excel-formal som ingår i Bilaga E.  Bedömningsmatriserna är uppdelade i förekomst (tabell 1.2), känslighet för fysisk påverkan (tabell 2.3), känslighet hos abiotiska miljötyper (tabell 3.2), samt förslag till åtgärder (tabell 4.1–3).
</t>
    </r>
    <r>
      <rPr>
        <b/>
        <sz val="10.5"/>
        <color theme="1"/>
        <rFont val="Arial"/>
        <family val="2"/>
      </rPr>
      <t>Bakgrund</t>
    </r>
    <r>
      <rPr>
        <sz val="10.5"/>
        <color theme="1"/>
        <rFont val="Arial"/>
        <family val="2"/>
      </rPr>
      <t xml:space="preserve">. För att underlätta för förvaltningen av grunda kustmiljöer har fyra bedömningsmatriser tagits fram som hjälp för att identifiera vilka </t>
    </r>
    <r>
      <rPr>
        <sz val="10.5"/>
        <rFont val="Arial"/>
        <family val="2"/>
      </rPr>
      <t>livsmiljöer</t>
    </r>
    <r>
      <rPr>
        <sz val="10.5"/>
        <color theme="1"/>
        <rFont val="Arial"/>
        <family val="2"/>
      </rPr>
      <t xml:space="preserve"> och naturvärden som sannolikt förekommer inom ett kustområde. Matriserna kan användas för att bedöma hur känsliga dessa </t>
    </r>
    <r>
      <rPr>
        <sz val="10.5"/>
        <rFont val="Arial"/>
        <family val="2"/>
      </rPr>
      <t>livsmiljöer</t>
    </r>
    <r>
      <rPr>
        <sz val="10.5"/>
        <color theme="1"/>
        <rFont val="Arial"/>
        <family val="2"/>
      </rPr>
      <t xml:space="preserve"> är för olika typer av fysisk påverkan, samt för att få en bild av vilka typer av åtgärder som sannolikt är mest lämpliga och effektiva i ett kustområde vid olika typer av fysisk påverkan. 
Basen för dessa bedömningsverktyg är modellerade abiotiska miljötyper (kapitel 8.1 och Bilaga F) och högupplösta kartunderlag som visar deras utbredning längs Sveriges kuster. Se kapitel 9 och Bilaga G för exempel på deras användning.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</si>
</sst>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2"/>
      <color theme="1"/>
      <name val="Aptos Narrow"/>
      <family val="2"/>
      <scheme val="minor"/>
    </font>
    <font>
      <b/>
      <i/>
      <sz val="12"/>
      <color theme="1"/>
      <name val="Arial"/>
      <family val="2"/>
    </font>
    <font>
      <sz val="12"/>
      <color theme="1"/>
      <name val="Arial"/>
      <family val="2"/>
    </font>
    <font>
      <sz val="12"/>
      <color rgb="FF0070C0"/>
      <name val="Arial"/>
      <family val="2"/>
    </font>
    <font>
      <b/>
      <sz val="12"/>
      <color theme="1"/>
      <name val="Arial"/>
      <family val="2"/>
    </font>
    <font>
      <b/>
      <sz val="13"/>
      <color theme="1"/>
      <name val="Arial"/>
      <family val="2"/>
    </font>
    <font>
      <b/>
      <i/>
      <sz val="13"/>
      <color rgb="FF0070C0"/>
      <name val="Arial"/>
      <family val="2"/>
    </font>
    <font>
      <b/>
      <sz val="13"/>
      <color rgb="FF0070C0"/>
      <name val="Arial"/>
      <family val="2"/>
    </font>
    <font>
      <sz val="13"/>
      <color theme="1"/>
      <name val="Arial"/>
      <family val="2"/>
    </font>
    <font>
      <b/>
      <sz val="12"/>
      <color rgb="FF0070C0"/>
      <name val="Arial"/>
      <family val="2"/>
    </font>
    <font>
      <b/>
      <sz val="11"/>
      <color theme="1"/>
      <name val="Arial"/>
      <family val="2"/>
    </font>
    <font>
      <b/>
      <vertAlign val="superscript"/>
      <sz val="11"/>
      <color theme="1"/>
      <name val="Arial"/>
      <family val="2"/>
    </font>
    <font>
      <b/>
      <sz val="11"/>
      <color rgb="FF0070C0"/>
      <name val="Arial"/>
      <family val="2"/>
    </font>
    <font>
      <sz val="11"/>
      <color theme="1"/>
      <name val="Arial"/>
      <family val="2"/>
    </font>
    <font>
      <i/>
      <sz val="11"/>
      <color theme="1"/>
      <name val="Arial"/>
      <family val="2"/>
    </font>
    <font>
      <sz val="12"/>
      <color rgb="FFFF0000"/>
      <name val="Arial"/>
      <family val="2"/>
    </font>
    <font>
      <b/>
      <sz val="11"/>
      <color rgb="FF000000"/>
      <name val="Arial"/>
      <family val="2"/>
    </font>
    <font>
      <sz val="12"/>
      <color rgb="FF000000"/>
      <name val="Arial"/>
      <family val="2"/>
    </font>
    <font>
      <i/>
      <sz val="12"/>
      <color theme="1"/>
      <name val="Arial"/>
      <family val="2"/>
    </font>
    <font>
      <b/>
      <sz val="12"/>
      <color rgb="FFFF0000"/>
      <name val="Arial"/>
      <family val="2"/>
    </font>
    <font>
      <b/>
      <sz val="12"/>
      <color rgb="FF0070C0"/>
      <name val="Aptos Narrow"/>
      <family val="2"/>
      <scheme val="minor"/>
    </font>
    <font>
      <b/>
      <sz val="14"/>
      <color rgb="FF0070C0"/>
      <name val="Arial"/>
      <family val="2"/>
    </font>
    <font>
      <sz val="10.5"/>
      <color theme="1"/>
      <name val="Arial"/>
      <family val="2"/>
    </font>
    <font>
      <b/>
      <sz val="10.5"/>
      <color theme="1"/>
      <name val="Arial"/>
      <family val="2"/>
    </font>
    <font>
      <sz val="10.5"/>
      <name val="Arial"/>
      <family val="2"/>
    </font>
  </fonts>
  <fills count="1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rgb="FF00B05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59999389629810485"/>
        <bgColor indexed="64"/>
      </patternFill>
    </fill>
  </fills>
  <borders count="54">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bottom/>
      <diagonal/>
    </border>
    <border>
      <left style="thin">
        <color auto="1"/>
      </left>
      <right style="thin">
        <color auto="1"/>
      </right>
      <top/>
      <bottom/>
      <diagonal/>
    </border>
    <border>
      <left/>
      <right style="medium">
        <color indexed="64"/>
      </right>
      <top/>
      <bottom/>
      <diagonal/>
    </border>
    <border>
      <left style="medium">
        <color indexed="64"/>
      </left>
      <right/>
      <top/>
      <bottom style="thin">
        <color indexed="64"/>
      </bottom>
      <diagonal/>
    </border>
    <border>
      <left style="thin">
        <color auto="1"/>
      </left>
      <right style="thin">
        <color auto="1"/>
      </right>
      <top/>
      <bottom style="thin">
        <color auto="1"/>
      </bottom>
      <diagonal/>
    </border>
    <border>
      <left/>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thin">
        <color auto="1"/>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style="thin">
        <color auto="1"/>
      </left>
      <right/>
      <top/>
      <bottom style="medium">
        <color auto="1"/>
      </bottom>
      <diagonal/>
    </border>
    <border>
      <left style="medium">
        <color indexed="64"/>
      </left>
      <right style="thin">
        <color auto="1"/>
      </right>
      <top/>
      <bottom style="medium">
        <color indexed="64"/>
      </bottom>
      <diagonal/>
    </border>
    <border>
      <left/>
      <right style="thin">
        <color auto="1"/>
      </right>
      <top/>
      <bottom style="medium">
        <color indexed="64"/>
      </bottom>
      <diagonal/>
    </border>
    <border>
      <left style="medium">
        <color auto="1"/>
      </left>
      <right style="thin">
        <color auto="1"/>
      </right>
      <top style="medium">
        <color auto="1"/>
      </top>
      <bottom/>
      <diagonal/>
    </border>
    <border>
      <left style="thin">
        <color auto="1"/>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auto="1"/>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auto="1"/>
      </left>
      <right style="medium">
        <color indexed="64"/>
      </right>
      <top/>
      <bottom/>
      <diagonal/>
    </border>
    <border>
      <left style="medium">
        <color indexed="64"/>
      </left>
      <right style="medium">
        <color indexed="64"/>
      </right>
      <top/>
      <bottom/>
      <diagonal/>
    </border>
    <border>
      <left style="thin">
        <color auto="1"/>
      </left>
      <right style="medium">
        <color indexed="64"/>
      </right>
      <top/>
      <bottom style="thin">
        <color auto="1"/>
      </bottom>
      <diagonal/>
    </border>
    <border>
      <left style="medium">
        <color indexed="64"/>
      </left>
      <right style="medium">
        <color indexed="64"/>
      </right>
      <top/>
      <bottom style="thin">
        <color auto="1"/>
      </bottom>
      <diagonal/>
    </border>
    <border>
      <left style="medium">
        <color indexed="64"/>
      </left>
      <right style="thin">
        <color auto="1"/>
      </right>
      <top style="thin">
        <color indexed="64"/>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s>
  <cellStyleXfs count="1">
    <xf numFmtId="0" fontId="0" fillId="0" borderId="0"/>
  </cellStyleXfs>
  <cellXfs count="366">
    <xf numFmtId="0" fontId="0" fillId="0" borderId="0" xfId="0"/>
    <xf numFmtId="0" fontId="0" fillId="2" borderId="0" xfId="0" applyFill="1"/>
    <xf numFmtId="0" fontId="1" fillId="2" borderId="0" xfId="0" applyFont="1" applyFill="1" applyAlignment="1">
      <alignment horizontal="center"/>
    </xf>
    <xf numFmtId="0" fontId="1" fillId="2" borderId="0" xfId="0" applyFont="1" applyFill="1" applyAlignment="1">
      <alignment horizontal="left"/>
    </xf>
    <xf numFmtId="0" fontId="2" fillId="2" borderId="0" xfId="0" applyFont="1" applyFill="1" applyAlignment="1">
      <alignment horizontal="center"/>
    </xf>
    <xf numFmtId="1" fontId="3" fillId="2" borderId="0" xfId="0" applyNumberFormat="1" applyFont="1" applyFill="1" applyAlignment="1">
      <alignment horizontal="center"/>
    </xf>
    <xf numFmtId="0" fontId="2" fillId="2" borderId="0" xfId="0" applyFont="1" applyFill="1"/>
    <xf numFmtId="0" fontId="3" fillId="2" borderId="0" xfId="0" applyFont="1" applyFill="1" applyAlignment="1">
      <alignment horizontal="center"/>
    </xf>
    <xf numFmtId="0" fontId="2" fillId="0" borderId="0" xfId="0" applyFont="1"/>
    <xf numFmtId="0" fontId="8" fillId="2" borderId="0" xfId="0" applyFont="1" applyFill="1" applyAlignment="1">
      <alignment horizontal="center"/>
    </xf>
    <xf numFmtId="0" fontId="9" fillId="2" borderId="0" xfId="0" applyFont="1" applyFill="1" applyAlignment="1">
      <alignment horizontal="center"/>
    </xf>
    <xf numFmtId="0" fontId="8" fillId="2" borderId="0" xfId="0" applyFont="1" applyFill="1"/>
    <xf numFmtId="0" fontId="10" fillId="2" borderId="1" xfId="0" applyFont="1" applyFill="1" applyBorder="1" applyAlignment="1">
      <alignment horizontal="center" textRotation="90"/>
    </xf>
    <xf numFmtId="0" fontId="10" fillId="2" borderId="2" xfId="0" applyFont="1" applyFill="1" applyBorder="1" applyAlignment="1">
      <alignment horizontal="center" textRotation="90"/>
    </xf>
    <xf numFmtId="0" fontId="10" fillId="2" borderId="3" xfId="0" applyFont="1" applyFill="1" applyBorder="1" applyAlignment="1">
      <alignment horizontal="center" textRotation="90"/>
    </xf>
    <xf numFmtId="0" fontId="10" fillId="2" borderId="4" xfId="0" applyFont="1" applyFill="1" applyBorder="1" applyAlignment="1">
      <alignment horizontal="center" textRotation="90"/>
    </xf>
    <xf numFmtId="0" fontId="12" fillId="2" borderId="5" xfId="0" applyFont="1" applyFill="1" applyBorder="1" applyAlignment="1">
      <alignment horizontal="center" textRotation="90"/>
    </xf>
    <xf numFmtId="0" fontId="13" fillId="2" borderId="3" xfId="0" applyFont="1" applyFill="1" applyBorder="1" applyAlignment="1">
      <alignment horizontal="center" textRotation="90"/>
    </xf>
    <xf numFmtId="0" fontId="13" fillId="2" borderId="2" xfId="0" applyFont="1" applyFill="1" applyBorder="1" applyAlignment="1">
      <alignment horizontal="center" textRotation="90"/>
    </xf>
    <xf numFmtId="0" fontId="13" fillId="2" borderId="6" xfId="0" applyFont="1" applyFill="1" applyBorder="1" applyAlignment="1">
      <alignment horizontal="center" textRotation="90"/>
    </xf>
    <xf numFmtId="0" fontId="12" fillId="2" borderId="3" xfId="0" applyFont="1" applyFill="1" applyBorder="1" applyAlignment="1">
      <alignment horizontal="center" textRotation="90"/>
    </xf>
    <xf numFmtId="0" fontId="13" fillId="2" borderId="4" xfId="0" applyFont="1" applyFill="1" applyBorder="1" applyAlignment="1">
      <alignment horizontal="center" textRotation="90"/>
    </xf>
    <xf numFmtId="0" fontId="10" fillId="2" borderId="7" xfId="0" applyFont="1" applyFill="1" applyBorder="1"/>
    <xf numFmtId="0" fontId="2" fillId="2" borderId="8" xfId="0" applyFont="1" applyFill="1" applyBorder="1" applyAlignment="1">
      <alignment horizontal="center"/>
    </xf>
    <xf numFmtId="1" fontId="2" fillId="2" borderId="8" xfId="0" applyNumberFormat="1" applyFont="1" applyFill="1" applyBorder="1" applyAlignment="1">
      <alignment horizontal="right"/>
    </xf>
    <xf numFmtId="1" fontId="2" fillId="2" borderId="0" xfId="0" applyNumberFormat="1" applyFont="1" applyFill="1" applyAlignment="1">
      <alignment horizontal="right"/>
    </xf>
    <xf numFmtId="164" fontId="9" fillId="2" borderId="7" xfId="0" applyNumberFormat="1" applyFont="1" applyFill="1" applyBorder="1" applyAlignment="1">
      <alignment horizontal="center"/>
    </xf>
    <xf numFmtId="0" fontId="15" fillId="2" borderId="0" xfId="0" applyFont="1" applyFill="1" applyAlignment="1">
      <alignment horizontal="center"/>
    </xf>
    <xf numFmtId="0" fontId="2" fillId="2" borderId="9" xfId="0" applyFont="1" applyFill="1" applyBorder="1" applyAlignment="1">
      <alignment horizontal="center"/>
    </xf>
    <xf numFmtId="164" fontId="9" fillId="2" borderId="0" xfId="0" applyNumberFormat="1" applyFont="1" applyFill="1" applyAlignment="1">
      <alignment horizontal="center"/>
    </xf>
    <xf numFmtId="0" fontId="15" fillId="2" borderId="9" xfId="0" applyFont="1" applyFill="1" applyBorder="1" applyAlignment="1">
      <alignment horizontal="center"/>
    </xf>
    <xf numFmtId="0" fontId="13" fillId="2" borderId="7" xfId="0" applyFont="1" applyFill="1" applyBorder="1"/>
    <xf numFmtId="0" fontId="13" fillId="2" borderId="10" xfId="0" applyFont="1" applyFill="1" applyBorder="1"/>
    <xf numFmtId="0" fontId="2" fillId="2" borderId="11" xfId="0" applyFont="1" applyFill="1" applyBorder="1" applyAlignment="1">
      <alignment horizontal="center"/>
    </xf>
    <xf numFmtId="0" fontId="2" fillId="2" borderId="12" xfId="0" applyFont="1" applyFill="1" applyBorder="1" applyAlignment="1">
      <alignment horizontal="center"/>
    </xf>
    <xf numFmtId="1" fontId="2" fillId="2" borderId="11" xfId="0" applyNumberFormat="1" applyFont="1" applyFill="1" applyBorder="1" applyAlignment="1">
      <alignment horizontal="right"/>
    </xf>
    <xf numFmtId="1" fontId="2" fillId="2" borderId="12" xfId="0" applyNumberFormat="1" applyFont="1" applyFill="1" applyBorder="1" applyAlignment="1">
      <alignment horizontal="right"/>
    </xf>
    <xf numFmtId="164" fontId="9" fillId="2" borderId="10" xfId="0" applyNumberFormat="1" applyFont="1" applyFill="1" applyBorder="1" applyAlignment="1">
      <alignment horizontal="center"/>
    </xf>
    <xf numFmtId="0" fontId="15" fillId="2" borderId="12" xfId="0" applyFont="1" applyFill="1" applyBorder="1" applyAlignment="1">
      <alignment horizontal="center"/>
    </xf>
    <xf numFmtId="0" fontId="2" fillId="2" borderId="13" xfId="0" applyFont="1" applyFill="1" applyBorder="1" applyAlignment="1">
      <alignment horizontal="center"/>
    </xf>
    <xf numFmtId="164" fontId="9" fillId="2" borderId="12" xfId="0" applyNumberFormat="1" applyFont="1" applyFill="1" applyBorder="1" applyAlignment="1">
      <alignment horizontal="center"/>
    </xf>
    <xf numFmtId="0" fontId="15" fillId="2" borderId="13" xfId="0" applyFont="1" applyFill="1" applyBorder="1" applyAlignment="1">
      <alignment horizontal="center"/>
    </xf>
    <xf numFmtId="49" fontId="2" fillId="2" borderId="8" xfId="0" applyNumberFormat="1" applyFont="1" applyFill="1" applyBorder="1" applyAlignment="1">
      <alignment horizontal="center"/>
    </xf>
    <xf numFmtId="49" fontId="2" fillId="2" borderId="11" xfId="0" applyNumberFormat="1" applyFont="1" applyFill="1" applyBorder="1" applyAlignment="1">
      <alignment horizontal="center"/>
    </xf>
    <xf numFmtId="0" fontId="13" fillId="2" borderId="14" xfId="0" applyFont="1" applyFill="1" applyBorder="1"/>
    <xf numFmtId="49" fontId="2" fillId="2" borderId="15" xfId="0" applyNumberFormat="1" applyFont="1" applyFill="1" applyBorder="1" applyAlignment="1">
      <alignment horizontal="center"/>
    </xf>
    <xf numFmtId="0" fontId="2" fillId="2" borderId="16" xfId="0" applyFont="1" applyFill="1" applyBorder="1" applyAlignment="1">
      <alignment horizontal="center"/>
    </xf>
    <xf numFmtId="1" fontId="2" fillId="2" borderId="15" xfId="0" applyNumberFormat="1" applyFont="1" applyFill="1" applyBorder="1" applyAlignment="1">
      <alignment horizontal="right"/>
    </xf>
    <xf numFmtId="1" fontId="2" fillId="2" borderId="16" xfId="0" applyNumberFormat="1" applyFont="1" applyFill="1" applyBorder="1" applyAlignment="1">
      <alignment horizontal="right"/>
    </xf>
    <xf numFmtId="164" fontId="9" fillId="2" borderId="14" xfId="0" applyNumberFormat="1" applyFont="1" applyFill="1" applyBorder="1" applyAlignment="1">
      <alignment horizontal="center"/>
    </xf>
    <xf numFmtId="0" fontId="15" fillId="2" borderId="16" xfId="0" applyFont="1" applyFill="1" applyBorder="1" applyAlignment="1">
      <alignment horizontal="center"/>
    </xf>
    <xf numFmtId="0" fontId="2" fillId="2" borderId="15" xfId="0" applyFont="1" applyFill="1" applyBorder="1" applyAlignment="1">
      <alignment horizontal="center"/>
    </xf>
    <xf numFmtId="0" fontId="2" fillId="2" borderId="17" xfId="0" applyFont="1" applyFill="1" applyBorder="1" applyAlignment="1">
      <alignment horizontal="center"/>
    </xf>
    <xf numFmtId="164" fontId="9" fillId="2" borderId="16" xfId="0" applyNumberFormat="1" applyFont="1" applyFill="1" applyBorder="1" applyAlignment="1">
      <alignment horizontal="center"/>
    </xf>
    <xf numFmtId="0" fontId="15" fillId="2" borderId="17" xfId="0" applyFont="1" applyFill="1" applyBorder="1" applyAlignment="1">
      <alignment horizontal="center"/>
    </xf>
    <xf numFmtId="0" fontId="10" fillId="2" borderId="18" xfId="0" applyFont="1" applyFill="1" applyBorder="1"/>
    <xf numFmtId="0" fontId="2" fillId="2" borderId="19" xfId="0" applyFont="1" applyFill="1" applyBorder="1" applyAlignment="1">
      <alignment horizontal="center"/>
    </xf>
    <xf numFmtId="0" fontId="2" fillId="2" borderId="20" xfId="0" applyFont="1" applyFill="1" applyBorder="1" applyAlignment="1">
      <alignment horizontal="center"/>
    </xf>
    <xf numFmtId="1" fontId="2" fillId="2" borderId="19" xfId="0" applyNumberFormat="1" applyFont="1" applyFill="1" applyBorder="1" applyAlignment="1">
      <alignment horizontal="right"/>
    </xf>
    <xf numFmtId="1" fontId="2" fillId="2" borderId="20" xfId="0" applyNumberFormat="1" applyFont="1" applyFill="1" applyBorder="1" applyAlignment="1">
      <alignment horizontal="right"/>
    </xf>
    <xf numFmtId="164" fontId="9" fillId="2" borderId="18" xfId="0" applyNumberFormat="1" applyFont="1" applyFill="1" applyBorder="1" applyAlignment="1">
      <alignment horizontal="center"/>
    </xf>
    <xf numFmtId="0" fontId="2" fillId="2" borderId="21" xfId="0" applyFont="1" applyFill="1" applyBorder="1" applyAlignment="1">
      <alignment horizontal="center"/>
    </xf>
    <xf numFmtId="164" fontId="9" fillId="2" borderId="20" xfId="0" applyNumberFormat="1" applyFont="1" applyFill="1" applyBorder="1" applyAlignment="1">
      <alignment horizontal="center"/>
    </xf>
    <xf numFmtId="0" fontId="15" fillId="2" borderId="20" xfId="0" applyFont="1" applyFill="1" applyBorder="1" applyAlignment="1">
      <alignment horizontal="center"/>
    </xf>
    <xf numFmtId="0" fontId="15" fillId="2" borderId="21" xfId="0" applyFont="1" applyFill="1" applyBorder="1" applyAlignment="1">
      <alignment horizontal="center"/>
    </xf>
    <xf numFmtId="0" fontId="13" fillId="2" borderId="12" xfId="0" applyFont="1" applyFill="1" applyBorder="1"/>
    <xf numFmtId="0" fontId="13" fillId="2" borderId="0" xfId="0" applyFont="1" applyFill="1"/>
    <xf numFmtId="0" fontId="13" fillId="2" borderId="0" xfId="0" applyFont="1" applyFill="1" applyAlignment="1">
      <alignment vertical="center"/>
    </xf>
    <xf numFmtId="0" fontId="13" fillId="2" borderId="12" xfId="0" applyFont="1" applyFill="1" applyBorder="1" applyAlignment="1">
      <alignment vertical="center"/>
    </xf>
    <xf numFmtId="0" fontId="10" fillId="2" borderId="0" xfId="0" applyFont="1" applyFill="1"/>
    <xf numFmtId="0" fontId="10" fillId="2" borderId="22" xfId="0" applyFont="1" applyFill="1" applyBorder="1" applyAlignment="1">
      <alignment horizontal="center" vertical="center"/>
    </xf>
    <xf numFmtId="0" fontId="10" fillId="2" borderId="0" xfId="0" applyFont="1" applyFill="1" applyAlignment="1">
      <alignment horizontal="center" vertical="center"/>
    </xf>
    <xf numFmtId="0" fontId="10" fillId="2" borderId="1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0" xfId="0" applyFont="1" applyFill="1" applyAlignment="1">
      <alignment horizontal="center" vertical="center" wrapText="1"/>
    </xf>
    <xf numFmtId="0" fontId="13" fillId="2" borderId="0" xfId="0" applyFont="1" applyFill="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49" fontId="13" fillId="2" borderId="0" xfId="0" applyNumberFormat="1" applyFont="1" applyFill="1" applyAlignment="1">
      <alignment horizontal="center" vertical="center"/>
    </xf>
    <xf numFmtId="49" fontId="13" fillId="2" borderId="27" xfId="0" applyNumberFormat="1" applyFont="1" applyFill="1" applyBorder="1" applyAlignment="1">
      <alignment horizontal="center" vertical="center"/>
    </xf>
    <xf numFmtId="0" fontId="13" fillId="2" borderId="12"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5" fillId="2" borderId="0" xfId="0" applyFont="1" applyFill="1" applyAlignment="1">
      <alignment horizontal="left" vertical="center" wrapText="1"/>
    </xf>
    <xf numFmtId="0" fontId="5" fillId="2" borderId="18"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4" xfId="0" applyFont="1" applyFill="1" applyBorder="1" applyAlignment="1">
      <alignment horizontal="left"/>
    </xf>
    <xf numFmtId="0" fontId="5" fillId="2" borderId="14" xfId="0" applyFont="1" applyFill="1" applyBorder="1" applyAlignment="1">
      <alignment horizontal="center" textRotation="90"/>
    </xf>
    <xf numFmtId="0" fontId="2" fillId="2" borderId="30" xfId="0" applyFont="1" applyFill="1" applyBorder="1" applyAlignment="1">
      <alignment horizontal="center" textRotation="90"/>
    </xf>
    <xf numFmtId="0" fontId="2" fillId="2" borderId="16" xfId="0" applyFont="1" applyFill="1" applyBorder="1" applyAlignment="1">
      <alignment horizontal="center" textRotation="90"/>
    </xf>
    <xf numFmtId="0" fontId="4" fillId="2" borderId="16" xfId="0" applyFont="1" applyFill="1" applyBorder="1" applyAlignment="1">
      <alignment horizontal="center" textRotation="90"/>
    </xf>
    <xf numFmtId="0" fontId="4" fillId="2" borderId="17" xfId="0" applyFont="1" applyFill="1" applyBorder="1" applyAlignment="1">
      <alignment horizontal="center" textRotation="90"/>
    </xf>
    <xf numFmtId="0" fontId="2" fillId="2" borderId="0" xfId="0" applyFont="1" applyFill="1" applyAlignment="1">
      <alignment horizontal="center" textRotation="90"/>
    </xf>
    <xf numFmtId="0" fontId="2" fillId="2" borderId="0" xfId="0" applyFont="1" applyFill="1" applyAlignment="1">
      <alignment textRotation="90"/>
    </xf>
    <xf numFmtId="0" fontId="2" fillId="2" borderId="7" xfId="0" applyFont="1" applyFill="1" applyBorder="1" applyAlignment="1">
      <alignment vertical="center"/>
    </xf>
    <xf numFmtId="164" fontId="9" fillId="2" borderId="7" xfId="0" applyNumberFormat="1"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164" fontId="4" fillId="2" borderId="0" xfId="0" applyNumberFormat="1" applyFont="1" applyFill="1" applyAlignment="1">
      <alignment horizontal="center" vertical="center"/>
    </xf>
    <xf numFmtId="164" fontId="4" fillId="2" borderId="9"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0" fontId="2" fillId="2" borderId="0" xfId="0" applyFont="1" applyFill="1" applyAlignment="1">
      <alignment vertical="center"/>
    </xf>
    <xf numFmtId="1" fontId="2" fillId="2" borderId="0" xfId="0" applyNumberFormat="1" applyFont="1" applyFill="1" applyAlignment="1">
      <alignment horizontal="center" vertical="center"/>
    </xf>
    <xf numFmtId="1" fontId="2" fillId="2" borderId="27" xfId="0" applyNumberFormat="1" applyFont="1" applyFill="1" applyBorder="1" applyAlignment="1">
      <alignment horizontal="center" vertical="center"/>
    </xf>
    <xf numFmtId="0" fontId="2" fillId="2" borderId="14" xfId="0" applyFont="1" applyFill="1" applyBorder="1" applyAlignment="1">
      <alignment vertical="center"/>
    </xf>
    <xf numFmtId="164" fontId="9" fillId="2" borderId="31" xfId="0" applyNumberFormat="1" applyFont="1" applyFill="1" applyBorder="1" applyAlignment="1">
      <alignment horizontal="center" vertical="center"/>
    </xf>
    <xf numFmtId="0" fontId="2" fillId="2" borderId="30" xfId="0" applyFont="1" applyFill="1" applyBorder="1" applyAlignment="1">
      <alignment horizontal="center" vertical="center"/>
    </xf>
    <xf numFmtId="0" fontId="2" fillId="2" borderId="16" xfId="0" applyFont="1" applyFill="1" applyBorder="1" applyAlignment="1">
      <alignment horizontal="center" vertical="center"/>
    </xf>
    <xf numFmtId="164" fontId="4" fillId="2" borderId="32" xfId="0" applyNumberFormat="1" applyFont="1" applyFill="1" applyBorder="1" applyAlignment="1">
      <alignment horizontal="center" vertical="center"/>
    </xf>
    <xf numFmtId="164" fontId="4" fillId="2" borderId="17" xfId="0" applyNumberFormat="1" applyFont="1" applyFill="1" applyBorder="1" applyAlignment="1">
      <alignment horizontal="center" vertical="center"/>
    </xf>
    <xf numFmtId="164" fontId="9" fillId="2" borderId="32" xfId="0" applyNumberFormat="1" applyFont="1" applyFill="1" applyBorder="1" applyAlignment="1">
      <alignment horizontal="center" vertical="center"/>
    </xf>
    <xf numFmtId="0" fontId="4" fillId="2" borderId="14" xfId="0" applyFont="1" applyFill="1" applyBorder="1" applyAlignment="1">
      <alignment vertical="center"/>
    </xf>
    <xf numFmtId="164" fontId="9" fillId="2" borderId="14"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6" xfId="0" applyNumberFormat="1" applyFont="1" applyFill="1" applyBorder="1" applyAlignment="1">
      <alignment horizontal="center" vertical="center"/>
    </xf>
    <xf numFmtId="164" fontId="9" fillId="2" borderId="16" xfId="0" applyNumberFormat="1" applyFont="1" applyFill="1" applyBorder="1" applyAlignment="1">
      <alignment horizontal="center" vertical="center"/>
    </xf>
    <xf numFmtId="164" fontId="9" fillId="2" borderId="17" xfId="0" applyNumberFormat="1" applyFont="1" applyFill="1" applyBorder="1" applyAlignment="1">
      <alignment horizontal="center" vertical="center"/>
    </xf>
    <xf numFmtId="0" fontId="4" fillId="2" borderId="0" xfId="0" applyFont="1" applyFill="1"/>
    <xf numFmtId="49" fontId="2" fillId="2" borderId="0" xfId="0" applyNumberFormat="1" applyFont="1" applyFill="1" applyAlignment="1">
      <alignment horizontal="center"/>
    </xf>
    <xf numFmtId="0" fontId="9" fillId="2" borderId="5" xfId="0" applyFont="1" applyFill="1" applyBorder="1" applyAlignment="1">
      <alignment horizontal="center"/>
    </xf>
    <xf numFmtId="0" fontId="9" fillId="2" borderId="3" xfId="0" applyFont="1" applyFill="1" applyBorder="1" applyAlignment="1">
      <alignment horizontal="center"/>
    </xf>
    <xf numFmtId="0" fontId="9" fillId="2" borderId="6" xfId="0" applyFont="1" applyFill="1" applyBorder="1" applyAlignment="1">
      <alignment horizontal="center"/>
    </xf>
    <xf numFmtId="0" fontId="16" fillId="0" borderId="33" xfId="0" applyFont="1" applyBorder="1" applyAlignment="1">
      <alignment horizontal="center" textRotation="90"/>
    </xf>
    <xf numFmtId="0" fontId="16" fillId="0" borderId="34" xfId="0" applyFont="1" applyBorder="1" applyAlignment="1">
      <alignment horizontal="center" textRotation="90"/>
    </xf>
    <xf numFmtId="0" fontId="4" fillId="2" borderId="18" xfId="0" applyFont="1" applyFill="1" applyBorder="1" applyAlignment="1">
      <alignment horizontal="center" textRotation="90"/>
    </xf>
    <xf numFmtId="0" fontId="4" fillId="2" borderId="19" xfId="0" applyFont="1" applyFill="1" applyBorder="1" applyAlignment="1">
      <alignment horizontal="center" textRotation="90"/>
    </xf>
    <xf numFmtId="0" fontId="4" fillId="2" borderId="20" xfId="0" applyFont="1" applyFill="1" applyBorder="1" applyAlignment="1">
      <alignment horizontal="center" textRotation="90"/>
    </xf>
    <xf numFmtId="0" fontId="4" fillId="2" borderId="21" xfId="0" applyFont="1" applyFill="1" applyBorder="1" applyAlignment="1">
      <alignment horizont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17" fillId="0" borderId="33" xfId="0" applyFont="1" applyBorder="1" applyAlignment="1">
      <alignment horizontal="center"/>
    </xf>
    <xf numFmtId="0" fontId="17" fillId="0" borderId="20" xfId="0" applyFont="1" applyBorder="1" applyAlignment="1">
      <alignment horizontal="center"/>
    </xf>
    <xf numFmtId="0" fontId="2" fillId="2" borderId="7" xfId="0" applyFont="1" applyFill="1" applyBorder="1" applyAlignment="1">
      <alignment horizontal="center" vertical="center"/>
    </xf>
    <xf numFmtId="0" fontId="2" fillId="3" borderId="8" xfId="0" applyFont="1" applyFill="1" applyBorder="1" applyAlignment="1">
      <alignment horizontal="center"/>
    </xf>
    <xf numFmtId="0" fontId="2" fillId="3" borderId="28" xfId="0" applyFont="1" applyFill="1" applyBorder="1" applyAlignment="1">
      <alignment horizontal="center"/>
    </xf>
    <xf numFmtId="0" fontId="2" fillId="4" borderId="28" xfId="0" applyFont="1" applyFill="1" applyBorder="1" applyAlignment="1">
      <alignment horizontal="center"/>
    </xf>
    <xf numFmtId="0" fontId="2" fillId="3" borderId="9" xfId="0" applyFont="1" applyFill="1" applyBorder="1" applyAlignment="1">
      <alignment horizontal="center"/>
    </xf>
    <xf numFmtId="0" fontId="2" fillId="2" borderId="18" xfId="0" applyFont="1" applyFill="1" applyBorder="1" applyAlignment="1">
      <alignment horizontal="center" vertical="center"/>
    </xf>
    <xf numFmtId="0" fontId="2" fillId="2" borderId="37" xfId="0" applyFont="1" applyFill="1" applyBorder="1" applyAlignment="1">
      <alignment horizontal="center"/>
    </xf>
    <xf numFmtId="0" fontId="17" fillId="0" borderId="38" xfId="0" applyFont="1" applyBorder="1" applyAlignment="1">
      <alignment horizontal="center"/>
    </xf>
    <xf numFmtId="0" fontId="17" fillId="0" borderId="0" xfId="0" applyFont="1" applyAlignment="1">
      <alignment horizontal="center"/>
    </xf>
    <xf numFmtId="0" fontId="2" fillId="2" borderId="28" xfId="0" applyFont="1" applyFill="1" applyBorder="1" applyAlignment="1">
      <alignment horizontal="center"/>
    </xf>
    <xf numFmtId="0" fontId="2" fillId="5" borderId="28" xfId="0" applyFont="1" applyFill="1" applyBorder="1" applyAlignment="1">
      <alignment horizontal="center"/>
    </xf>
    <xf numFmtId="0" fontId="17" fillId="0" borderId="39" xfId="0" applyFont="1" applyBorder="1" applyAlignment="1">
      <alignment horizontal="center"/>
    </xf>
    <xf numFmtId="0" fontId="17" fillId="0" borderId="12" xfId="0" applyFont="1" applyBorder="1" applyAlignment="1">
      <alignment horizontal="center"/>
    </xf>
    <xf numFmtId="0" fontId="2" fillId="2" borderId="10" xfId="0" applyFont="1" applyFill="1" applyBorder="1" applyAlignment="1">
      <alignment horizontal="center" vertical="center"/>
    </xf>
    <xf numFmtId="0" fontId="2" fillId="2" borderId="26" xfId="0" applyFont="1" applyFill="1" applyBorder="1" applyAlignment="1">
      <alignment horizontal="center"/>
    </xf>
    <xf numFmtId="0" fontId="2" fillId="0" borderId="26" xfId="0" applyFont="1" applyBorder="1" applyAlignment="1">
      <alignment horizontal="center"/>
    </xf>
    <xf numFmtId="49" fontId="17" fillId="0" borderId="38" xfId="0" applyNumberFormat="1" applyFont="1" applyBorder="1" applyAlignment="1">
      <alignment horizontal="center"/>
    </xf>
    <xf numFmtId="0" fontId="17" fillId="0" borderId="27" xfId="0" applyFont="1" applyBorder="1" applyAlignment="1">
      <alignment horizontal="center"/>
    </xf>
    <xf numFmtId="0" fontId="2" fillId="0" borderId="7" xfId="0" applyFont="1" applyBorder="1" applyAlignment="1">
      <alignment horizontal="center" vertical="center"/>
    </xf>
    <xf numFmtId="0" fontId="2" fillId="2" borderId="40" xfId="0" applyFont="1" applyFill="1" applyBorder="1" applyAlignment="1">
      <alignment horizontal="center"/>
    </xf>
    <xf numFmtId="0" fontId="2" fillId="2" borderId="24" xfId="0" applyFont="1" applyFill="1" applyBorder="1" applyAlignment="1">
      <alignment horizontal="center"/>
    </xf>
    <xf numFmtId="0" fontId="2" fillId="5" borderId="24" xfId="0" applyFont="1" applyFill="1" applyBorder="1" applyAlignment="1">
      <alignment horizontal="center"/>
    </xf>
    <xf numFmtId="0" fontId="2" fillId="5" borderId="41" xfId="0" applyFont="1" applyFill="1" applyBorder="1" applyAlignment="1">
      <alignment horizontal="center"/>
    </xf>
    <xf numFmtId="0" fontId="2" fillId="5" borderId="9" xfId="0" applyFont="1" applyFill="1" applyBorder="1" applyAlignment="1">
      <alignment horizontal="center"/>
    </xf>
    <xf numFmtId="0" fontId="2" fillId="0" borderId="28" xfId="0" applyFont="1" applyBorder="1" applyAlignment="1">
      <alignment horizontal="center"/>
    </xf>
    <xf numFmtId="49" fontId="17" fillId="0" borderId="39" xfId="0" applyNumberFormat="1" applyFont="1" applyBorder="1" applyAlignment="1">
      <alignment horizontal="center"/>
    </xf>
    <xf numFmtId="0" fontId="17" fillId="0" borderId="25" xfId="0" applyFont="1" applyBorder="1" applyAlignment="1">
      <alignment horizontal="center"/>
    </xf>
    <xf numFmtId="0" fontId="2" fillId="5" borderId="26" xfId="0" applyFont="1" applyFill="1" applyBorder="1" applyAlignment="1">
      <alignment horizontal="center"/>
    </xf>
    <xf numFmtId="0" fontId="2" fillId="3" borderId="13" xfId="0" applyFont="1" applyFill="1" applyBorder="1" applyAlignment="1">
      <alignment horizontal="center"/>
    </xf>
    <xf numFmtId="0" fontId="2" fillId="5" borderId="13" xfId="0" applyFont="1" applyFill="1" applyBorder="1" applyAlignment="1">
      <alignment horizontal="center"/>
    </xf>
    <xf numFmtId="0" fontId="2" fillId="6" borderId="28" xfId="0" applyFont="1" applyFill="1" applyBorder="1" applyAlignment="1">
      <alignment horizontal="center"/>
    </xf>
    <xf numFmtId="49" fontId="17" fillId="0" borderId="31" xfId="0" applyNumberFormat="1" applyFont="1" applyBorder="1" applyAlignment="1">
      <alignment horizontal="center"/>
    </xf>
    <xf numFmtId="0" fontId="17" fillId="0" borderId="16" xfId="0" applyFont="1" applyBorder="1" applyAlignment="1">
      <alignment horizontal="center"/>
    </xf>
    <xf numFmtId="0" fontId="2" fillId="2" borderId="14" xfId="0" applyFont="1" applyFill="1" applyBorder="1" applyAlignment="1">
      <alignment horizontal="center" vertical="center"/>
    </xf>
    <xf numFmtId="0" fontId="2" fillId="2" borderId="32" xfId="0" applyFont="1" applyFill="1" applyBorder="1" applyAlignment="1">
      <alignment horizontal="center"/>
    </xf>
    <xf numFmtId="0" fontId="2" fillId="6" borderId="32" xfId="0" applyFont="1" applyFill="1" applyBorder="1" applyAlignment="1">
      <alignment horizontal="center"/>
    </xf>
    <xf numFmtId="0" fontId="2" fillId="5" borderId="32" xfId="0" applyFont="1" applyFill="1" applyBorder="1" applyAlignment="1">
      <alignment horizontal="center"/>
    </xf>
    <xf numFmtId="0" fontId="2" fillId="3" borderId="17" xfId="0" applyFont="1" applyFill="1" applyBorder="1" applyAlignment="1">
      <alignment horizontal="center"/>
    </xf>
    <xf numFmtId="0" fontId="2" fillId="5" borderId="17" xfId="0" applyFont="1" applyFill="1" applyBorder="1" applyAlignment="1">
      <alignment horizontal="center"/>
    </xf>
    <xf numFmtId="0" fontId="18" fillId="2" borderId="0" xfId="0" applyFont="1" applyFill="1"/>
    <xf numFmtId="49" fontId="2" fillId="4" borderId="42" xfId="0" applyNumberFormat="1" applyFont="1" applyFill="1" applyBorder="1" applyAlignment="1">
      <alignment horizontal="center"/>
    </xf>
    <xf numFmtId="49" fontId="2" fillId="3" borderId="42" xfId="0" applyNumberFormat="1" applyFont="1" applyFill="1" applyBorder="1" applyAlignment="1">
      <alignment horizontal="center"/>
    </xf>
    <xf numFmtId="0" fontId="0" fillId="0" borderId="42" xfId="0" applyBorder="1" applyAlignment="1">
      <alignment horizontal="center"/>
    </xf>
    <xf numFmtId="49" fontId="2" fillId="5" borderId="42" xfId="0" applyNumberFormat="1" applyFont="1" applyFill="1" applyBorder="1" applyAlignment="1">
      <alignment horizontal="center"/>
    </xf>
    <xf numFmtId="49" fontId="2" fillId="7" borderId="42" xfId="0" applyNumberFormat="1" applyFont="1" applyFill="1" applyBorder="1" applyAlignment="1">
      <alignment horizontal="center"/>
    </xf>
    <xf numFmtId="49" fontId="2" fillId="6" borderId="42" xfId="0" applyNumberFormat="1" applyFont="1" applyFill="1" applyBorder="1" applyAlignment="1">
      <alignment horizontal="center"/>
    </xf>
    <xf numFmtId="0" fontId="0" fillId="2" borderId="0" xfId="0" applyFill="1" applyAlignment="1">
      <alignment horizontal="center"/>
    </xf>
    <xf numFmtId="0" fontId="2" fillId="2" borderId="0" xfId="0" applyFont="1" applyFill="1" applyAlignment="1">
      <alignment horizontal="left" wrapText="1"/>
    </xf>
    <xf numFmtId="0" fontId="4" fillId="2" borderId="0" xfId="0" applyFont="1" applyFill="1" applyAlignment="1">
      <alignment horizontal="center"/>
    </xf>
    <xf numFmtId="0" fontId="19" fillId="2" borderId="0" xfId="0" applyFont="1" applyFill="1" applyAlignment="1">
      <alignment horizontal="center"/>
    </xf>
    <xf numFmtId="0" fontId="10" fillId="2" borderId="33" xfId="0" applyFont="1" applyFill="1" applyBorder="1" applyAlignment="1">
      <alignment horizontal="center" textRotation="90"/>
    </xf>
    <xf numFmtId="0" fontId="10" fillId="2" borderId="29" xfId="0" applyFont="1" applyFill="1" applyBorder="1" applyAlignment="1">
      <alignment horizontal="center" textRotation="90"/>
    </xf>
    <xf numFmtId="0" fontId="7" fillId="2" borderId="43" xfId="0" applyFont="1" applyFill="1" applyBorder="1" applyAlignment="1">
      <alignment horizontal="center" textRotation="90"/>
    </xf>
    <xf numFmtId="0" fontId="7" fillId="2" borderId="21" xfId="0" applyFont="1" applyFill="1" applyBorder="1" applyAlignment="1">
      <alignment horizontal="center" textRotation="90"/>
    </xf>
    <xf numFmtId="0" fontId="2" fillId="2" borderId="33" xfId="0" applyFont="1" applyFill="1" applyBorder="1" applyAlignment="1">
      <alignment horizontal="center"/>
    </xf>
    <xf numFmtId="164" fontId="2" fillId="4" borderId="33" xfId="0" applyNumberFormat="1" applyFont="1" applyFill="1" applyBorder="1" applyAlignment="1">
      <alignment horizontal="center"/>
    </xf>
    <xf numFmtId="164" fontId="2" fillId="3" borderId="20" xfId="0" applyNumberFormat="1" applyFont="1" applyFill="1" applyBorder="1" applyAlignment="1">
      <alignment horizontal="center"/>
    </xf>
    <xf numFmtId="164" fontId="2" fillId="3" borderId="19" xfId="0" applyNumberFormat="1" applyFont="1" applyFill="1" applyBorder="1" applyAlignment="1">
      <alignment horizontal="center"/>
    </xf>
    <xf numFmtId="164" fontId="2" fillId="4" borderId="20" xfId="0" applyNumberFormat="1" applyFont="1" applyFill="1" applyBorder="1" applyAlignment="1">
      <alignment horizontal="center"/>
    </xf>
    <xf numFmtId="164" fontId="2" fillId="8" borderId="20" xfId="0" applyNumberFormat="1" applyFont="1" applyFill="1" applyBorder="1" applyAlignment="1">
      <alignment horizontal="center"/>
    </xf>
    <xf numFmtId="164" fontId="2" fillId="8" borderId="34" xfId="0" applyNumberFormat="1" applyFont="1" applyFill="1" applyBorder="1" applyAlignment="1">
      <alignment horizontal="center"/>
    </xf>
    <xf numFmtId="164" fontId="9" fillId="2" borderId="43" xfId="0" applyNumberFormat="1" applyFont="1" applyFill="1" applyBorder="1" applyAlignment="1">
      <alignment horizontal="center"/>
    </xf>
    <xf numFmtId="164" fontId="2" fillId="5" borderId="33" xfId="0" applyNumberFormat="1" applyFont="1" applyFill="1" applyBorder="1" applyAlignment="1">
      <alignment horizontal="center"/>
    </xf>
    <xf numFmtId="164" fontId="2" fillId="9" borderId="20" xfId="0" applyNumberFormat="1" applyFont="1" applyFill="1" applyBorder="1" applyAlignment="1">
      <alignment horizontal="center"/>
    </xf>
    <xf numFmtId="164" fontId="2" fillId="9" borderId="19" xfId="0" applyNumberFormat="1" applyFont="1" applyFill="1" applyBorder="1" applyAlignment="1">
      <alignment horizontal="center"/>
    </xf>
    <xf numFmtId="164" fontId="2" fillId="9" borderId="34" xfId="0" applyNumberFormat="1" applyFont="1" applyFill="1" applyBorder="1" applyAlignment="1">
      <alignment horizontal="center"/>
    </xf>
    <xf numFmtId="49" fontId="2" fillId="10" borderId="42" xfId="0" applyNumberFormat="1" applyFont="1" applyFill="1" applyBorder="1" applyAlignment="1">
      <alignment horizontal="center"/>
    </xf>
    <xf numFmtId="0" fontId="2" fillId="2" borderId="38" xfId="0" applyFont="1" applyFill="1" applyBorder="1" applyAlignment="1">
      <alignment horizontal="center"/>
    </xf>
    <xf numFmtId="164" fontId="2" fillId="8" borderId="38" xfId="0" applyNumberFormat="1" applyFont="1" applyFill="1" applyBorder="1" applyAlignment="1">
      <alignment horizontal="center"/>
    </xf>
    <xf numFmtId="164" fontId="2" fillId="5" borderId="0" xfId="0" applyNumberFormat="1" applyFont="1" applyFill="1" applyAlignment="1">
      <alignment horizontal="center"/>
    </xf>
    <xf numFmtId="164" fontId="2" fillId="8" borderId="8" xfId="0" applyNumberFormat="1" applyFont="1" applyFill="1" applyBorder="1" applyAlignment="1">
      <alignment horizontal="center"/>
    </xf>
    <xf numFmtId="164" fontId="2" fillId="8" borderId="0" xfId="0" applyNumberFormat="1" applyFont="1" applyFill="1" applyAlignment="1">
      <alignment horizontal="center"/>
    </xf>
    <xf numFmtId="164" fontId="2" fillId="5" borderId="44" xfId="0" applyNumberFormat="1" applyFont="1" applyFill="1" applyBorder="1" applyAlignment="1">
      <alignment horizontal="center"/>
    </xf>
    <xf numFmtId="164" fontId="9" fillId="2" borderId="45" xfId="0" applyNumberFormat="1" applyFont="1" applyFill="1" applyBorder="1" applyAlignment="1">
      <alignment horizontal="center"/>
    </xf>
    <xf numFmtId="164" fontId="2" fillId="5" borderId="38" xfId="0" applyNumberFormat="1" applyFont="1" applyFill="1" applyBorder="1" applyAlignment="1">
      <alignment horizontal="center"/>
    </xf>
    <xf numFmtId="164" fontId="2" fillId="9" borderId="0" xfId="0" applyNumberFormat="1" applyFont="1" applyFill="1" applyAlignment="1">
      <alignment horizontal="center"/>
    </xf>
    <xf numFmtId="164" fontId="2" fillId="9" borderId="8" xfId="0" applyNumberFormat="1" applyFont="1" applyFill="1" applyBorder="1" applyAlignment="1">
      <alignment horizontal="center"/>
    </xf>
    <xf numFmtId="164" fontId="2" fillId="9" borderId="44" xfId="0" applyNumberFormat="1" applyFont="1" applyFill="1" applyBorder="1" applyAlignment="1">
      <alignment horizontal="center"/>
    </xf>
    <xf numFmtId="49" fontId="2" fillId="9" borderId="42" xfId="0" applyNumberFormat="1" applyFont="1" applyFill="1" applyBorder="1" applyAlignment="1">
      <alignment horizontal="center"/>
    </xf>
    <xf numFmtId="164" fontId="2" fillId="3" borderId="38" xfId="0" applyNumberFormat="1" applyFont="1" applyFill="1" applyBorder="1" applyAlignment="1">
      <alignment horizontal="center"/>
    </xf>
    <xf numFmtId="164" fontId="2" fillId="3" borderId="0" xfId="0" applyNumberFormat="1" applyFont="1" applyFill="1" applyAlignment="1">
      <alignment horizontal="center"/>
    </xf>
    <xf numFmtId="164" fontId="2" fillId="5" borderId="8" xfId="0" applyNumberFormat="1" applyFont="1" applyFill="1" applyBorder="1" applyAlignment="1">
      <alignment horizontal="center"/>
    </xf>
    <xf numFmtId="0" fontId="2" fillId="2" borderId="39" xfId="0" applyFont="1" applyFill="1" applyBorder="1" applyAlignment="1">
      <alignment horizontal="center"/>
    </xf>
    <xf numFmtId="164" fontId="2" fillId="5" borderId="39" xfId="0" applyNumberFormat="1" applyFont="1" applyFill="1" applyBorder="1" applyAlignment="1">
      <alignment horizontal="center"/>
    </xf>
    <xf numFmtId="164" fontId="2" fillId="9" borderId="12" xfId="0" applyNumberFormat="1" applyFont="1" applyFill="1" applyBorder="1" applyAlignment="1">
      <alignment horizontal="center"/>
    </xf>
    <xf numFmtId="164" fontId="2" fillId="5" borderId="11" xfId="0" applyNumberFormat="1" applyFont="1" applyFill="1" applyBorder="1" applyAlignment="1">
      <alignment horizontal="center"/>
    </xf>
    <xf numFmtId="164" fontId="2" fillId="5" borderId="12" xfId="0" applyNumberFormat="1" applyFont="1" applyFill="1" applyBorder="1" applyAlignment="1">
      <alignment horizontal="center"/>
    </xf>
    <xf numFmtId="164" fontId="2" fillId="9" borderId="11" xfId="0" applyNumberFormat="1" applyFont="1" applyFill="1" applyBorder="1" applyAlignment="1">
      <alignment horizontal="center"/>
    </xf>
    <xf numFmtId="164" fontId="2" fillId="9" borderId="46" xfId="0" applyNumberFormat="1" applyFont="1" applyFill="1" applyBorder="1" applyAlignment="1">
      <alignment horizontal="center"/>
    </xf>
    <xf numFmtId="164" fontId="9" fillId="2" borderId="47" xfId="0" applyNumberFormat="1" applyFont="1" applyFill="1" applyBorder="1" applyAlignment="1">
      <alignment horizontal="center"/>
    </xf>
    <xf numFmtId="164" fontId="2" fillId="3" borderId="39" xfId="0" applyNumberFormat="1" applyFont="1" applyFill="1" applyBorder="1" applyAlignment="1">
      <alignment horizontal="center"/>
    </xf>
    <xf numFmtId="49" fontId="2" fillId="8" borderId="42" xfId="0" applyNumberFormat="1" applyFont="1" applyFill="1" applyBorder="1" applyAlignment="1">
      <alignment horizontal="center"/>
    </xf>
    <xf numFmtId="49" fontId="2" fillId="2" borderId="38" xfId="0" applyNumberFormat="1" applyFont="1" applyFill="1" applyBorder="1" applyAlignment="1">
      <alignment horizontal="center"/>
    </xf>
    <xf numFmtId="0" fontId="2" fillId="2" borderId="23" xfId="0" applyFont="1" applyFill="1" applyBorder="1" applyAlignment="1">
      <alignment horizontal="center"/>
    </xf>
    <xf numFmtId="164" fontId="2" fillId="9" borderId="48" xfId="0" applyNumberFormat="1" applyFont="1" applyFill="1" applyBorder="1" applyAlignment="1">
      <alignment horizontal="center"/>
    </xf>
    <xf numFmtId="164" fontId="2" fillId="9" borderId="22" xfId="0" applyNumberFormat="1" applyFont="1" applyFill="1" applyBorder="1" applyAlignment="1">
      <alignment horizontal="center"/>
    </xf>
    <xf numFmtId="164" fontId="2" fillId="9" borderId="40" xfId="0" applyNumberFormat="1" applyFont="1" applyFill="1" applyBorder="1" applyAlignment="1">
      <alignment horizontal="center"/>
    </xf>
    <xf numFmtId="1" fontId="2" fillId="10" borderId="49" xfId="0" applyNumberFormat="1" applyFont="1" applyFill="1" applyBorder="1" applyAlignment="1">
      <alignment horizontal="center"/>
    </xf>
    <xf numFmtId="1" fontId="2" fillId="10" borderId="40" xfId="0" applyNumberFormat="1" applyFont="1" applyFill="1" applyBorder="1" applyAlignment="1">
      <alignment horizontal="center"/>
    </xf>
    <xf numFmtId="0" fontId="2" fillId="2" borderId="27" xfId="0" applyFont="1" applyFill="1" applyBorder="1" applyAlignment="1">
      <alignment horizontal="center"/>
    </xf>
    <xf numFmtId="1" fontId="2" fillId="10" borderId="44" xfId="0" applyNumberFormat="1" applyFont="1" applyFill="1" applyBorder="1" applyAlignment="1">
      <alignment horizontal="center"/>
    </xf>
    <xf numFmtId="1" fontId="2" fillId="10" borderId="8" xfId="0" applyNumberFormat="1" applyFont="1" applyFill="1" applyBorder="1" applyAlignment="1">
      <alignment horizontal="center"/>
    </xf>
    <xf numFmtId="49" fontId="2" fillId="2" borderId="39" xfId="0" applyNumberFormat="1" applyFont="1" applyFill="1" applyBorder="1" applyAlignment="1">
      <alignment horizontal="center"/>
    </xf>
    <xf numFmtId="0" fontId="2" fillId="2" borderId="25" xfId="0" applyFont="1" applyFill="1" applyBorder="1" applyAlignment="1">
      <alignment horizontal="center"/>
    </xf>
    <xf numFmtId="1" fontId="2" fillId="10" borderId="46" xfId="0" applyNumberFormat="1" applyFont="1" applyFill="1" applyBorder="1" applyAlignment="1">
      <alignment horizontal="center"/>
    </xf>
    <xf numFmtId="1" fontId="2" fillId="10" borderId="11" xfId="0" applyNumberFormat="1" applyFont="1" applyFill="1" applyBorder="1" applyAlignment="1">
      <alignment horizontal="center"/>
    </xf>
    <xf numFmtId="164" fontId="2" fillId="9" borderId="38" xfId="0" applyNumberFormat="1" applyFont="1" applyFill="1" applyBorder="1" applyAlignment="1">
      <alignment horizontal="center"/>
    </xf>
    <xf numFmtId="49" fontId="2" fillId="2" borderId="31" xfId="0" applyNumberFormat="1" applyFont="1" applyFill="1" applyBorder="1" applyAlignment="1">
      <alignment horizontal="center"/>
    </xf>
    <xf numFmtId="164" fontId="2" fillId="9" borderId="31" xfId="0" applyNumberFormat="1" applyFont="1" applyFill="1" applyBorder="1" applyAlignment="1">
      <alignment horizontal="center"/>
    </xf>
    <xf numFmtId="164" fontId="2" fillId="9" borderId="16" xfId="0" applyNumberFormat="1" applyFont="1" applyFill="1" applyBorder="1" applyAlignment="1">
      <alignment horizontal="center"/>
    </xf>
    <xf numFmtId="164" fontId="2" fillId="9" borderId="15" xfId="0" applyNumberFormat="1" applyFont="1" applyFill="1" applyBorder="1" applyAlignment="1">
      <alignment horizontal="center"/>
    </xf>
    <xf numFmtId="1" fontId="2" fillId="10" borderId="15" xfId="0" applyNumberFormat="1" applyFont="1" applyFill="1" applyBorder="1" applyAlignment="1">
      <alignment horizontal="center"/>
    </xf>
    <xf numFmtId="1" fontId="2" fillId="10" borderId="50" xfId="0" applyNumberFormat="1" applyFont="1" applyFill="1" applyBorder="1" applyAlignment="1">
      <alignment horizontal="center"/>
    </xf>
    <xf numFmtId="164" fontId="9" fillId="2" borderId="51" xfId="0" applyNumberFormat="1" applyFont="1" applyFill="1" applyBorder="1" applyAlignment="1">
      <alignment horizontal="center"/>
    </xf>
    <xf numFmtId="164" fontId="2" fillId="3" borderId="31" xfId="0" applyNumberFormat="1" applyFont="1" applyFill="1" applyBorder="1" applyAlignment="1">
      <alignment horizontal="center"/>
    </xf>
    <xf numFmtId="164" fontId="2" fillId="5" borderId="16" xfId="0" applyNumberFormat="1" applyFont="1" applyFill="1" applyBorder="1" applyAlignment="1">
      <alignment horizontal="center"/>
    </xf>
    <xf numFmtId="164" fontId="2" fillId="5" borderId="15" xfId="0" applyNumberFormat="1" applyFont="1" applyFill="1" applyBorder="1" applyAlignment="1">
      <alignment horizontal="center"/>
    </xf>
    <xf numFmtId="49" fontId="9" fillId="2" borderId="14" xfId="0" applyNumberFormat="1" applyFont="1" applyFill="1" applyBorder="1" applyAlignment="1">
      <alignment horizontal="center"/>
    </xf>
    <xf numFmtId="164" fontId="9" fillId="2" borderId="52" xfId="0" applyNumberFormat="1" applyFont="1" applyFill="1" applyBorder="1" applyAlignment="1">
      <alignment horizontal="center"/>
    </xf>
    <xf numFmtId="164" fontId="9" fillId="2" borderId="15" xfId="0" applyNumberFormat="1" applyFont="1" applyFill="1" applyBorder="1" applyAlignment="1">
      <alignment horizontal="center"/>
    </xf>
    <xf numFmtId="0" fontId="9" fillId="2" borderId="16" xfId="0" applyFont="1" applyFill="1" applyBorder="1" applyAlignment="1">
      <alignment horizontal="center"/>
    </xf>
    <xf numFmtId="0" fontId="9" fillId="2" borderId="15" xfId="0" applyFont="1" applyFill="1" applyBorder="1" applyAlignment="1">
      <alignment horizontal="center"/>
    </xf>
    <xf numFmtId="0" fontId="9" fillId="2" borderId="17" xfId="0" applyFont="1" applyFill="1" applyBorder="1" applyAlignment="1">
      <alignment horizontal="center"/>
    </xf>
    <xf numFmtId="164" fontId="9" fillId="2" borderId="5" xfId="0" applyNumberFormat="1" applyFont="1" applyFill="1" applyBorder="1" applyAlignment="1">
      <alignment horizontal="center"/>
    </xf>
    <xf numFmtId="164" fontId="9" fillId="2" borderId="2" xfId="0" applyNumberFormat="1" applyFont="1" applyFill="1" applyBorder="1" applyAlignment="1">
      <alignment horizontal="center"/>
    </xf>
    <xf numFmtId="0" fontId="9" fillId="2" borderId="2" xfId="0" applyFont="1" applyFill="1" applyBorder="1" applyAlignment="1">
      <alignment horizontal="center"/>
    </xf>
    <xf numFmtId="164" fontId="9" fillId="2" borderId="3" xfId="0" applyNumberFormat="1" applyFont="1" applyFill="1" applyBorder="1" applyAlignment="1">
      <alignment horizontal="center"/>
    </xf>
    <xf numFmtId="0" fontId="20" fillId="2" borderId="0" xfId="0" applyFont="1" applyFill="1"/>
    <xf numFmtId="0" fontId="21" fillId="2" borderId="0" xfId="0" applyFont="1" applyFill="1"/>
    <xf numFmtId="0" fontId="7" fillId="2" borderId="0" xfId="0" applyFont="1" applyFill="1" applyAlignment="1">
      <alignment horizontal="center"/>
    </xf>
    <xf numFmtId="0" fontId="10" fillId="2" borderId="19" xfId="0" applyFont="1" applyFill="1" applyBorder="1" applyAlignment="1">
      <alignment horizontal="center" textRotation="90"/>
    </xf>
    <xf numFmtId="0" fontId="9" fillId="2" borderId="43" xfId="0" applyFont="1" applyFill="1" applyBorder="1" applyAlignment="1">
      <alignment horizontal="center"/>
    </xf>
    <xf numFmtId="164" fontId="2" fillId="4" borderId="18" xfId="0" applyNumberFormat="1" applyFont="1" applyFill="1" applyBorder="1" applyAlignment="1">
      <alignment horizontal="center"/>
    </xf>
    <xf numFmtId="164" fontId="2" fillId="8" borderId="19" xfId="0" applyNumberFormat="1" applyFont="1" applyFill="1" applyBorder="1" applyAlignment="1">
      <alignment horizontal="center"/>
    </xf>
    <xf numFmtId="164" fontId="2" fillId="4" borderId="19" xfId="0" applyNumberFormat="1" applyFont="1" applyFill="1" applyBorder="1" applyAlignment="1">
      <alignment horizontal="center"/>
    </xf>
    <xf numFmtId="164" fontId="2" fillId="8" borderId="21" xfId="0" applyNumberFormat="1" applyFont="1" applyFill="1" applyBorder="1" applyAlignment="1">
      <alignment horizontal="center"/>
    </xf>
    <xf numFmtId="164" fontId="2" fillId="9" borderId="18" xfId="0" applyNumberFormat="1" applyFont="1" applyFill="1" applyBorder="1" applyAlignment="1">
      <alignment horizontal="center"/>
    </xf>
    <xf numFmtId="164" fontId="2" fillId="9" borderId="21" xfId="0" applyNumberFormat="1" applyFont="1" applyFill="1" applyBorder="1" applyAlignment="1">
      <alignment horizontal="center"/>
    </xf>
    <xf numFmtId="164" fontId="2" fillId="8" borderId="7" xfId="0" applyNumberFormat="1" applyFont="1" applyFill="1" applyBorder="1" applyAlignment="1">
      <alignment horizontal="center"/>
    </xf>
    <xf numFmtId="164" fontId="2" fillId="5" borderId="9" xfId="0" applyNumberFormat="1" applyFont="1" applyFill="1" applyBorder="1" applyAlignment="1">
      <alignment horizontal="center"/>
    </xf>
    <xf numFmtId="164" fontId="2" fillId="9" borderId="7" xfId="0" applyNumberFormat="1" applyFont="1" applyFill="1" applyBorder="1" applyAlignment="1">
      <alignment horizontal="center"/>
    </xf>
    <xf numFmtId="164" fontId="2" fillId="9" borderId="9" xfId="0" applyNumberFormat="1" applyFont="1" applyFill="1" applyBorder="1" applyAlignment="1">
      <alignment horizontal="center"/>
    </xf>
    <xf numFmtId="0" fontId="9" fillId="2" borderId="45" xfId="0" applyFont="1" applyFill="1" applyBorder="1" applyAlignment="1">
      <alignment horizontal="center"/>
    </xf>
    <xf numFmtId="164" fontId="2" fillId="4" borderId="7" xfId="0" applyNumberFormat="1" applyFont="1" applyFill="1" applyBorder="1" applyAlignment="1">
      <alignment horizontal="center"/>
    </xf>
    <xf numFmtId="164" fontId="2" fillId="4" borderId="8" xfId="0" applyNumberFormat="1" applyFont="1" applyFill="1" applyBorder="1" applyAlignment="1">
      <alignment horizontal="center"/>
    </xf>
    <xf numFmtId="164" fontId="2" fillId="3" borderId="8" xfId="0" applyNumberFormat="1" applyFont="1" applyFill="1" applyBorder="1" applyAlignment="1">
      <alignment horizontal="center"/>
    </xf>
    <xf numFmtId="164" fontId="2" fillId="8" borderId="10" xfId="0" applyNumberFormat="1" applyFont="1" applyFill="1" applyBorder="1" applyAlignment="1">
      <alignment horizontal="center"/>
    </xf>
    <xf numFmtId="164" fontId="2" fillId="8" borderId="11" xfId="0" applyNumberFormat="1" applyFont="1" applyFill="1" applyBorder="1" applyAlignment="1">
      <alignment horizontal="center"/>
    </xf>
    <xf numFmtId="164" fontId="2" fillId="9" borderId="13" xfId="0" applyNumberFormat="1" applyFont="1" applyFill="1" applyBorder="1" applyAlignment="1">
      <alignment horizontal="center"/>
    </xf>
    <xf numFmtId="164" fontId="2" fillId="3" borderId="7" xfId="0" applyNumberFormat="1" applyFont="1" applyFill="1" applyBorder="1" applyAlignment="1">
      <alignment horizontal="center"/>
    </xf>
    <xf numFmtId="164" fontId="2" fillId="11" borderId="8" xfId="0" applyNumberFormat="1" applyFont="1" applyFill="1" applyBorder="1" applyAlignment="1">
      <alignment horizontal="center"/>
    </xf>
    <xf numFmtId="1" fontId="2" fillId="10" borderId="9" xfId="0" applyNumberFormat="1" applyFont="1" applyFill="1" applyBorder="1" applyAlignment="1">
      <alignment horizontal="center"/>
    </xf>
    <xf numFmtId="164" fontId="2" fillId="9" borderId="53" xfId="0" applyNumberFormat="1" applyFont="1" applyFill="1" applyBorder="1" applyAlignment="1">
      <alignment horizontal="center"/>
    </xf>
    <xf numFmtId="1" fontId="2" fillId="10" borderId="22" xfId="0" applyNumberFormat="1" applyFont="1" applyFill="1" applyBorder="1" applyAlignment="1">
      <alignment horizontal="center"/>
    </xf>
    <xf numFmtId="1" fontId="2" fillId="10" borderId="41" xfId="0" applyNumberFormat="1" applyFont="1" applyFill="1" applyBorder="1" applyAlignment="1">
      <alignment horizontal="center"/>
    </xf>
    <xf numFmtId="1" fontId="2" fillId="10" borderId="0" xfId="0" applyNumberFormat="1" applyFont="1" applyFill="1" applyAlignment="1">
      <alignment horizontal="center"/>
    </xf>
    <xf numFmtId="0" fontId="9" fillId="2" borderId="47" xfId="0" applyFont="1" applyFill="1" applyBorder="1" applyAlignment="1">
      <alignment horizontal="center"/>
    </xf>
    <xf numFmtId="164" fontId="2" fillId="9" borderId="10" xfId="0" applyNumberFormat="1" applyFont="1" applyFill="1" applyBorder="1" applyAlignment="1">
      <alignment horizontal="center"/>
    </xf>
    <xf numFmtId="1" fontId="2" fillId="10" borderId="13" xfId="0" applyNumberFormat="1" applyFont="1" applyFill="1" applyBorder="1" applyAlignment="1">
      <alignment horizontal="center"/>
    </xf>
    <xf numFmtId="164" fontId="2" fillId="3" borderId="10" xfId="0" applyNumberFormat="1" applyFont="1" applyFill="1" applyBorder="1" applyAlignment="1">
      <alignment horizontal="center"/>
    </xf>
    <xf numFmtId="164" fontId="2" fillId="11" borderId="11" xfId="0" applyNumberFormat="1" applyFont="1" applyFill="1" applyBorder="1" applyAlignment="1">
      <alignment horizontal="center"/>
    </xf>
    <xf numFmtId="1" fontId="2" fillId="10" borderId="12" xfId="0" applyNumberFormat="1" applyFont="1" applyFill="1" applyBorder="1" applyAlignment="1">
      <alignment horizontal="center"/>
    </xf>
    <xf numFmtId="0" fontId="9" fillId="2" borderId="51" xfId="0" applyFont="1" applyFill="1" applyBorder="1" applyAlignment="1">
      <alignment horizontal="center"/>
    </xf>
    <xf numFmtId="164" fontId="2" fillId="9" borderId="14" xfId="0" applyNumberFormat="1" applyFont="1" applyFill="1" applyBorder="1" applyAlignment="1">
      <alignment horizontal="center"/>
    </xf>
    <xf numFmtId="1" fontId="2" fillId="10" borderId="16" xfId="0" applyNumberFormat="1" applyFont="1" applyFill="1" applyBorder="1" applyAlignment="1">
      <alignment horizontal="center"/>
    </xf>
    <xf numFmtId="1" fontId="2" fillId="10" borderId="17" xfId="0" applyNumberFormat="1" applyFont="1" applyFill="1" applyBorder="1" applyAlignment="1">
      <alignment horizontal="center"/>
    </xf>
    <xf numFmtId="164" fontId="2" fillId="8" borderId="14" xfId="0" applyNumberFormat="1" applyFont="1" applyFill="1" applyBorder="1" applyAlignment="1">
      <alignment horizontal="center"/>
    </xf>
    <xf numFmtId="164" fontId="2" fillId="11" borderId="15" xfId="0" applyNumberFormat="1" applyFont="1" applyFill="1" applyBorder="1" applyAlignment="1">
      <alignment horizontal="center"/>
    </xf>
    <xf numFmtId="164" fontId="2" fillId="11" borderId="0" xfId="0" applyNumberFormat="1" applyFont="1" applyFill="1" applyAlignment="1">
      <alignment horizontal="center"/>
    </xf>
    <xf numFmtId="164" fontId="2" fillId="11" borderId="30" xfId="0" applyNumberFormat="1" applyFont="1" applyFill="1" applyBorder="1" applyAlignment="1">
      <alignment horizontal="center"/>
    </xf>
    <xf numFmtId="49" fontId="9" fillId="2" borderId="16" xfId="0" applyNumberFormat="1" applyFont="1" applyFill="1" applyBorder="1" applyAlignment="1">
      <alignment horizontal="center"/>
    </xf>
    <xf numFmtId="164" fontId="9" fillId="2" borderId="6" xfId="0" applyNumberFormat="1" applyFont="1" applyFill="1" applyBorder="1" applyAlignment="1">
      <alignment horizontal="center"/>
    </xf>
    <xf numFmtId="0" fontId="9" fillId="2" borderId="0" xfId="0" applyFont="1" applyFill="1"/>
    <xf numFmtId="164" fontId="2" fillId="7" borderId="0" xfId="0" applyNumberFormat="1" applyFont="1" applyFill="1" applyAlignment="1">
      <alignment horizontal="center"/>
    </xf>
    <xf numFmtId="164" fontId="2" fillId="3" borderId="16" xfId="0" applyNumberFormat="1" applyFont="1" applyFill="1" applyBorder="1" applyAlignment="1">
      <alignment horizontal="center"/>
    </xf>
    <xf numFmtId="49" fontId="4" fillId="2" borderId="16" xfId="0" applyNumberFormat="1" applyFont="1" applyFill="1" applyBorder="1" applyAlignment="1">
      <alignment horizontal="center"/>
    </xf>
    <xf numFmtId="164" fontId="9" fillId="2" borderId="17" xfId="0" applyNumberFormat="1" applyFont="1" applyFill="1" applyBorder="1" applyAlignment="1">
      <alignment horizontal="center"/>
    </xf>
    <xf numFmtId="164" fontId="2" fillId="5" borderId="20" xfId="0" applyNumberFormat="1" applyFont="1" applyFill="1" applyBorder="1" applyAlignment="1">
      <alignment horizontal="center"/>
    </xf>
    <xf numFmtId="164" fontId="2" fillId="11" borderId="19" xfId="0" applyNumberFormat="1" applyFont="1" applyFill="1" applyBorder="1" applyAlignment="1">
      <alignment horizontal="center"/>
    </xf>
    <xf numFmtId="164" fontId="2" fillId="11" borderId="12" xfId="0" applyNumberFormat="1" applyFont="1" applyFill="1" applyBorder="1" applyAlignment="1">
      <alignment horizontal="center"/>
    </xf>
    <xf numFmtId="164" fontId="2" fillId="2" borderId="12" xfId="0" applyNumberFormat="1" applyFont="1" applyFill="1" applyBorder="1" applyAlignment="1">
      <alignment horizontal="center"/>
    </xf>
    <xf numFmtId="164" fontId="2" fillId="2" borderId="11" xfId="0" applyNumberFormat="1" applyFont="1" applyFill="1" applyBorder="1" applyAlignment="1">
      <alignment horizontal="center"/>
    </xf>
    <xf numFmtId="164" fontId="2" fillId="2" borderId="0" xfId="0" applyNumberFormat="1" applyFont="1" applyFill="1" applyAlignment="1">
      <alignment horizontal="center"/>
    </xf>
    <xf numFmtId="164" fontId="2" fillId="5" borderId="18" xfId="0" applyNumberFormat="1" applyFont="1" applyFill="1" applyBorder="1" applyAlignment="1">
      <alignment horizontal="center"/>
    </xf>
    <xf numFmtId="164" fontId="2" fillId="7" borderId="7" xfId="0" applyNumberFormat="1" applyFont="1" applyFill="1" applyBorder="1" applyAlignment="1">
      <alignment horizontal="center"/>
    </xf>
    <xf numFmtId="164" fontId="2" fillId="5" borderId="7" xfId="0" applyNumberFormat="1" applyFont="1" applyFill="1" applyBorder="1" applyAlignment="1">
      <alignment horizontal="center"/>
    </xf>
    <xf numFmtId="164" fontId="2" fillId="5" borderId="10" xfId="0" applyNumberFormat="1" applyFont="1" applyFill="1" applyBorder="1" applyAlignment="1">
      <alignment horizontal="center"/>
    </xf>
    <xf numFmtId="164" fontId="2" fillId="2" borderId="7" xfId="0" applyNumberFormat="1" applyFont="1" applyFill="1" applyBorder="1" applyAlignment="1">
      <alignment horizontal="center"/>
    </xf>
    <xf numFmtId="164" fontId="4" fillId="2" borderId="18" xfId="0" applyNumberFormat="1" applyFont="1" applyFill="1" applyBorder="1" applyAlignment="1">
      <alignment horizontal="center"/>
    </xf>
    <xf numFmtId="164" fontId="2" fillId="4" borderId="0" xfId="0" applyNumberFormat="1" applyFont="1" applyFill="1" applyAlignment="1">
      <alignment horizontal="center"/>
    </xf>
    <xf numFmtId="164" fontId="2" fillId="8" borderId="9" xfId="0" applyNumberFormat="1" applyFont="1" applyFill="1" applyBorder="1" applyAlignment="1">
      <alignment horizontal="center"/>
    </xf>
    <xf numFmtId="164" fontId="2" fillId="11" borderId="7" xfId="0" applyNumberFormat="1" applyFont="1" applyFill="1" applyBorder="1" applyAlignment="1">
      <alignment horizontal="center"/>
    </xf>
    <xf numFmtId="164" fontId="2" fillId="5" borderId="14" xfId="0" applyNumberFormat="1" applyFont="1" applyFill="1" applyBorder="1" applyAlignment="1">
      <alignment horizontal="center"/>
    </xf>
    <xf numFmtId="0" fontId="13" fillId="2" borderId="5" xfId="0" applyFont="1" applyFill="1" applyBorder="1"/>
    <xf numFmtId="49" fontId="4" fillId="2" borderId="3" xfId="0" applyNumberFormat="1" applyFont="1" applyFill="1" applyBorder="1" applyAlignment="1">
      <alignment horizontal="center"/>
    </xf>
    <xf numFmtId="0" fontId="2" fillId="2" borderId="6" xfId="0" applyFont="1" applyFill="1" applyBorder="1" applyAlignment="1">
      <alignment horizontal="center"/>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left" vertical="center" wrapText="1"/>
    </xf>
    <xf numFmtId="0" fontId="9" fillId="2" borderId="0" xfId="0" applyFont="1" applyFill="1" applyAlignment="1">
      <alignment horizontal="left" vertical="top" wrapText="1"/>
    </xf>
    <xf numFmtId="0" fontId="4" fillId="2" borderId="12"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0" xfId="0" applyFont="1" applyFill="1" applyAlignment="1">
      <alignment vertical="top"/>
    </xf>
    <xf numFmtId="0" fontId="2" fillId="2" borderId="0" xfId="0" applyFont="1" applyFill="1" applyAlignment="1">
      <alignment vertical="top" wrapText="1"/>
    </xf>
    <xf numFmtId="0" fontId="2" fillId="2" borderId="12" xfId="0" applyFont="1" applyFill="1" applyBorder="1" applyAlignment="1">
      <alignment vertical="top" wrapText="1"/>
    </xf>
    <xf numFmtId="0" fontId="2" fillId="2" borderId="12" xfId="0" applyFont="1" applyFill="1" applyBorder="1" applyAlignment="1">
      <alignment horizontal="left" vertical="center" wrapText="1"/>
    </xf>
    <xf numFmtId="0" fontId="1" fillId="2" borderId="0" xfId="0" applyFont="1" applyFill="1" applyAlignment="1">
      <alignment horizontal="left" wrapText="1"/>
    </xf>
    <xf numFmtId="0" fontId="4" fillId="2" borderId="0" xfId="0" applyFont="1" applyFill="1" applyAlignment="1">
      <alignment horizontal="left" wrapText="1"/>
    </xf>
    <xf numFmtId="0" fontId="1" fillId="2" borderId="0" xfId="0" applyFont="1" applyFill="1" applyAlignment="1">
      <alignment horizontal="left" vertical="top" wrapText="1"/>
    </xf>
    <xf numFmtId="0" fontId="4" fillId="2" borderId="0" xfId="0" applyFont="1" applyFill="1" applyAlignment="1">
      <alignment vertical="center"/>
    </xf>
    <xf numFmtId="0" fontId="10" fillId="2" borderId="0" xfId="0" applyFont="1" applyFill="1" applyAlignment="1">
      <alignment vertical="center"/>
    </xf>
    <xf numFmtId="0" fontId="22" fillId="2" borderId="0" xfId="0" applyFont="1" applyFill="1" applyAlignment="1">
      <alignment horizontal="left" vertical="center" wrapText="1"/>
    </xf>
    <xf numFmtId="0" fontId="5" fillId="2" borderId="0" xfId="0" applyFont="1" applyFill="1" applyAlignment="1">
      <alignment horizontal="left"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2" xfId="0" applyFont="1" applyFill="1" applyBorder="1" applyAlignment="1">
      <alignment horizontal="center" vertical="center"/>
    </xf>
    <xf numFmtId="0" fontId="13" fillId="2" borderId="0" xfId="0" applyFont="1" applyFill="1" applyAlignment="1">
      <alignment horizontal="center" wrapText="1"/>
    </xf>
    <xf numFmtId="0" fontId="5" fillId="2" borderId="0" xfId="0" applyFont="1" applyFill="1" applyAlignment="1">
      <alignment horizontal="left" vertical="center" wrapText="1"/>
    </xf>
    <xf numFmtId="0" fontId="5" fillId="2" borderId="2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9" fillId="0" borderId="5" xfId="0" applyFont="1" applyBorder="1" applyAlignment="1">
      <alignment horizontal="center"/>
    </xf>
    <xf numFmtId="0" fontId="9" fillId="0" borderId="6" xfId="0" applyFont="1" applyBorder="1" applyAlignment="1">
      <alignment horizontal="center"/>
    </xf>
    <xf numFmtId="0" fontId="9" fillId="2" borderId="5" xfId="0" applyFont="1" applyFill="1" applyBorder="1" applyAlignment="1">
      <alignment horizontal="center"/>
    </xf>
    <xf numFmtId="0" fontId="9" fillId="2" borderId="3" xfId="0" applyFont="1" applyFill="1" applyBorder="1" applyAlignment="1">
      <alignment horizontal="center"/>
    </xf>
    <xf numFmtId="0" fontId="9" fillId="2" borderId="6" xfId="0" applyFont="1" applyFill="1" applyBorder="1" applyAlignment="1">
      <alignment horizontal="center"/>
    </xf>
    <xf numFmtId="0" fontId="16" fillId="2" borderId="5" xfId="0" applyFont="1" applyFill="1" applyBorder="1" applyAlignment="1">
      <alignment horizontal="center"/>
    </xf>
    <xf numFmtId="0" fontId="16" fillId="2" borderId="3" xfId="0" applyFont="1" applyFill="1" applyBorder="1" applyAlignment="1">
      <alignment horizontal="center"/>
    </xf>
    <xf numFmtId="0" fontId="2" fillId="2" borderId="0" xfId="0" applyFont="1" applyFill="1" applyAlignment="1">
      <alignment horizontal="left" wrapText="1"/>
    </xf>
    <xf numFmtId="0" fontId="4" fillId="2" borderId="0" xfId="0" applyFont="1" applyFill="1" applyAlignment="1">
      <alignment horizontal="left" vertical="top" wrapText="1"/>
    </xf>
    <xf numFmtId="0" fontId="9"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F4F9F-1C75-974E-96F8-EA0F0BE4A8D2}">
  <dimension ref="A1:J3"/>
  <sheetViews>
    <sheetView zoomScaleNormal="100" workbookViewId="0">
      <selection activeCell="F9" sqref="F9"/>
    </sheetView>
  </sheetViews>
  <sheetFormatPr defaultColWidth="10.796875" defaultRowHeight="15.6" x14ac:dyDescent="0.3"/>
  <cols>
    <col min="1" max="9" width="10.796875" style="1"/>
    <col min="10" max="10" width="11" style="1" customWidth="1"/>
    <col min="11" max="16384" width="10.796875" style="1"/>
  </cols>
  <sheetData>
    <row r="1" spans="1:10" x14ac:dyDescent="0.3">
      <c r="A1" s="344" t="s">
        <v>177</v>
      </c>
    </row>
    <row r="2" spans="1:10" ht="4.05" customHeight="1" x14ac:dyDescent="0.3">
      <c r="A2" s="345"/>
    </row>
    <row r="3" spans="1:10" ht="141.44999999999999" customHeight="1" x14ac:dyDescent="0.3">
      <c r="A3" s="346" t="s">
        <v>178</v>
      </c>
      <c r="B3" s="346"/>
      <c r="C3" s="346"/>
      <c r="D3" s="346"/>
      <c r="E3" s="346"/>
      <c r="F3" s="346"/>
      <c r="G3" s="346"/>
      <c r="H3" s="346"/>
      <c r="I3" s="346"/>
      <c r="J3" s="346"/>
    </row>
  </sheetData>
  <mergeCells count="1">
    <mergeCell ref="A3:J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EDF2-761A-B249-9216-870004ABFBE2}">
  <dimension ref="A1:L41"/>
  <sheetViews>
    <sheetView workbookViewId="0">
      <selection sqref="A1:XFD1"/>
    </sheetView>
  </sheetViews>
  <sheetFormatPr defaultColWidth="10.796875" defaultRowHeight="15" x14ac:dyDescent="0.25"/>
  <cols>
    <col min="1" max="1" width="49.09765625" style="337" customWidth="1"/>
    <col min="2" max="2" width="3" style="337" customWidth="1"/>
    <col min="3" max="3" width="43.5" style="337" customWidth="1"/>
    <col min="4" max="16384" width="10.796875" style="6"/>
  </cols>
  <sheetData>
    <row r="1" spans="1:5" s="333" customFormat="1" ht="39" customHeight="1" x14ac:dyDescent="0.3">
      <c r="A1" s="364" t="s">
        <v>119</v>
      </c>
      <c r="B1" s="365"/>
      <c r="C1" s="365"/>
    </row>
    <row r="2" spans="1:5" s="333" customFormat="1" ht="7.05" customHeight="1" x14ac:dyDescent="0.3">
      <c r="A2" s="334"/>
      <c r="B2" s="334"/>
      <c r="C2" s="334"/>
    </row>
    <row r="3" spans="1:5" s="333" customFormat="1" ht="15.6" x14ac:dyDescent="0.3">
      <c r="A3" s="335" t="s">
        <v>120</v>
      </c>
      <c r="B3" s="335"/>
      <c r="C3" s="335" t="s">
        <v>121</v>
      </c>
    </row>
    <row r="4" spans="1:5" s="333" customFormat="1" ht="45" x14ac:dyDescent="0.3">
      <c r="A4" s="332" t="s">
        <v>122</v>
      </c>
      <c r="B4" s="332"/>
      <c r="C4" s="332" t="s">
        <v>123</v>
      </c>
    </row>
    <row r="5" spans="1:5" s="333" customFormat="1" ht="45" x14ac:dyDescent="0.3">
      <c r="A5" s="332" t="s">
        <v>124</v>
      </c>
      <c r="B5" s="332"/>
      <c r="C5" s="332" t="s">
        <v>125</v>
      </c>
    </row>
    <row r="6" spans="1:5" s="333" customFormat="1" ht="45" x14ac:dyDescent="0.3">
      <c r="A6" s="332" t="s">
        <v>126</v>
      </c>
      <c r="B6" s="332"/>
      <c r="C6" s="332" t="s">
        <v>127</v>
      </c>
    </row>
    <row r="7" spans="1:5" s="333" customFormat="1" ht="30" x14ac:dyDescent="0.3">
      <c r="A7" s="331" t="s">
        <v>128</v>
      </c>
      <c r="B7" s="331"/>
      <c r="C7" s="332" t="s">
        <v>129</v>
      </c>
    </row>
    <row r="8" spans="1:5" s="333" customFormat="1" ht="30.6" x14ac:dyDescent="0.3">
      <c r="A8" s="331" t="s">
        <v>130</v>
      </c>
      <c r="B8" s="331"/>
      <c r="C8" s="332" t="s">
        <v>131</v>
      </c>
    </row>
    <row r="9" spans="1:5" s="333" customFormat="1" ht="60" x14ac:dyDescent="0.25">
      <c r="A9" s="336" t="s">
        <v>132</v>
      </c>
      <c r="B9" s="336"/>
      <c r="C9" s="336" t="s">
        <v>133</v>
      </c>
      <c r="D9" s="6"/>
    </row>
    <row r="10" spans="1:5" x14ac:dyDescent="0.25">
      <c r="D10" s="333"/>
    </row>
    <row r="11" spans="1:5" x14ac:dyDescent="0.25">
      <c r="D11" s="333"/>
    </row>
    <row r="13" spans="1:5" ht="33" customHeight="1" x14ac:dyDescent="0.25">
      <c r="A13" s="364" t="s">
        <v>134</v>
      </c>
      <c r="B13" s="365"/>
      <c r="C13" s="365"/>
    </row>
    <row r="14" spans="1:5" ht="7.05" customHeight="1" x14ac:dyDescent="0.25"/>
    <row r="15" spans="1:5" s="333" customFormat="1" ht="15.6" x14ac:dyDescent="0.3">
      <c r="A15" s="335" t="s">
        <v>135</v>
      </c>
      <c r="B15" s="335"/>
      <c r="C15" s="335" t="s">
        <v>136</v>
      </c>
    </row>
    <row r="16" spans="1:5" s="333" customFormat="1" ht="31.2" x14ac:dyDescent="0.3">
      <c r="A16" s="333" t="s">
        <v>137</v>
      </c>
      <c r="C16" s="338" t="s">
        <v>138</v>
      </c>
      <c r="E16" s="332"/>
    </row>
    <row r="17" spans="1:12" s="332" customFormat="1" ht="30.6" x14ac:dyDescent="0.3">
      <c r="A17" s="332" t="s">
        <v>139</v>
      </c>
      <c r="C17" s="338" t="s">
        <v>140</v>
      </c>
    </row>
    <row r="18" spans="1:12" s="332" customFormat="1" ht="31.2" x14ac:dyDescent="0.3">
      <c r="A18" s="332" t="s">
        <v>141</v>
      </c>
      <c r="C18" s="338" t="s">
        <v>142</v>
      </c>
    </row>
    <row r="19" spans="1:12" s="332" customFormat="1" ht="45" x14ac:dyDescent="0.3">
      <c r="A19" s="332" t="s">
        <v>143</v>
      </c>
      <c r="C19" s="338" t="s">
        <v>144</v>
      </c>
    </row>
    <row r="20" spans="1:12" s="332" customFormat="1" ht="30.6" x14ac:dyDescent="0.3">
      <c r="A20" s="332" t="s">
        <v>145</v>
      </c>
      <c r="C20" s="338" t="s">
        <v>146</v>
      </c>
    </row>
    <row r="21" spans="1:12" s="332" customFormat="1" ht="30" x14ac:dyDescent="0.3">
      <c r="A21" s="332" t="s">
        <v>147</v>
      </c>
      <c r="C21" s="338" t="s">
        <v>148</v>
      </c>
      <c r="L21" s="333"/>
    </row>
    <row r="22" spans="1:12" s="332" customFormat="1" ht="31.2" x14ac:dyDescent="0.3">
      <c r="A22" s="332" t="s">
        <v>149</v>
      </c>
      <c r="C22" s="338" t="s">
        <v>150</v>
      </c>
    </row>
    <row r="23" spans="1:12" s="332" customFormat="1" ht="30" x14ac:dyDescent="0.3">
      <c r="A23" s="332" t="s">
        <v>151</v>
      </c>
      <c r="C23" s="338" t="s">
        <v>152</v>
      </c>
    </row>
    <row r="24" spans="1:12" s="332" customFormat="1" ht="31.2" x14ac:dyDescent="0.3">
      <c r="A24" s="336" t="s">
        <v>153</v>
      </c>
      <c r="B24" s="336"/>
      <c r="C24" s="339" t="s">
        <v>154</v>
      </c>
      <c r="E24" s="333"/>
    </row>
    <row r="28" spans="1:12" ht="88.05" customHeight="1" x14ac:dyDescent="0.25">
      <c r="A28" s="364" t="s">
        <v>155</v>
      </c>
      <c r="B28" s="365"/>
      <c r="C28" s="365"/>
    </row>
    <row r="30" spans="1:12" s="333" customFormat="1" ht="15.6" x14ac:dyDescent="0.3">
      <c r="A30" s="335" t="s">
        <v>156</v>
      </c>
      <c r="B30" s="340"/>
      <c r="C30" s="335" t="s">
        <v>121</v>
      </c>
    </row>
    <row r="31" spans="1:12" s="182" customFormat="1" ht="15.6" x14ac:dyDescent="0.3">
      <c r="A31" s="341" t="s">
        <v>157</v>
      </c>
      <c r="C31" s="342"/>
    </row>
    <row r="32" spans="1:12" s="332" customFormat="1" ht="15.6" x14ac:dyDescent="0.3">
      <c r="A32" s="333" t="s">
        <v>158</v>
      </c>
      <c r="C32" s="333" t="s">
        <v>159</v>
      </c>
    </row>
    <row r="33" spans="1:3" s="333" customFormat="1" ht="15.6" x14ac:dyDescent="0.3">
      <c r="A33" s="332" t="s">
        <v>160</v>
      </c>
      <c r="C33" s="332" t="s">
        <v>161</v>
      </c>
    </row>
    <row r="34" spans="1:3" s="333" customFormat="1" ht="15.6" x14ac:dyDescent="0.3">
      <c r="A34" s="332" t="s">
        <v>162</v>
      </c>
      <c r="C34" s="332" t="s">
        <v>163</v>
      </c>
    </row>
    <row r="35" spans="1:3" s="333" customFormat="1" ht="30.6" x14ac:dyDescent="0.3">
      <c r="A35" s="332" t="s">
        <v>164</v>
      </c>
      <c r="C35" s="332" t="s">
        <v>165</v>
      </c>
    </row>
    <row r="36" spans="1:3" s="333" customFormat="1" ht="30" x14ac:dyDescent="0.3">
      <c r="A36" s="332" t="s">
        <v>166</v>
      </c>
      <c r="C36" s="332" t="s">
        <v>167</v>
      </c>
    </row>
    <row r="37" spans="1:3" s="333" customFormat="1" ht="15.6" x14ac:dyDescent="0.3">
      <c r="A37" s="343" t="s">
        <v>168</v>
      </c>
      <c r="C37" s="332"/>
    </row>
    <row r="38" spans="1:3" s="333" customFormat="1" ht="30" x14ac:dyDescent="0.3">
      <c r="A38" s="332" t="s">
        <v>169</v>
      </c>
      <c r="C38" s="332" t="s">
        <v>170</v>
      </c>
    </row>
    <row r="39" spans="1:3" s="333" customFormat="1" ht="45" x14ac:dyDescent="0.3">
      <c r="A39" s="332" t="s">
        <v>171</v>
      </c>
      <c r="C39" s="332" t="s">
        <v>172</v>
      </c>
    </row>
    <row r="40" spans="1:3" s="333" customFormat="1" ht="31.2" x14ac:dyDescent="0.3">
      <c r="A40" s="332" t="s">
        <v>173</v>
      </c>
      <c r="C40" s="332" t="s">
        <v>174</v>
      </c>
    </row>
    <row r="41" spans="1:3" s="333" customFormat="1" ht="60" x14ac:dyDescent="0.3">
      <c r="A41" s="336" t="s">
        <v>175</v>
      </c>
      <c r="B41" s="340"/>
      <c r="C41" s="336" t="s">
        <v>176</v>
      </c>
    </row>
  </sheetData>
  <mergeCells count="3">
    <mergeCell ref="A1:C1"/>
    <mergeCell ref="A13:C13"/>
    <mergeCell ref="A28:C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59C2-F098-AA49-93F4-F007C41F9CB2}">
  <dimension ref="A1:K10"/>
  <sheetViews>
    <sheetView workbookViewId="0">
      <selection activeCell="B9" sqref="B9"/>
    </sheetView>
  </sheetViews>
  <sheetFormatPr defaultColWidth="10.796875" defaultRowHeight="15" x14ac:dyDescent="0.25"/>
  <cols>
    <col min="1" max="1" width="12.59765625" style="6" customWidth="1"/>
    <col min="2" max="2" width="56" style="6" customWidth="1"/>
    <col min="3" max="3" width="4.796875" style="6" customWidth="1"/>
    <col min="4" max="6" width="10.796875" style="6"/>
    <col min="7" max="7" width="4.5" style="6" customWidth="1"/>
    <col min="8" max="11" width="10.796875" style="6"/>
    <col min="12" max="16384" width="10.796875" style="8"/>
  </cols>
  <sheetData>
    <row r="1" spans="1:9" ht="15.6" x14ac:dyDescent="0.3">
      <c r="A1" s="6" t="s">
        <v>9</v>
      </c>
    </row>
    <row r="2" spans="1:9" ht="6" customHeight="1" x14ac:dyDescent="0.25"/>
    <row r="3" spans="1:9" ht="15.6" x14ac:dyDescent="0.3">
      <c r="A3" s="2" t="s">
        <v>0</v>
      </c>
      <c r="B3" s="3" t="s">
        <v>1</v>
      </c>
      <c r="C3" s="4"/>
      <c r="D3" s="4"/>
      <c r="E3" s="4"/>
      <c r="F3" s="5"/>
      <c r="G3" s="4"/>
      <c r="H3" s="4"/>
      <c r="I3" s="4"/>
    </row>
    <row r="4" spans="1:9" x14ac:dyDescent="0.25">
      <c r="A4" s="4">
        <v>0</v>
      </c>
      <c r="B4" s="6" t="s">
        <v>2</v>
      </c>
      <c r="C4" s="4"/>
      <c r="D4" s="4"/>
      <c r="E4" s="4"/>
      <c r="F4" s="5"/>
      <c r="G4" s="4"/>
      <c r="H4" s="4"/>
      <c r="I4" s="4"/>
    </row>
    <row r="5" spans="1:9" x14ac:dyDescent="0.25">
      <c r="A5" s="4">
        <v>1</v>
      </c>
      <c r="B5" s="6" t="s">
        <v>3</v>
      </c>
      <c r="C5" s="4"/>
      <c r="D5" s="4"/>
      <c r="E5" s="4"/>
      <c r="F5" s="5"/>
      <c r="G5" s="4"/>
      <c r="H5" s="4"/>
      <c r="I5" s="4"/>
    </row>
    <row r="6" spans="1:9" x14ac:dyDescent="0.25">
      <c r="A6" s="4">
        <v>2</v>
      </c>
      <c r="B6" s="6" t="s">
        <v>4</v>
      </c>
      <c r="C6" s="4"/>
      <c r="D6" s="4"/>
      <c r="E6" s="4"/>
      <c r="F6" s="5"/>
      <c r="G6" s="4"/>
      <c r="H6" s="4"/>
      <c r="I6" s="4"/>
    </row>
    <row r="7" spans="1:9" x14ac:dyDescent="0.25">
      <c r="A7" s="4">
        <v>3</v>
      </c>
      <c r="B7" s="6" t="s">
        <v>5</v>
      </c>
      <c r="C7" s="4"/>
      <c r="D7" s="4"/>
      <c r="E7" s="4"/>
      <c r="F7" s="5"/>
      <c r="G7" s="4"/>
      <c r="H7" s="4"/>
      <c r="I7" s="4"/>
    </row>
    <row r="8" spans="1:9" x14ac:dyDescent="0.25">
      <c r="A8" s="4">
        <v>4</v>
      </c>
      <c r="B8" s="6" t="s">
        <v>6</v>
      </c>
      <c r="C8" s="4"/>
      <c r="D8" s="4"/>
      <c r="E8" s="4"/>
      <c r="F8" s="7"/>
      <c r="G8" s="4"/>
      <c r="H8" s="4"/>
      <c r="I8" s="4"/>
    </row>
    <row r="9" spans="1:9" x14ac:dyDescent="0.25">
      <c r="A9" s="4">
        <v>5</v>
      </c>
      <c r="B9" s="6" t="s">
        <v>7</v>
      </c>
      <c r="C9" s="4"/>
      <c r="D9" s="4"/>
      <c r="E9" s="4"/>
      <c r="F9" s="7"/>
      <c r="G9" s="4"/>
      <c r="H9" s="4"/>
      <c r="I9" s="4"/>
    </row>
    <row r="10" spans="1:9" x14ac:dyDescent="0.25">
      <c r="A10" s="4">
        <v>6</v>
      </c>
      <c r="B10" s="6" t="s">
        <v>8</v>
      </c>
      <c r="C10" s="4"/>
      <c r="D10" s="4"/>
      <c r="E10" s="4"/>
      <c r="F10" s="7"/>
      <c r="G10" s="4"/>
      <c r="H10" s="4"/>
      <c r="I10"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9753-8D8A-6141-AF84-0F466AF16EB0}">
  <dimension ref="A1:Y72"/>
  <sheetViews>
    <sheetView topLeftCell="A40" workbookViewId="0">
      <selection activeCell="S3" sqref="S3"/>
    </sheetView>
  </sheetViews>
  <sheetFormatPr defaultColWidth="10.796875" defaultRowHeight="15.6" x14ac:dyDescent="0.3"/>
  <cols>
    <col min="1" max="1" width="13.5" style="6" customWidth="1"/>
    <col min="2" max="2" width="7" style="4" customWidth="1"/>
    <col min="3" max="5" width="6.59765625" style="4" customWidth="1"/>
    <col min="6" max="6" width="5.296875" style="7" customWidth="1"/>
    <col min="7" max="9" width="6" style="4" customWidth="1"/>
    <col min="10" max="10" width="6" style="6" customWidth="1"/>
    <col min="11" max="14" width="6" style="4" customWidth="1"/>
    <col min="15" max="15" width="4.796875" style="7" customWidth="1"/>
    <col min="16" max="17" width="6" style="4" customWidth="1"/>
    <col min="18" max="18" width="10.796875" style="6"/>
    <col min="19" max="19" width="10.796875" style="1"/>
    <col min="20" max="16384" width="10.796875" style="6"/>
  </cols>
  <sheetData>
    <row r="1" spans="1:17" ht="209.1" customHeight="1" x14ac:dyDescent="0.3">
      <c r="A1" s="347" t="s">
        <v>10</v>
      </c>
      <c r="B1" s="347"/>
      <c r="C1" s="347"/>
      <c r="D1" s="347"/>
      <c r="E1" s="347"/>
      <c r="F1" s="347"/>
      <c r="G1" s="347"/>
      <c r="H1" s="347"/>
      <c r="I1" s="347"/>
      <c r="J1" s="347"/>
      <c r="K1" s="347"/>
      <c r="L1" s="347"/>
      <c r="M1" s="347"/>
      <c r="N1" s="347"/>
      <c r="O1" s="347"/>
      <c r="P1" s="347"/>
      <c r="Q1" s="347"/>
    </row>
    <row r="2" spans="1:17" ht="16.05" customHeight="1" thickBot="1" x14ac:dyDescent="0.35">
      <c r="B2" s="9"/>
      <c r="C2" s="9"/>
      <c r="D2" s="9"/>
      <c r="E2" s="9"/>
      <c r="F2" s="10"/>
      <c r="G2" s="9"/>
      <c r="H2" s="9"/>
      <c r="I2" s="9"/>
      <c r="J2" s="11"/>
      <c r="K2" s="9"/>
    </row>
    <row r="3" spans="1:17" ht="158.4" thickBot="1" x14ac:dyDescent="0.35">
      <c r="A3" s="12" t="s">
        <v>11</v>
      </c>
      <c r="B3" s="13" t="s">
        <v>12</v>
      </c>
      <c r="C3" s="13" t="s">
        <v>13</v>
      </c>
      <c r="D3" s="14" t="s">
        <v>14</v>
      </c>
      <c r="E3" s="15" t="s">
        <v>15</v>
      </c>
      <c r="F3" s="16" t="s">
        <v>16</v>
      </c>
      <c r="G3" s="17" t="s">
        <v>17</v>
      </c>
      <c r="H3" s="18" t="s">
        <v>18</v>
      </c>
      <c r="I3" s="19" t="s">
        <v>19</v>
      </c>
      <c r="J3" s="20" t="s">
        <v>20</v>
      </c>
      <c r="K3" s="18" t="s">
        <v>21</v>
      </c>
      <c r="L3" s="17" t="s">
        <v>22</v>
      </c>
      <c r="M3" s="18" t="s">
        <v>23</v>
      </c>
      <c r="N3" s="21" t="s">
        <v>24</v>
      </c>
      <c r="O3" s="16" t="s">
        <v>25</v>
      </c>
      <c r="P3" s="18" t="s">
        <v>26</v>
      </c>
      <c r="Q3" s="19" t="s">
        <v>27</v>
      </c>
    </row>
    <row r="4" spans="1:17" ht="18" customHeight="1" x14ac:dyDescent="0.3">
      <c r="A4" s="22" t="s">
        <v>28</v>
      </c>
      <c r="B4" s="23" t="s">
        <v>29</v>
      </c>
      <c r="C4" s="4">
        <v>1</v>
      </c>
      <c r="D4" s="24">
        <v>82.195899999999995</v>
      </c>
      <c r="E4" s="25">
        <v>4766</v>
      </c>
      <c r="F4" s="26">
        <f>AVERAGE(G4:I4)</f>
        <v>4.5</v>
      </c>
      <c r="G4" s="27"/>
      <c r="H4" s="23">
        <v>5</v>
      </c>
      <c r="I4" s="28">
        <v>4</v>
      </c>
      <c r="J4" s="29">
        <f>AVERAGE(K4:N4)</f>
        <v>0.33333333333333331</v>
      </c>
      <c r="K4" s="23">
        <v>0</v>
      </c>
      <c r="L4" s="27"/>
      <c r="M4" s="23">
        <v>0</v>
      </c>
      <c r="N4" s="4">
        <v>1</v>
      </c>
      <c r="O4" s="26">
        <f>AVERAGE(P4:Q4)</f>
        <v>0</v>
      </c>
      <c r="P4" s="23">
        <v>0</v>
      </c>
      <c r="Q4" s="30"/>
    </row>
    <row r="5" spans="1:17" ht="18" customHeight="1" x14ac:dyDescent="0.3">
      <c r="A5" s="31"/>
      <c r="B5" s="23" t="s">
        <v>29</v>
      </c>
      <c r="C5" s="4">
        <v>2</v>
      </c>
      <c r="D5" s="24">
        <v>139.83880000000002</v>
      </c>
      <c r="E5" s="25">
        <v>2453</v>
      </c>
      <c r="F5" s="26">
        <f t="shared" ref="F5:F63" si="0">AVERAGE(G5:I5)</f>
        <v>3</v>
      </c>
      <c r="G5" s="27"/>
      <c r="H5" s="23">
        <v>3</v>
      </c>
      <c r="I5" s="28">
        <v>3</v>
      </c>
      <c r="J5" s="29">
        <f t="shared" ref="J5:J63" si="1">AVERAGE(K5:N5)</f>
        <v>0.33333333333333331</v>
      </c>
      <c r="K5" s="23">
        <v>0</v>
      </c>
      <c r="L5" s="27"/>
      <c r="M5" s="23">
        <v>0</v>
      </c>
      <c r="N5" s="4">
        <v>1</v>
      </c>
      <c r="O5" s="26">
        <f t="shared" ref="O5:O63" si="2">AVERAGE(P5:Q5)</f>
        <v>0</v>
      </c>
      <c r="P5" s="23">
        <v>0</v>
      </c>
      <c r="Q5" s="30"/>
    </row>
    <row r="6" spans="1:17" ht="18" customHeight="1" x14ac:dyDescent="0.3">
      <c r="A6" s="31"/>
      <c r="B6" s="23" t="s">
        <v>29</v>
      </c>
      <c r="C6" s="4">
        <v>3</v>
      </c>
      <c r="D6" s="24">
        <v>299.64420000000001</v>
      </c>
      <c r="E6" s="25">
        <v>4644</v>
      </c>
      <c r="F6" s="26">
        <f t="shared" si="0"/>
        <v>5</v>
      </c>
      <c r="G6" s="27"/>
      <c r="H6" s="23">
        <v>5</v>
      </c>
      <c r="I6" s="28">
        <v>5</v>
      </c>
      <c r="J6" s="29">
        <f t="shared" si="1"/>
        <v>1</v>
      </c>
      <c r="K6" s="23">
        <v>0</v>
      </c>
      <c r="L6" s="27"/>
      <c r="M6" s="23">
        <v>1</v>
      </c>
      <c r="N6" s="4">
        <v>2</v>
      </c>
      <c r="O6" s="26">
        <f t="shared" si="2"/>
        <v>0</v>
      </c>
      <c r="P6" s="23">
        <v>0</v>
      </c>
      <c r="Q6" s="30"/>
    </row>
    <row r="7" spans="1:17" ht="18" customHeight="1" x14ac:dyDescent="0.3">
      <c r="A7" s="32"/>
      <c r="B7" s="33" t="s">
        <v>29</v>
      </c>
      <c r="C7" s="34">
        <v>4</v>
      </c>
      <c r="D7" s="35">
        <v>226.5624</v>
      </c>
      <c r="E7" s="36">
        <v>2716</v>
      </c>
      <c r="F7" s="37">
        <f t="shared" si="0"/>
        <v>2.5</v>
      </c>
      <c r="G7" s="38"/>
      <c r="H7" s="33">
        <v>2</v>
      </c>
      <c r="I7" s="39">
        <v>3</v>
      </c>
      <c r="J7" s="40">
        <f t="shared" si="1"/>
        <v>4.666666666666667</v>
      </c>
      <c r="K7" s="33">
        <v>6</v>
      </c>
      <c r="L7" s="38"/>
      <c r="M7" s="33">
        <v>5</v>
      </c>
      <c r="N7" s="34">
        <v>3</v>
      </c>
      <c r="O7" s="37">
        <f t="shared" si="2"/>
        <v>0</v>
      </c>
      <c r="P7" s="33">
        <v>0</v>
      </c>
      <c r="Q7" s="41"/>
    </row>
    <row r="8" spans="1:17" ht="18" customHeight="1" x14ac:dyDescent="0.3">
      <c r="A8" s="31"/>
      <c r="B8" s="42" t="s">
        <v>30</v>
      </c>
      <c r="C8" s="4">
        <v>1</v>
      </c>
      <c r="D8" s="24">
        <v>6.4570999999999996</v>
      </c>
      <c r="E8" s="25">
        <v>60</v>
      </c>
      <c r="F8" s="26">
        <f t="shared" si="0"/>
        <v>0.5</v>
      </c>
      <c r="G8" s="27"/>
      <c r="H8" s="23">
        <v>1</v>
      </c>
      <c r="I8" s="28">
        <v>0</v>
      </c>
      <c r="J8" s="29">
        <f t="shared" si="1"/>
        <v>0</v>
      </c>
      <c r="K8" s="23">
        <v>0</v>
      </c>
      <c r="L8" s="27"/>
      <c r="M8" s="23">
        <v>0</v>
      </c>
      <c r="N8" s="4">
        <v>0</v>
      </c>
      <c r="O8" s="26">
        <f t="shared" si="2"/>
        <v>0</v>
      </c>
      <c r="P8" s="23">
        <v>0</v>
      </c>
      <c r="Q8" s="30"/>
    </row>
    <row r="9" spans="1:17" ht="18" customHeight="1" x14ac:dyDescent="0.3">
      <c r="A9" s="31"/>
      <c r="B9" s="42" t="s">
        <v>30</v>
      </c>
      <c r="C9" s="4">
        <v>2</v>
      </c>
      <c r="D9" s="24">
        <v>60.8735</v>
      </c>
      <c r="E9" s="25">
        <v>191</v>
      </c>
      <c r="F9" s="26">
        <f t="shared" si="0"/>
        <v>1</v>
      </c>
      <c r="G9" s="27"/>
      <c r="H9" s="23">
        <v>1</v>
      </c>
      <c r="I9" s="28">
        <v>1</v>
      </c>
      <c r="J9" s="29">
        <f t="shared" si="1"/>
        <v>0</v>
      </c>
      <c r="K9" s="23">
        <v>0</v>
      </c>
      <c r="L9" s="27"/>
      <c r="M9" s="23">
        <v>0</v>
      </c>
      <c r="N9" s="4">
        <v>0</v>
      </c>
      <c r="O9" s="26">
        <f t="shared" si="2"/>
        <v>0</v>
      </c>
      <c r="P9" s="23">
        <v>0</v>
      </c>
      <c r="Q9" s="30"/>
    </row>
    <row r="10" spans="1:17" ht="18" customHeight="1" x14ac:dyDescent="0.3">
      <c r="A10" s="31"/>
      <c r="B10" s="42" t="s">
        <v>30</v>
      </c>
      <c r="C10" s="4">
        <v>3</v>
      </c>
      <c r="D10" s="24">
        <v>261.2226</v>
      </c>
      <c r="E10" s="25">
        <v>471</v>
      </c>
      <c r="F10" s="26">
        <f t="shared" si="0"/>
        <v>1</v>
      </c>
      <c r="G10" s="27"/>
      <c r="H10" s="23">
        <v>1</v>
      </c>
      <c r="I10" s="28">
        <v>1</v>
      </c>
      <c r="J10" s="29">
        <f t="shared" si="1"/>
        <v>0.66666666666666663</v>
      </c>
      <c r="K10" s="23">
        <v>0</v>
      </c>
      <c r="L10" s="27"/>
      <c r="M10" s="23">
        <v>1</v>
      </c>
      <c r="N10" s="4">
        <v>1</v>
      </c>
      <c r="O10" s="26">
        <f t="shared" si="2"/>
        <v>0</v>
      </c>
      <c r="P10" s="23">
        <v>0</v>
      </c>
      <c r="Q10" s="30"/>
    </row>
    <row r="11" spans="1:17" ht="18" customHeight="1" x14ac:dyDescent="0.3">
      <c r="A11" s="32"/>
      <c r="B11" s="43" t="s">
        <v>30</v>
      </c>
      <c r="C11" s="34">
        <v>4</v>
      </c>
      <c r="D11" s="35">
        <v>316.16489999999999</v>
      </c>
      <c r="E11" s="36">
        <v>1386</v>
      </c>
      <c r="F11" s="37">
        <f t="shared" si="0"/>
        <v>1</v>
      </c>
      <c r="G11" s="38"/>
      <c r="H11" s="33">
        <v>1</v>
      </c>
      <c r="I11" s="39">
        <v>1</v>
      </c>
      <c r="J11" s="40">
        <f t="shared" si="1"/>
        <v>5</v>
      </c>
      <c r="K11" s="33">
        <v>5</v>
      </c>
      <c r="L11" s="38"/>
      <c r="M11" s="33">
        <v>5</v>
      </c>
      <c r="N11" s="34">
        <v>5</v>
      </c>
      <c r="O11" s="37">
        <f t="shared" si="2"/>
        <v>0</v>
      </c>
      <c r="P11" s="33">
        <v>0</v>
      </c>
      <c r="Q11" s="41"/>
    </row>
    <row r="12" spans="1:17" ht="18" customHeight="1" x14ac:dyDescent="0.3">
      <c r="A12" s="31"/>
      <c r="B12" s="42" t="s">
        <v>31</v>
      </c>
      <c r="C12" s="4">
        <v>1</v>
      </c>
      <c r="D12" s="24">
        <v>23.267399999999999</v>
      </c>
      <c r="E12" s="25">
        <v>0</v>
      </c>
      <c r="F12" s="26">
        <f t="shared" si="0"/>
        <v>0</v>
      </c>
      <c r="G12" s="27"/>
      <c r="H12" s="23">
        <v>0</v>
      </c>
      <c r="I12" s="28">
        <v>0</v>
      </c>
      <c r="J12" s="29">
        <f t="shared" si="1"/>
        <v>0</v>
      </c>
      <c r="K12" s="23">
        <v>0</v>
      </c>
      <c r="L12" s="27"/>
      <c r="M12" s="23">
        <v>0</v>
      </c>
      <c r="N12" s="4">
        <v>0</v>
      </c>
      <c r="O12" s="26">
        <f t="shared" si="2"/>
        <v>0</v>
      </c>
      <c r="P12" s="23">
        <v>0</v>
      </c>
      <c r="Q12" s="30"/>
    </row>
    <row r="13" spans="1:17" ht="18" customHeight="1" x14ac:dyDescent="0.3">
      <c r="A13" s="31"/>
      <c r="B13" s="42" t="s">
        <v>31</v>
      </c>
      <c r="C13" s="4">
        <v>2</v>
      </c>
      <c r="D13" s="24">
        <v>36.300899999999999</v>
      </c>
      <c r="E13" s="25">
        <v>21</v>
      </c>
      <c r="F13" s="26">
        <f t="shared" si="0"/>
        <v>0</v>
      </c>
      <c r="G13" s="27"/>
      <c r="H13" s="23">
        <v>0</v>
      </c>
      <c r="I13" s="28">
        <v>0</v>
      </c>
      <c r="J13" s="29">
        <f t="shared" si="1"/>
        <v>0</v>
      </c>
      <c r="K13" s="23">
        <v>0</v>
      </c>
      <c r="L13" s="27"/>
      <c r="M13" s="23">
        <v>0</v>
      </c>
      <c r="N13" s="4">
        <v>0</v>
      </c>
      <c r="O13" s="26">
        <f t="shared" si="2"/>
        <v>0</v>
      </c>
      <c r="P13" s="23">
        <v>0</v>
      </c>
      <c r="Q13" s="30"/>
    </row>
    <row r="14" spans="1:17" ht="18" customHeight="1" x14ac:dyDescent="0.3">
      <c r="A14" s="31"/>
      <c r="B14" s="42" t="s">
        <v>31</v>
      </c>
      <c r="C14" s="4">
        <v>3</v>
      </c>
      <c r="D14" s="24">
        <v>744.56589999999994</v>
      </c>
      <c r="E14" s="25">
        <v>117</v>
      </c>
      <c r="F14" s="26">
        <f t="shared" si="0"/>
        <v>0</v>
      </c>
      <c r="G14" s="27"/>
      <c r="H14" s="23">
        <v>0</v>
      </c>
      <c r="I14" s="28">
        <v>0</v>
      </c>
      <c r="J14" s="29">
        <f t="shared" si="1"/>
        <v>0</v>
      </c>
      <c r="K14" s="23">
        <v>0</v>
      </c>
      <c r="L14" s="27"/>
      <c r="M14" s="23">
        <v>0</v>
      </c>
      <c r="N14" s="4">
        <v>0</v>
      </c>
      <c r="O14" s="26">
        <f t="shared" si="2"/>
        <v>0</v>
      </c>
      <c r="P14" s="23">
        <v>0</v>
      </c>
      <c r="Q14" s="30"/>
    </row>
    <row r="15" spans="1:17" ht="18" customHeight="1" thickBot="1" x14ac:dyDescent="0.35">
      <c r="A15" s="44"/>
      <c r="B15" s="45" t="s">
        <v>31</v>
      </c>
      <c r="C15" s="46">
        <v>4</v>
      </c>
      <c r="D15" s="47">
        <v>1460.0345</v>
      </c>
      <c r="E15" s="48">
        <v>1064</v>
      </c>
      <c r="F15" s="49">
        <f t="shared" si="0"/>
        <v>0</v>
      </c>
      <c r="G15" s="50"/>
      <c r="H15" s="51">
        <v>0</v>
      </c>
      <c r="I15" s="52">
        <v>0</v>
      </c>
      <c r="J15" s="53">
        <f t="shared" si="1"/>
        <v>2.6666666666666665</v>
      </c>
      <c r="K15" s="51">
        <v>0</v>
      </c>
      <c r="L15" s="50"/>
      <c r="M15" s="51">
        <v>3</v>
      </c>
      <c r="N15" s="46">
        <v>5</v>
      </c>
      <c r="O15" s="49">
        <f t="shared" si="2"/>
        <v>5</v>
      </c>
      <c r="P15" s="51">
        <v>5</v>
      </c>
      <c r="Q15" s="54"/>
    </row>
    <row r="16" spans="1:17" ht="18" customHeight="1" x14ac:dyDescent="0.3">
      <c r="A16" s="22" t="s">
        <v>32</v>
      </c>
      <c r="B16" s="23" t="s">
        <v>29</v>
      </c>
      <c r="C16" s="4">
        <v>1</v>
      </c>
      <c r="D16" s="24">
        <v>48.712499999999999</v>
      </c>
      <c r="E16" s="25">
        <v>4910</v>
      </c>
      <c r="F16" s="26">
        <f t="shared" si="0"/>
        <v>6</v>
      </c>
      <c r="G16" s="27"/>
      <c r="H16" s="23">
        <v>6</v>
      </c>
      <c r="I16" s="28">
        <v>6</v>
      </c>
      <c r="J16" s="29">
        <f t="shared" si="1"/>
        <v>1</v>
      </c>
      <c r="K16" s="23">
        <v>1</v>
      </c>
      <c r="L16" s="27"/>
      <c r="M16" s="23">
        <v>1</v>
      </c>
      <c r="N16" s="4">
        <v>1</v>
      </c>
      <c r="O16" s="26">
        <f t="shared" si="2"/>
        <v>0</v>
      </c>
      <c r="P16" s="23">
        <v>0</v>
      </c>
      <c r="Q16" s="30"/>
    </row>
    <row r="17" spans="1:25" ht="18" customHeight="1" x14ac:dyDescent="0.3">
      <c r="A17" s="31"/>
      <c r="B17" s="23" t="s">
        <v>29</v>
      </c>
      <c r="C17" s="4">
        <v>2</v>
      </c>
      <c r="D17" s="24">
        <v>54.2316</v>
      </c>
      <c r="E17" s="25">
        <v>1085</v>
      </c>
      <c r="F17" s="26">
        <f t="shared" si="0"/>
        <v>3</v>
      </c>
      <c r="G17" s="27"/>
      <c r="H17" s="23">
        <v>3</v>
      </c>
      <c r="I17" s="28">
        <v>3</v>
      </c>
      <c r="J17" s="29">
        <f t="shared" si="1"/>
        <v>1</v>
      </c>
      <c r="K17" s="23">
        <v>1</v>
      </c>
      <c r="L17" s="27"/>
      <c r="M17" s="23">
        <v>1</v>
      </c>
      <c r="N17" s="4">
        <v>1</v>
      </c>
      <c r="O17" s="26">
        <f t="shared" si="2"/>
        <v>0</v>
      </c>
      <c r="P17" s="23">
        <v>0</v>
      </c>
      <c r="Q17" s="30"/>
      <c r="Y17" s="6" t="s">
        <v>33</v>
      </c>
    </row>
    <row r="18" spans="1:25" ht="18" customHeight="1" x14ac:dyDescent="0.3">
      <c r="A18" s="31"/>
      <c r="B18" s="23" t="s">
        <v>29</v>
      </c>
      <c r="C18" s="4">
        <v>3</v>
      </c>
      <c r="D18" s="24">
        <v>87.977699999999999</v>
      </c>
      <c r="E18" s="25">
        <v>1808</v>
      </c>
      <c r="F18" s="26">
        <f t="shared" si="0"/>
        <v>3</v>
      </c>
      <c r="G18" s="27"/>
      <c r="H18" s="23">
        <v>3</v>
      </c>
      <c r="I18" s="28">
        <v>3</v>
      </c>
      <c r="J18" s="29">
        <f t="shared" si="1"/>
        <v>2.6666666666666665</v>
      </c>
      <c r="K18" s="23">
        <v>3</v>
      </c>
      <c r="L18" s="27"/>
      <c r="M18" s="23">
        <v>3</v>
      </c>
      <c r="N18" s="4">
        <v>2</v>
      </c>
      <c r="O18" s="26">
        <f t="shared" si="2"/>
        <v>3</v>
      </c>
      <c r="P18" s="23">
        <v>3</v>
      </c>
      <c r="Q18" s="30"/>
    </row>
    <row r="19" spans="1:25" ht="18" customHeight="1" x14ac:dyDescent="0.3">
      <c r="A19" s="32"/>
      <c r="B19" s="33" t="s">
        <v>29</v>
      </c>
      <c r="C19" s="34">
        <v>4</v>
      </c>
      <c r="D19" s="35">
        <v>107.75230000000001</v>
      </c>
      <c r="E19" s="36">
        <v>1540</v>
      </c>
      <c r="F19" s="37">
        <f t="shared" si="0"/>
        <v>1.5</v>
      </c>
      <c r="G19" s="38"/>
      <c r="H19" s="33">
        <v>2</v>
      </c>
      <c r="I19" s="39">
        <v>1</v>
      </c>
      <c r="J19" s="40">
        <f t="shared" si="1"/>
        <v>3.6666666666666665</v>
      </c>
      <c r="K19" s="33">
        <v>4</v>
      </c>
      <c r="L19" s="38"/>
      <c r="M19" s="33">
        <v>4</v>
      </c>
      <c r="N19" s="34">
        <v>3</v>
      </c>
      <c r="O19" s="37">
        <f t="shared" si="2"/>
        <v>3</v>
      </c>
      <c r="P19" s="33">
        <v>3</v>
      </c>
      <c r="Q19" s="41"/>
      <c r="Y19" s="6" t="s">
        <v>33</v>
      </c>
    </row>
    <row r="20" spans="1:25" ht="18" customHeight="1" x14ac:dyDescent="0.3">
      <c r="A20" s="31"/>
      <c r="B20" s="42" t="s">
        <v>30</v>
      </c>
      <c r="C20" s="4">
        <v>1</v>
      </c>
      <c r="D20" s="24">
        <v>11.636699999999999</v>
      </c>
      <c r="E20" s="25">
        <v>129</v>
      </c>
      <c r="F20" s="26">
        <f t="shared" si="0"/>
        <v>0.5</v>
      </c>
      <c r="G20" s="27"/>
      <c r="H20" s="23">
        <v>1</v>
      </c>
      <c r="I20" s="28">
        <v>0</v>
      </c>
      <c r="J20" s="29">
        <f t="shared" si="1"/>
        <v>0</v>
      </c>
      <c r="K20" s="23">
        <v>0</v>
      </c>
      <c r="L20" s="27"/>
      <c r="M20" s="23">
        <v>0</v>
      </c>
      <c r="N20" s="4">
        <v>0</v>
      </c>
      <c r="O20" s="26">
        <f t="shared" si="2"/>
        <v>0</v>
      </c>
      <c r="P20" s="23">
        <v>0</v>
      </c>
      <c r="Q20" s="30"/>
    </row>
    <row r="21" spans="1:25" ht="18" customHeight="1" x14ac:dyDescent="0.3">
      <c r="A21" s="31"/>
      <c r="B21" s="42" t="s">
        <v>30</v>
      </c>
      <c r="C21" s="4">
        <v>2</v>
      </c>
      <c r="D21" s="24">
        <v>25.182099999999998</v>
      </c>
      <c r="E21" s="25">
        <v>200</v>
      </c>
      <c r="F21" s="26">
        <f t="shared" si="0"/>
        <v>1</v>
      </c>
      <c r="G21" s="27"/>
      <c r="H21" s="23">
        <v>1</v>
      </c>
      <c r="I21" s="28">
        <v>1</v>
      </c>
      <c r="J21" s="29">
        <f t="shared" si="1"/>
        <v>0</v>
      </c>
      <c r="K21" s="23">
        <v>0</v>
      </c>
      <c r="L21" s="27"/>
      <c r="M21" s="23">
        <v>0</v>
      </c>
      <c r="N21" s="4">
        <v>0</v>
      </c>
      <c r="O21" s="26">
        <f t="shared" si="2"/>
        <v>0</v>
      </c>
      <c r="P21" s="23">
        <v>0</v>
      </c>
      <c r="Q21" s="30"/>
    </row>
    <row r="22" spans="1:25" ht="18" customHeight="1" x14ac:dyDescent="0.3">
      <c r="A22" s="31"/>
      <c r="B22" s="42" t="s">
        <v>30</v>
      </c>
      <c r="C22" s="4">
        <v>3</v>
      </c>
      <c r="D22" s="24">
        <v>53.373899999999999</v>
      </c>
      <c r="E22" s="25">
        <v>583</v>
      </c>
      <c r="F22" s="26">
        <f t="shared" si="0"/>
        <v>1</v>
      </c>
      <c r="G22" s="27"/>
      <c r="H22" s="23">
        <v>1</v>
      </c>
      <c r="I22" s="28">
        <v>1</v>
      </c>
      <c r="J22" s="29">
        <f t="shared" si="1"/>
        <v>2</v>
      </c>
      <c r="K22" s="23">
        <v>2</v>
      </c>
      <c r="L22" s="27"/>
      <c r="M22" s="23">
        <v>2</v>
      </c>
      <c r="N22" s="4">
        <v>2</v>
      </c>
      <c r="O22" s="26">
        <f t="shared" si="2"/>
        <v>1</v>
      </c>
      <c r="P22" s="23">
        <v>1</v>
      </c>
      <c r="Q22" s="30"/>
    </row>
    <row r="23" spans="1:25" ht="18" customHeight="1" x14ac:dyDescent="0.3">
      <c r="A23" s="32"/>
      <c r="B23" s="43" t="s">
        <v>30</v>
      </c>
      <c r="C23" s="34">
        <v>4</v>
      </c>
      <c r="D23" s="35">
        <v>110.9145</v>
      </c>
      <c r="E23" s="36">
        <v>1284</v>
      </c>
      <c r="F23" s="37">
        <f t="shared" si="0"/>
        <v>1</v>
      </c>
      <c r="G23" s="38"/>
      <c r="H23" s="33">
        <v>1</v>
      </c>
      <c r="I23" s="39">
        <v>1</v>
      </c>
      <c r="J23" s="40">
        <f t="shared" si="1"/>
        <v>4</v>
      </c>
      <c r="K23" s="33">
        <v>4</v>
      </c>
      <c r="L23" s="38"/>
      <c r="M23" s="33">
        <v>4</v>
      </c>
      <c r="N23" s="34">
        <v>4</v>
      </c>
      <c r="O23" s="37">
        <f t="shared" si="2"/>
        <v>3</v>
      </c>
      <c r="P23" s="33">
        <v>3</v>
      </c>
      <c r="Q23" s="41"/>
    </row>
    <row r="24" spans="1:25" ht="18" customHeight="1" x14ac:dyDescent="0.3">
      <c r="A24" s="31"/>
      <c r="B24" s="42" t="s">
        <v>31</v>
      </c>
      <c r="C24" s="4">
        <v>1</v>
      </c>
      <c r="D24" s="24">
        <v>12.168799999999999</v>
      </c>
      <c r="E24" s="25">
        <v>29</v>
      </c>
      <c r="F24" s="26">
        <f t="shared" si="0"/>
        <v>0</v>
      </c>
      <c r="G24" s="27"/>
      <c r="H24" s="23">
        <v>0</v>
      </c>
      <c r="I24" s="28">
        <v>0</v>
      </c>
      <c r="J24" s="29">
        <f t="shared" si="1"/>
        <v>0</v>
      </c>
      <c r="K24" s="23">
        <v>0</v>
      </c>
      <c r="L24" s="27"/>
      <c r="M24" s="23">
        <v>0</v>
      </c>
      <c r="N24" s="4">
        <v>0</v>
      </c>
      <c r="O24" s="26">
        <f t="shared" si="2"/>
        <v>0</v>
      </c>
      <c r="P24" s="23">
        <v>0</v>
      </c>
      <c r="Q24" s="30"/>
    </row>
    <row r="25" spans="1:25" ht="18" customHeight="1" x14ac:dyDescent="0.3">
      <c r="A25" s="31"/>
      <c r="B25" s="42" t="s">
        <v>31</v>
      </c>
      <c r="C25" s="4">
        <v>2</v>
      </c>
      <c r="D25" s="24">
        <v>59.807200000000002</v>
      </c>
      <c r="E25" s="25">
        <v>58</v>
      </c>
      <c r="F25" s="26">
        <f t="shared" si="0"/>
        <v>0.5</v>
      </c>
      <c r="G25" s="27"/>
      <c r="H25" s="23">
        <v>1</v>
      </c>
      <c r="I25" s="28">
        <v>0</v>
      </c>
      <c r="J25" s="29">
        <f t="shared" si="1"/>
        <v>0</v>
      </c>
      <c r="K25" s="23">
        <v>0</v>
      </c>
      <c r="L25" s="27"/>
      <c r="M25" s="23">
        <v>0</v>
      </c>
      <c r="N25" s="4">
        <v>0</v>
      </c>
      <c r="O25" s="26">
        <f t="shared" si="2"/>
        <v>0</v>
      </c>
      <c r="P25" s="23">
        <v>0</v>
      </c>
      <c r="Q25" s="30"/>
    </row>
    <row r="26" spans="1:25" ht="18" customHeight="1" x14ac:dyDescent="0.3">
      <c r="A26" s="31"/>
      <c r="B26" s="42" t="s">
        <v>31</v>
      </c>
      <c r="C26" s="4">
        <v>3</v>
      </c>
      <c r="D26" s="24">
        <v>144.32669999999999</v>
      </c>
      <c r="E26" s="25">
        <v>396</v>
      </c>
      <c r="F26" s="26">
        <f t="shared" si="0"/>
        <v>1</v>
      </c>
      <c r="G26" s="27"/>
      <c r="H26" s="23">
        <v>1</v>
      </c>
      <c r="I26" s="28">
        <v>1</v>
      </c>
      <c r="J26" s="29">
        <f t="shared" si="1"/>
        <v>1.3333333333333333</v>
      </c>
      <c r="K26" s="23">
        <v>1</v>
      </c>
      <c r="L26" s="27"/>
      <c r="M26" s="23">
        <v>1</v>
      </c>
      <c r="N26" s="4">
        <v>2</v>
      </c>
      <c r="O26" s="26">
        <f t="shared" si="2"/>
        <v>2</v>
      </c>
      <c r="P26" s="23">
        <v>2</v>
      </c>
      <c r="Q26" s="30"/>
    </row>
    <row r="27" spans="1:25" ht="18" customHeight="1" thickBot="1" x14ac:dyDescent="0.35">
      <c r="A27" s="31"/>
      <c r="B27" s="42" t="s">
        <v>31</v>
      </c>
      <c r="C27" s="4">
        <v>4</v>
      </c>
      <c r="D27" s="24">
        <v>440.91559999999998</v>
      </c>
      <c r="E27" s="25">
        <v>1414</v>
      </c>
      <c r="F27" s="26">
        <f t="shared" si="0"/>
        <v>0</v>
      </c>
      <c r="G27" s="27"/>
      <c r="H27" s="23">
        <v>0</v>
      </c>
      <c r="I27" s="28">
        <v>0</v>
      </c>
      <c r="J27" s="29">
        <f t="shared" si="1"/>
        <v>4</v>
      </c>
      <c r="K27" s="23">
        <v>3</v>
      </c>
      <c r="L27" s="27"/>
      <c r="M27" s="23">
        <v>4</v>
      </c>
      <c r="N27" s="4">
        <v>5</v>
      </c>
      <c r="O27" s="26">
        <f t="shared" si="2"/>
        <v>5</v>
      </c>
      <c r="P27" s="23">
        <v>5</v>
      </c>
      <c r="Q27" s="30"/>
    </row>
    <row r="28" spans="1:25" ht="18" customHeight="1" x14ac:dyDescent="0.3">
      <c r="A28" s="55" t="s">
        <v>34</v>
      </c>
      <c r="B28" s="56" t="s">
        <v>29</v>
      </c>
      <c r="C28" s="57">
        <v>1</v>
      </c>
      <c r="D28" s="58">
        <v>142.49789999999999</v>
      </c>
      <c r="E28" s="59">
        <v>15809</v>
      </c>
      <c r="F28" s="60">
        <f>AVERAGE(G28:I28)</f>
        <v>4.333333333333333</v>
      </c>
      <c r="G28" s="57">
        <v>1</v>
      </c>
      <c r="H28" s="56">
        <v>6</v>
      </c>
      <c r="I28" s="61">
        <v>6</v>
      </c>
      <c r="J28" s="62">
        <f t="shared" si="1"/>
        <v>2.6666666666666665</v>
      </c>
      <c r="K28" s="56">
        <v>4</v>
      </c>
      <c r="L28" s="63"/>
      <c r="M28" s="56">
        <v>1</v>
      </c>
      <c r="N28" s="57">
        <v>3</v>
      </c>
      <c r="O28" s="60">
        <f t="shared" si="2"/>
        <v>2</v>
      </c>
      <c r="P28" s="56">
        <v>2</v>
      </c>
      <c r="Q28" s="64"/>
    </row>
    <row r="29" spans="1:25" ht="18" customHeight="1" x14ac:dyDescent="0.3">
      <c r="A29" s="31"/>
      <c r="B29" s="23" t="s">
        <v>29</v>
      </c>
      <c r="C29" s="4">
        <v>2</v>
      </c>
      <c r="D29" s="24">
        <v>143.59350000000001</v>
      </c>
      <c r="E29" s="25">
        <v>5472</v>
      </c>
      <c r="F29" s="26">
        <f t="shared" si="0"/>
        <v>2.3333333333333335</v>
      </c>
      <c r="G29" s="4">
        <v>1</v>
      </c>
      <c r="H29" s="23">
        <v>3</v>
      </c>
      <c r="I29" s="28">
        <v>3</v>
      </c>
      <c r="J29" s="29">
        <f t="shared" si="1"/>
        <v>2.3333333333333335</v>
      </c>
      <c r="K29" s="23">
        <v>3</v>
      </c>
      <c r="L29" s="27"/>
      <c r="M29" s="23">
        <v>2</v>
      </c>
      <c r="N29" s="4">
        <v>2</v>
      </c>
      <c r="O29" s="26">
        <f t="shared" si="2"/>
        <v>2</v>
      </c>
      <c r="P29" s="23">
        <v>2</v>
      </c>
      <c r="Q29" s="30"/>
    </row>
    <row r="30" spans="1:25" ht="18" customHeight="1" x14ac:dyDescent="0.3">
      <c r="A30" s="31"/>
      <c r="B30" s="23" t="s">
        <v>29</v>
      </c>
      <c r="C30" s="4">
        <v>3</v>
      </c>
      <c r="D30" s="24">
        <v>191.48060000000001</v>
      </c>
      <c r="E30" s="25">
        <v>6306</v>
      </c>
      <c r="F30" s="26">
        <f t="shared" si="0"/>
        <v>3.3333333333333335</v>
      </c>
      <c r="G30" s="4">
        <v>4</v>
      </c>
      <c r="H30" s="23">
        <v>3</v>
      </c>
      <c r="I30" s="28">
        <v>3</v>
      </c>
      <c r="J30" s="29">
        <f t="shared" si="1"/>
        <v>3.3333333333333335</v>
      </c>
      <c r="K30" s="23">
        <v>4</v>
      </c>
      <c r="L30" s="27"/>
      <c r="M30" s="23">
        <v>3</v>
      </c>
      <c r="N30" s="4">
        <v>3</v>
      </c>
      <c r="O30" s="26">
        <f t="shared" si="2"/>
        <v>3</v>
      </c>
      <c r="P30" s="23">
        <v>3</v>
      </c>
      <c r="Q30" s="30"/>
    </row>
    <row r="31" spans="1:25" ht="18" customHeight="1" x14ac:dyDescent="0.3">
      <c r="A31" s="32"/>
      <c r="B31" s="33" t="s">
        <v>29</v>
      </c>
      <c r="C31" s="34">
        <v>4</v>
      </c>
      <c r="D31" s="35">
        <v>130.22370000000001</v>
      </c>
      <c r="E31" s="36">
        <v>2320</v>
      </c>
      <c r="F31" s="37">
        <f t="shared" si="0"/>
        <v>1.6666666666666667</v>
      </c>
      <c r="G31" s="34">
        <v>3</v>
      </c>
      <c r="H31" s="33">
        <v>1</v>
      </c>
      <c r="I31" s="39">
        <v>1</v>
      </c>
      <c r="J31" s="40">
        <f t="shared" si="1"/>
        <v>2.3333333333333335</v>
      </c>
      <c r="K31" s="33">
        <v>2</v>
      </c>
      <c r="L31" s="38"/>
      <c r="M31" s="33">
        <v>3</v>
      </c>
      <c r="N31" s="34">
        <v>2</v>
      </c>
      <c r="O31" s="37">
        <f t="shared" si="2"/>
        <v>2</v>
      </c>
      <c r="P31" s="33">
        <v>2</v>
      </c>
      <c r="Q31" s="41"/>
    </row>
    <row r="32" spans="1:25" ht="18" customHeight="1" x14ac:dyDescent="0.3">
      <c r="A32" s="31"/>
      <c r="B32" s="42" t="s">
        <v>30</v>
      </c>
      <c r="C32" s="4">
        <v>1</v>
      </c>
      <c r="D32" s="24">
        <v>46.089300000000001</v>
      </c>
      <c r="E32" s="25">
        <v>1580</v>
      </c>
      <c r="F32" s="26">
        <f t="shared" si="0"/>
        <v>1</v>
      </c>
      <c r="G32" s="4">
        <v>1</v>
      </c>
      <c r="H32" s="23">
        <v>1</v>
      </c>
      <c r="I32" s="28">
        <v>1</v>
      </c>
      <c r="J32" s="29">
        <f t="shared" si="1"/>
        <v>0.66666666666666663</v>
      </c>
      <c r="K32" s="23">
        <v>1</v>
      </c>
      <c r="L32" s="27"/>
      <c r="M32" s="23">
        <v>1</v>
      </c>
      <c r="N32" s="4">
        <v>0</v>
      </c>
      <c r="O32" s="26">
        <f t="shared" si="2"/>
        <v>1</v>
      </c>
      <c r="P32" s="23">
        <v>1</v>
      </c>
      <c r="Q32" s="30"/>
    </row>
    <row r="33" spans="1:17" ht="18" customHeight="1" x14ac:dyDescent="0.3">
      <c r="A33" s="31"/>
      <c r="B33" s="42" t="s">
        <v>30</v>
      </c>
      <c r="C33" s="4">
        <v>2</v>
      </c>
      <c r="D33" s="24">
        <v>114.5711</v>
      </c>
      <c r="E33" s="25">
        <v>2108</v>
      </c>
      <c r="F33" s="26">
        <f t="shared" si="0"/>
        <v>1.3333333333333333</v>
      </c>
      <c r="G33" s="4">
        <v>1</v>
      </c>
      <c r="H33" s="23">
        <v>2</v>
      </c>
      <c r="I33" s="28">
        <v>1</v>
      </c>
      <c r="J33" s="29">
        <f t="shared" si="1"/>
        <v>1.3333333333333333</v>
      </c>
      <c r="K33" s="23">
        <v>2</v>
      </c>
      <c r="L33" s="27"/>
      <c r="M33" s="23">
        <v>1</v>
      </c>
      <c r="N33" s="4">
        <v>1</v>
      </c>
      <c r="O33" s="26">
        <f t="shared" si="2"/>
        <v>2</v>
      </c>
      <c r="P33" s="23">
        <v>2</v>
      </c>
      <c r="Q33" s="30"/>
    </row>
    <row r="34" spans="1:17" ht="18" customHeight="1" x14ac:dyDescent="0.3">
      <c r="A34" s="31"/>
      <c r="B34" s="42" t="s">
        <v>30</v>
      </c>
      <c r="C34" s="4">
        <v>3</v>
      </c>
      <c r="D34" s="24">
        <v>188.10740000000001</v>
      </c>
      <c r="E34" s="25">
        <v>2770</v>
      </c>
      <c r="F34" s="26">
        <f t="shared" si="0"/>
        <v>2.6666666666666665</v>
      </c>
      <c r="G34" s="4">
        <v>5</v>
      </c>
      <c r="H34" s="23">
        <v>2</v>
      </c>
      <c r="I34" s="28">
        <v>1</v>
      </c>
      <c r="J34" s="29">
        <f t="shared" si="1"/>
        <v>2.3333333333333335</v>
      </c>
      <c r="K34" s="23">
        <v>2</v>
      </c>
      <c r="L34" s="27"/>
      <c r="M34" s="23">
        <v>3</v>
      </c>
      <c r="N34" s="4">
        <v>2</v>
      </c>
      <c r="O34" s="26">
        <f t="shared" si="2"/>
        <v>3</v>
      </c>
      <c r="P34" s="23">
        <v>3</v>
      </c>
      <c r="Q34" s="30"/>
    </row>
    <row r="35" spans="1:17" ht="18" customHeight="1" x14ac:dyDescent="0.3">
      <c r="A35" s="32"/>
      <c r="B35" s="43" t="s">
        <v>30</v>
      </c>
      <c r="C35" s="34">
        <v>4</v>
      </c>
      <c r="D35" s="35">
        <v>197.06450000000001</v>
      </c>
      <c r="E35" s="36">
        <v>1718</v>
      </c>
      <c r="F35" s="37">
        <f t="shared" si="0"/>
        <v>1.6666666666666667</v>
      </c>
      <c r="G35" s="34">
        <v>3</v>
      </c>
      <c r="H35" s="33">
        <v>1</v>
      </c>
      <c r="I35" s="39">
        <v>1</v>
      </c>
      <c r="J35" s="40">
        <f t="shared" si="1"/>
        <v>2</v>
      </c>
      <c r="K35" s="33">
        <v>1</v>
      </c>
      <c r="L35" s="38"/>
      <c r="M35" s="33">
        <v>3</v>
      </c>
      <c r="N35" s="34">
        <v>2</v>
      </c>
      <c r="O35" s="37">
        <f t="shared" si="2"/>
        <v>2</v>
      </c>
      <c r="P35" s="33">
        <v>2</v>
      </c>
      <c r="Q35" s="41"/>
    </row>
    <row r="36" spans="1:17" ht="18" customHeight="1" x14ac:dyDescent="0.3">
      <c r="A36" s="31"/>
      <c r="B36" s="42" t="s">
        <v>31</v>
      </c>
      <c r="C36" s="4">
        <v>1</v>
      </c>
      <c r="D36" s="24">
        <v>35.896500000000003</v>
      </c>
      <c r="E36" s="25">
        <v>196</v>
      </c>
      <c r="F36" s="26">
        <f t="shared" si="0"/>
        <v>0.33333333333333331</v>
      </c>
      <c r="G36" s="4">
        <v>0</v>
      </c>
      <c r="H36" s="23">
        <v>1</v>
      </c>
      <c r="I36" s="28">
        <v>0</v>
      </c>
      <c r="J36" s="29">
        <f t="shared" si="1"/>
        <v>0.33333333333333331</v>
      </c>
      <c r="K36" s="23">
        <v>1</v>
      </c>
      <c r="L36" s="27"/>
      <c r="M36" s="23">
        <v>0</v>
      </c>
      <c r="N36" s="4">
        <v>0</v>
      </c>
      <c r="O36" s="26">
        <f t="shared" si="2"/>
        <v>1</v>
      </c>
      <c r="P36" s="23">
        <v>1</v>
      </c>
      <c r="Q36" s="30"/>
    </row>
    <row r="37" spans="1:17" ht="18" customHeight="1" x14ac:dyDescent="0.3">
      <c r="A37" s="31"/>
      <c r="B37" s="42" t="s">
        <v>31</v>
      </c>
      <c r="C37" s="4">
        <v>2</v>
      </c>
      <c r="D37" s="24">
        <v>229.3133</v>
      </c>
      <c r="E37" s="25">
        <v>597</v>
      </c>
      <c r="F37" s="26">
        <f t="shared" si="0"/>
        <v>0.33333333333333331</v>
      </c>
      <c r="G37" s="4">
        <v>0</v>
      </c>
      <c r="H37" s="23">
        <v>1</v>
      </c>
      <c r="I37" s="28">
        <v>0</v>
      </c>
      <c r="J37" s="29">
        <f t="shared" si="1"/>
        <v>1</v>
      </c>
      <c r="K37" s="23">
        <v>1</v>
      </c>
      <c r="L37" s="27"/>
      <c r="M37" s="23">
        <v>1</v>
      </c>
      <c r="N37" s="4">
        <v>1</v>
      </c>
      <c r="O37" s="26">
        <f t="shared" si="2"/>
        <v>1</v>
      </c>
      <c r="P37" s="23">
        <v>1</v>
      </c>
      <c r="Q37" s="30"/>
    </row>
    <row r="38" spans="1:17" ht="18" customHeight="1" x14ac:dyDescent="0.3">
      <c r="A38" s="31"/>
      <c r="B38" s="42" t="s">
        <v>31</v>
      </c>
      <c r="C38" s="4">
        <v>3</v>
      </c>
      <c r="D38" s="24">
        <v>523.8655</v>
      </c>
      <c r="E38" s="25">
        <v>1112</v>
      </c>
      <c r="F38" s="26">
        <f t="shared" si="0"/>
        <v>1</v>
      </c>
      <c r="G38" s="4">
        <v>1</v>
      </c>
      <c r="H38" s="23">
        <v>1</v>
      </c>
      <c r="I38" s="28">
        <v>1</v>
      </c>
      <c r="J38" s="29">
        <f t="shared" si="1"/>
        <v>2</v>
      </c>
      <c r="K38" s="23">
        <v>1</v>
      </c>
      <c r="L38" s="27"/>
      <c r="M38" s="23">
        <v>2</v>
      </c>
      <c r="N38" s="4">
        <v>3</v>
      </c>
      <c r="O38" s="26">
        <f t="shared" si="2"/>
        <v>2</v>
      </c>
      <c r="P38" s="23">
        <v>2</v>
      </c>
      <c r="Q38" s="30"/>
    </row>
    <row r="39" spans="1:17" ht="18" customHeight="1" thickBot="1" x14ac:dyDescent="0.35">
      <c r="A39" s="44"/>
      <c r="B39" s="45" t="s">
        <v>31</v>
      </c>
      <c r="C39" s="46">
        <v>4</v>
      </c>
      <c r="D39" s="47">
        <v>765.94420000000002</v>
      </c>
      <c r="E39" s="48">
        <v>1485</v>
      </c>
      <c r="F39" s="49">
        <f t="shared" si="0"/>
        <v>0.66666666666666663</v>
      </c>
      <c r="G39" s="46">
        <v>1</v>
      </c>
      <c r="H39" s="51">
        <v>1</v>
      </c>
      <c r="I39" s="52">
        <v>0</v>
      </c>
      <c r="J39" s="53">
        <f t="shared" si="1"/>
        <v>2.6666666666666665</v>
      </c>
      <c r="K39" s="51">
        <v>1</v>
      </c>
      <c r="L39" s="50"/>
      <c r="M39" s="51">
        <v>3</v>
      </c>
      <c r="N39" s="46">
        <v>4</v>
      </c>
      <c r="O39" s="49">
        <f t="shared" si="2"/>
        <v>2</v>
      </c>
      <c r="P39" s="51">
        <v>2</v>
      </c>
      <c r="Q39" s="54"/>
    </row>
    <row r="40" spans="1:17" ht="18" customHeight="1" x14ac:dyDescent="0.3">
      <c r="A40" s="22" t="s">
        <v>35</v>
      </c>
      <c r="B40" s="23" t="s">
        <v>29</v>
      </c>
      <c r="C40" s="4">
        <v>1</v>
      </c>
      <c r="D40" s="24">
        <v>179.39340000000001</v>
      </c>
      <c r="E40" s="25">
        <v>9061</v>
      </c>
      <c r="F40" s="26">
        <f t="shared" si="0"/>
        <v>4.333333333333333</v>
      </c>
      <c r="G40" s="4">
        <v>1</v>
      </c>
      <c r="H40" s="23">
        <v>6</v>
      </c>
      <c r="I40" s="28">
        <v>6</v>
      </c>
      <c r="J40" s="29">
        <f t="shared" si="1"/>
        <v>1.5</v>
      </c>
      <c r="K40" s="23">
        <v>3</v>
      </c>
      <c r="L40" s="4">
        <v>0</v>
      </c>
      <c r="M40" s="23">
        <v>1</v>
      </c>
      <c r="N40" s="4">
        <v>2</v>
      </c>
      <c r="O40" s="26">
        <f t="shared" si="2"/>
        <v>3</v>
      </c>
      <c r="P40" s="23">
        <v>3</v>
      </c>
      <c r="Q40" s="30"/>
    </row>
    <row r="41" spans="1:17" ht="18" customHeight="1" x14ac:dyDescent="0.3">
      <c r="A41" s="31"/>
      <c r="B41" s="23" t="s">
        <v>29</v>
      </c>
      <c r="C41" s="4">
        <v>2</v>
      </c>
      <c r="D41" s="24">
        <v>131.9247</v>
      </c>
      <c r="E41" s="25">
        <v>3388</v>
      </c>
      <c r="F41" s="26">
        <f t="shared" si="0"/>
        <v>2.3333333333333335</v>
      </c>
      <c r="G41" s="4">
        <v>1</v>
      </c>
      <c r="H41" s="23">
        <v>3</v>
      </c>
      <c r="I41" s="28">
        <v>3</v>
      </c>
      <c r="J41" s="29">
        <f t="shared" si="1"/>
        <v>1.5</v>
      </c>
      <c r="K41" s="23">
        <v>2</v>
      </c>
      <c r="L41" s="4">
        <v>0</v>
      </c>
      <c r="M41" s="23">
        <v>1</v>
      </c>
      <c r="N41" s="4">
        <v>3</v>
      </c>
      <c r="O41" s="26">
        <f t="shared" si="2"/>
        <v>2</v>
      </c>
      <c r="P41" s="23">
        <v>2</v>
      </c>
      <c r="Q41" s="30"/>
    </row>
    <row r="42" spans="1:17" ht="18" customHeight="1" x14ac:dyDescent="0.3">
      <c r="A42" s="31"/>
      <c r="B42" s="23" t="s">
        <v>29</v>
      </c>
      <c r="C42" s="4">
        <v>3</v>
      </c>
      <c r="D42" s="24">
        <v>296.0498</v>
      </c>
      <c r="E42" s="25">
        <v>8327</v>
      </c>
      <c r="F42" s="26">
        <f t="shared" si="0"/>
        <v>3</v>
      </c>
      <c r="G42" s="4">
        <v>3</v>
      </c>
      <c r="H42" s="23">
        <v>3</v>
      </c>
      <c r="I42" s="28">
        <v>3</v>
      </c>
      <c r="J42" s="29">
        <f t="shared" si="1"/>
        <v>2</v>
      </c>
      <c r="K42" s="23">
        <v>2</v>
      </c>
      <c r="L42" s="4">
        <v>0</v>
      </c>
      <c r="M42" s="23">
        <v>3</v>
      </c>
      <c r="N42" s="4">
        <v>3</v>
      </c>
      <c r="O42" s="26">
        <f t="shared" si="2"/>
        <v>3</v>
      </c>
      <c r="P42" s="23">
        <v>3</v>
      </c>
      <c r="Q42" s="30"/>
    </row>
    <row r="43" spans="1:17" ht="18" customHeight="1" x14ac:dyDescent="0.3">
      <c r="A43" s="32"/>
      <c r="B43" s="33" t="s">
        <v>29</v>
      </c>
      <c r="C43" s="34">
        <v>4</v>
      </c>
      <c r="D43" s="35">
        <v>550.44119999999998</v>
      </c>
      <c r="E43" s="36">
        <v>6407</v>
      </c>
      <c r="F43" s="37">
        <f t="shared" si="0"/>
        <v>1.6666666666666667</v>
      </c>
      <c r="G43" s="34">
        <v>2</v>
      </c>
      <c r="H43" s="33">
        <v>2</v>
      </c>
      <c r="I43" s="39">
        <v>1</v>
      </c>
      <c r="J43" s="40">
        <f t="shared" si="1"/>
        <v>2.25</v>
      </c>
      <c r="K43" s="33">
        <v>2</v>
      </c>
      <c r="L43" s="34">
        <v>0</v>
      </c>
      <c r="M43" s="33">
        <v>4</v>
      </c>
      <c r="N43" s="34">
        <v>3</v>
      </c>
      <c r="O43" s="37">
        <f t="shared" si="2"/>
        <v>3</v>
      </c>
      <c r="P43" s="33">
        <v>3</v>
      </c>
      <c r="Q43" s="41"/>
    </row>
    <row r="44" spans="1:17" ht="18" customHeight="1" x14ac:dyDescent="0.3">
      <c r="A44" s="31"/>
      <c r="B44" s="42" t="s">
        <v>30</v>
      </c>
      <c r="C44" s="4">
        <v>1</v>
      </c>
      <c r="D44" s="24">
        <v>50.672499999999999</v>
      </c>
      <c r="E44" s="25">
        <v>693</v>
      </c>
      <c r="F44" s="26">
        <f t="shared" si="0"/>
        <v>1</v>
      </c>
      <c r="G44" s="4">
        <v>1</v>
      </c>
      <c r="H44" s="23">
        <v>1</v>
      </c>
      <c r="I44" s="28">
        <v>1</v>
      </c>
      <c r="J44" s="29">
        <f t="shared" si="1"/>
        <v>0.5</v>
      </c>
      <c r="K44" s="23">
        <v>1</v>
      </c>
      <c r="L44" s="4">
        <v>0</v>
      </c>
      <c r="M44" s="23">
        <v>1</v>
      </c>
      <c r="N44" s="4">
        <v>0</v>
      </c>
      <c r="O44" s="26">
        <f t="shared" si="2"/>
        <v>2</v>
      </c>
      <c r="P44" s="23">
        <v>2</v>
      </c>
      <c r="Q44" s="30"/>
    </row>
    <row r="45" spans="1:17" ht="18" customHeight="1" x14ac:dyDescent="0.3">
      <c r="A45" s="31"/>
      <c r="B45" s="42" t="s">
        <v>30</v>
      </c>
      <c r="C45" s="4">
        <v>2</v>
      </c>
      <c r="D45" s="24">
        <v>76.258300000000006</v>
      </c>
      <c r="E45" s="25">
        <v>1202</v>
      </c>
      <c r="F45" s="26">
        <f t="shared" si="0"/>
        <v>1</v>
      </c>
      <c r="G45" s="4">
        <v>1</v>
      </c>
      <c r="H45" s="23">
        <v>1</v>
      </c>
      <c r="I45" s="28">
        <v>1</v>
      </c>
      <c r="J45" s="29">
        <f t="shared" si="1"/>
        <v>1</v>
      </c>
      <c r="K45" s="23">
        <v>1</v>
      </c>
      <c r="L45" s="4">
        <v>0</v>
      </c>
      <c r="M45" s="23">
        <v>1</v>
      </c>
      <c r="N45" s="4">
        <v>2</v>
      </c>
      <c r="O45" s="26">
        <f t="shared" si="2"/>
        <v>2</v>
      </c>
      <c r="P45" s="23">
        <v>2</v>
      </c>
      <c r="Q45" s="30"/>
    </row>
    <row r="46" spans="1:17" ht="18" customHeight="1" x14ac:dyDescent="0.3">
      <c r="A46" s="31"/>
      <c r="B46" s="42" t="s">
        <v>30</v>
      </c>
      <c r="C46" s="4">
        <v>3</v>
      </c>
      <c r="D46" s="24">
        <v>239.2355</v>
      </c>
      <c r="E46" s="25">
        <v>7233</v>
      </c>
      <c r="F46" s="26">
        <f t="shared" si="0"/>
        <v>2.6666666666666665</v>
      </c>
      <c r="G46" s="4">
        <v>5</v>
      </c>
      <c r="H46" s="23">
        <v>2</v>
      </c>
      <c r="I46" s="28">
        <v>1</v>
      </c>
      <c r="J46" s="29">
        <f t="shared" si="1"/>
        <v>1.25</v>
      </c>
      <c r="K46" s="23">
        <v>1</v>
      </c>
      <c r="L46" s="4">
        <v>0</v>
      </c>
      <c r="M46" s="23">
        <v>2</v>
      </c>
      <c r="N46" s="4">
        <v>2</v>
      </c>
      <c r="O46" s="26">
        <f t="shared" si="2"/>
        <v>3</v>
      </c>
      <c r="P46" s="23">
        <v>3</v>
      </c>
      <c r="Q46" s="30"/>
    </row>
    <row r="47" spans="1:17" ht="18" customHeight="1" x14ac:dyDescent="0.3">
      <c r="A47" s="32"/>
      <c r="B47" s="43" t="s">
        <v>30</v>
      </c>
      <c r="C47" s="34">
        <v>4</v>
      </c>
      <c r="D47" s="35">
        <v>615.47590000000002</v>
      </c>
      <c r="E47" s="36">
        <v>7540</v>
      </c>
      <c r="F47" s="37">
        <f t="shared" si="0"/>
        <v>1.3333333333333333</v>
      </c>
      <c r="G47" s="34">
        <v>3</v>
      </c>
      <c r="H47" s="33">
        <v>1</v>
      </c>
      <c r="I47" s="39">
        <v>0</v>
      </c>
      <c r="J47" s="40">
        <f t="shared" si="1"/>
        <v>2</v>
      </c>
      <c r="K47" s="33">
        <v>3</v>
      </c>
      <c r="L47" s="34">
        <v>0</v>
      </c>
      <c r="M47" s="33">
        <v>3</v>
      </c>
      <c r="N47" s="34">
        <v>2</v>
      </c>
      <c r="O47" s="37">
        <f t="shared" si="2"/>
        <v>3</v>
      </c>
      <c r="P47" s="33">
        <v>3</v>
      </c>
      <c r="Q47" s="41"/>
    </row>
    <row r="48" spans="1:17" ht="18" customHeight="1" x14ac:dyDescent="0.3">
      <c r="A48" s="31"/>
      <c r="B48" s="42" t="s">
        <v>31</v>
      </c>
      <c r="C48" s="4">
        <v>1</v>
      </c>
      <c r="D48" s="24">
        <v>36.274099999999997</v>
      </c>
      <c r="E48" s="25">
        <v>91</v>
      </c>
      <c r="F48" s="26">
        <f t="shared" si="0"/>
        <v>0.33333333333333331</v>
      </c>
      <c r="G48" s="4">
        <v>0</v>
      </c>
      <c r="H48" s="23">
        <v>1</v>
      </c>
      <c r="I48" s="28">
        <v>0</v>
      </c>
      <c r="J48" s="29">
        <f t="shared" si="1"/>
        <v>0.25</v>
      </c>
      <c r="K48" s="23">
        <v>0</v>
      </c>
      <c r="L48" s="4">
        <v>0</v>
      </c>
      <c r="M48" s="23">
        <v>1</v>
      </c>
      <c r="N48" s="4">
        <v>0</v>
      </c>
      <c r="O48" s="26">
        <f t="shared" si="2"/>
        <v>1</v>
      </c>
      <c r="P48" s="23">
        <v>1</v>
      </c>
      <c r="Q48" s="30"/>
    </row>
    <row r="49" spans="1:17" ht="18" customHeight="1" x14ac:dyDescent="0.3">
      <c r="A49" s="31"/>
      <c r="B49" s="42" t="s">
        <v>31</v>
      </c>
      <c r="C49" s="4">
        <v>2</v>
      </c>
      <c r="D49" s="24">
        <v>160.77000000000001</v>
      </c>
      <c r="E49" s="25">
        <v>333</v>
      </c>
      <c r="F49" s="26">
        <f t="shared" si="0"/>
        <v>0.33333333333333331</v>
      </c>
      <c r="G49" s="4">
        <v>0</v>
      </c>
      <c r="H49" s="23">
        <v>1</v>
      </c>
      <c r="I49" s="28">
        <v>0</v>
      </c>
      <c r="J49" s="29">
        <f t="shared" si="1"/>
        <v>1</v>
      </c>
      <c r="K49" s="23">
        <v>1</v>
      </c>
      <c r="L49" s="4">
        <v>0</v>
      </c>
      <c r="M49" s="23">
        <v>1</v>
      </c>
      <c r="N49" s="4">
        <v>2</v>
      </c>
      <c r="O49" s="26">
        <f t="shared" si="2"/>
        <v>1</v>
      </c>
      <c r="P49" s="23">
        <v>1</v>
      </c>
      <c r="Q49" s="30"/>
    </row>
    <row r="50" spans="1:17" ht="18" customHeight="1" x14ac:dyDescent="0.3">
      <c r="A50" s="31"/>
      <c r="B50" s="42" t="s">
        <v>31</v>
      </c>
      <c r="C50" s="4">
        <v>3</v>
      </c>
      <c r="D50" s="24">
        <v>455.44970000000001</v>
      </c>
      <c r="E50" s="25">
        <v>3261</v>
      </c>
      <c r="F50" s="26">
        <f t="shared" si="0"/>
        <v>1.3333333333333333</v>
      </c>
      <c r="G50" s="4">
        <v>3</v>
      </c>
      <c r="H50" s="23">
        <v>1</v>
      </c>
      <c r="I50" s="28">
        <v>0</v>
      </c>
      <c r="J50" s="29">
        <f t="shared" si="1"/>
        <v>1.25</v>
      </c>
      <c r="K50" s="23">
        <v>1</v>
      </c>
      <c r="L50" s="4">
        <v>1</v>
      </c>
      <c r="M50" s="23">
        <v>1</v>
      </c>
      <c r="N50" s="4">
        <v>2</v>
      </c>
      <c r="O50" s="26">
        <f t="shared" si="2"/>
        <v>2</v>
      </c>
      <c r="P50" s="23">
        <v>2</v>
      </c>
      <c r="Q50" s="30"/>
    </row>
    <row r="51" spans="1:17" ht="18" customHeight="1" thickBot="1" x14ac:dyDescent="0.35">
      <c r="A51" s="31"/>
      <c r="B51" s="42" t="s">
        <v>31</v>
      </c>
      <c r="C51" s="4">
        <v>4</v>
      </c>
      <c r="D51" s="24">
        <v>2430.0158000000001</v>
      </c>
      <c r="E51" s="25">
        <v>5357</v>
      </c>
      <c r="F51" s="26">
        <f t="shared" si="0"/>
        <v>0.66666666666666663</v>
      </c>
      <c r="G51" s="4">
        <v>1</v>
      </c>
      <c r="H51" s="23">
        <v>1</v>
      </c>
      <c r="I51" s="28">
        <v>0</v>
      </c>
      <c r="J51" s="29">
        <f t="shared" si="1"/>
        <v>3.75</v>
      </c>
      <c r="K51" s="23">
        <v>3</v>
      </c>
      <c r="L51" s="4">
        <v>6</v>
      </c>
      <c r="M51" s="23">
        <v>3</v>
      </c>
      <c r="N51" s="4">
        <v>3</v>
      </c>
      <c r="O51" s="26">
        <f t="shared" si="2"/>
        <v>3</v>
      </c>
      <c r="P51" s="23">
        <v>3</v>
      </c>
      <c r="Q51" s="30"/>
    </row>
    <row r="52" spans="1:17" ht="18" customHeight="1" x14ac:dyDescent="0.3">
      <c r="A52" s="55" t="s">
        <v>36</v>
      </c>
      <c r="B52" s="56" t="s">
        <v>29</v>
      </c>
      <c r="C52" s="57">
        <v>1</v>
      </c>
      <c r="D52" s="58">
        <v>67.890899999999988</v>
      </c>
      <c r="E52" s="59">
        <v>4685</v>
      </c>
      <c r="F52" s="60">
        <f t="shared" si="0"/>
        <v>4.5</v>
      </c>
      <c r="G52" s="57">
        <v>3</v>
      </c>
      <c r="H52" s="56">
        <v>6</v>
      </c>
      <c r="I52" s="64"/>
      <c r="J52" s="62">
        <f t="shared" si="1"/>
        <v>1</v>
      </c>
      <c r="K52" s="56">
        <v>2</v>
      </c>
      <c r="L52" s="57">
        <v>0</v>
      </c>
      <c r="M52" s="56">
        <v>1</v>
      </c>
      <c r="N52" s="63"/>
      <c r="O52" s="60">
        <f t="shared" si="2"/>
        <v>3</v>
      </c>
      <c r="P52" s="56">
        <v>3</v>
      </c>
      <c r="Q52" s="61">
        <v>3</v>
      </c>
    </row>
    <row r="53" spans="1:17" ht="18" customHeight="1" x14ac:dyDescent="0.3">
      <c r="A53" s="31"/>
      <c r="B53" s="23" t="s">
        <v>29</v>
      </c>
      <c r="C53" s="4">
        <v>2</v>
      </c>
      <c r="D53" s="24">
        <v>97.090699999999998</v>
      </c>
      <c r="E53" s="25">
        <v>11944</v>
      </c>
      <c r="F53" s="26">
        <f t="shared" si="0"/>
        <v>4.5</v>
      </c>
      <c r="G53" s="4">
        <v>5</v>
      </c>
      <c r="H53" s="23">
        <v>4</v>
      </c>
      <c r="I53" s="30"/>
      <c r="J53" s="29">
        <f t="shared" si="1"/>
        <v>2</v>
      </c>
      <c r="K53" s="23">
        <v>3</v>
      </c>
      <c r="L53" s="4">
        <v>1</v>
      </c>
      <c r="M53" s="23">
        <v>2</v>
      </c>
      <c r="N53" s="27"/>
      <c r="O53" s="26">
        <f t="shared" si="2"/>
        <v>3.5</v>
      </c>
      <c r="P53" s="23">
        <v>4</v>
      </c>
      <c r="Q53" s="28">
        <v>3</v>
      </c>
    </row>
    <row r="54" spans="1:17" ht="18" customHeight="1" x14ac:dyDescent="0.3">
      <c r="A54" s="31"/>
      <c r="B54" s="23" t="s">
        <v>29</v>
      </c>
      <c r="C54" s="4">
        <v>3</v>
      </c>
      <c r="D54" s="24">
        <v>102.7099</v>
      </c>
      <c r="E54" s="25">
        <v>9185</v>
      </c>
      <c r="F54" s="26">
        <f t="shared" si="0"/>
        <v>4</v>
      </c>
      <c r="G54" s="4">
        <v>4</v>
      </c>
      <c r="H54" s="23">
        <v>4</v>
      </c>
      <c r="I54" s="30"/>
      <c r="J54" s="29">
        <f t="shared" si="1"/>
        <v>4</v>
      </c>
      <c r="K54" s="23">
        <v>5</v>
      </c>
      <c r="L54" s="4">
        <v>3</v>
      </c>
      <c r="M54" s="23">
        <v>4</v>
      </c>
      <c r="N54" s="27"/>
      <c r="O54" s="26">
        <f t="shared" si="2"/>
        <v>3.5</v>
      </c>
      <c r="P54" s="23">
        <v>3</v>
      </c>
      <c r="Q54" s="28">
        <v>4</v>
      </c>
    </row>
    <row r="55" spans="1:17" ht="18" customHeight="1" x14ac:dyDescent="0.3">
      <c r="A55" s="32"/>
      <c r="B55" s="33" t="s">
        <v>29</v>
      </c>
      <c r="C55" s="34">
        <v>4</v>
      </c>
      <c r="D55" s="35">
        <v>98.968000000000004</v>
      </c>
      <c r="E55" s="36">
        <v>1345</v>
      </c>
      <c r="F55" s="37">
        <f t="shared" si="0"/>
        <v>1</v>
      </c>
      <c r="G55" s="34">
        <v>1</v>
      </c>
      <c r="H55" s="33">
        <v>1</v>
      </c>
      <c r="I55" s="41"/>
      <c r="J55" s="40">
        <f t="shared" si="1"/>
        <v>3.3333333333333335</v>
      </c>
      <c r="K55" s="33">
        <v>4</v>
      </c>
      <c r="L55" s="34">
        <v>2</v>
      </c>
      <c r="M55" s="33">
        <v>4</v>
      </c>
      <c r="N55" s="38"/>
      <c r="O55" s="37">
        <f t="shared" si="2"/>
        <v>1.5</v>
      </c>
      <c r="P55" s="33">
        <v>3</v>
      </c>
      <c r="Q55" s="39">
        <v>0</v>
      </c>
    </row>
    <row r="56" spans="1:17" ht="18" customHeight="1" x14ac:dyDescent="0.3">
      <c r="A56" s="31"/>
      <c r="B56" s="42" t="s">
        <v>30</v>
      </c>
      <c r="C56" s="4">
        <v>1</v>
      </c>
      <c r="D56" s="24">
        <v>13.064400000000001</v>
      </c>
      <c r="E56" s="25">
        <v>865</v>
      </c>
      <c r="F56" s="26">
        <f t="shared" si="0"/>
        <v>1</v>
      </c>
      <c r="G56" s="4">
        <v>1</v>
      </c>
      <c r="H56" s="23">
        <v>1</v>
      </c>
      <c r="I56" s="30"/>
      <c r="J56" s="29">
        <f t="shared" si="1"/>
        <v>0</v>
      </c>
      <c r="K56" s="23">
        <v>0</v>
      </c>
      <c r="L56" s="4">
        <v>0</v>
      </c>
      <c r="M56" s="23">
        <v>0</v>
      </c>
      <c r="N56" s="27"/>
      <c r="O56" s="26">
        <f t="shared" si="2"/>
        <v>0</v>
      </c>
      <c r="P56" s="23">
        <v>0</v>
      </c>
      <c r="Q56" s="28">
        <v>0</v>
      </c>
    </row>
    <row r="57" spans="1:17" ht="18" customHeight="1" x14ac:dyDescent="0.3">
      <c r="A57" s="31"/>
      <c r="B57" s="42" t="s">
        <v>30</v>
      </c>
      <c r="C57" s="4">
        <v>2</v>
      </c>
      <c r="D57" s="24">
        <v>41.264700000000005</v>
      </c>
      <c r="E57" s="25">
        <v>4094</v>
      </c>
      <c r="F57" s="26">
        <f t="shared" si="0"/>
        <v>1.5</v>
      </c>
      <c r="G57" s="4">
        <v>3</v>
      </c>
      <c r="H57" s="23">
        <v>0</v>
      </c>
      <c r="I57" s="30"/>
      <c r="J57" s="29">
        <f t="shared" si="1"/>
        <v>1</v>
      </c>
      <c r="K57" s="23">
        <v>1</v>
      </c>
      <c r="L57" s="4">
        <v>1</v>
      </c>
      <c r="M57" s="23">
        <v>1</v>
      </c>
      <c r="N57" s="27"/>
      <c r="O57" s="26">
        <f t="shared" si="2"/>
        <v>2.5</v>
      </c>
      <c r="P57" s="23">
        <v>2</v>
      </c>
      <c r="Q57" s="28">
        <v>3</v>
      </c>
    </row>
    <row r="58" spans="1:17" ht="18" customHeight="1" x14ac:dyDescent="0.3">
      <c r="A58" s="31"/>
      <c r="B58" s="42" t="s">
        <v>30</v>
      </c>
      <c r="C58" s="4">
        <v>3</v>
      </c>
      <c r="D58" s="24">
        <v>93.497899999999987</v>
      </c>
      <c r="E58" s="25">
        <v>3028</v>
      </c>
      <c r="F58" s="26">
        <f t="shared" si="0"/>
        <v>1</v>
      </c>
      <c r="G58" s="4">
        <v>2</v>
      </c>
      <c r="H58" s="23">
        <v>0</v>
      </c>
      <c r="I58" s="30"/>
      <c r="J58" s="29">
        <f t="shared" si="1"/>
        <v>2</v>
      </c>
      <c r="K58" s="23">
        <v>1</v>
      </c>
      <c r="L58" s="4">
        <v>3</v>
      </c>
      <c r="M58" s="23">
        <v>2</v>
      </c>
      <c r="N58" s="27"/>
      <c r="O58" s="26">
        <f t="shared" si="2"/>
        <v>2.5</v>
      </c>
      <c r="P58" s="23">
        <v>2</v>
      </c>
      <c r="Q58" s="28">
        <v>3</v>
      </c>
    </row>
    <row r="59" spans="1:17" ht="18" customHeight="1" x14ac:dyDescent="0.3">
      <c r="A59" s="32"/>
      <c r="B59" s="43" t="s">
        <v>30</v>
      </c>
      <c r="C59" s="34">
        <v>4</v>
      </c>
      <c r="D59" s="35">
        <v>123.7578</v>
      </c>
      <c r="E59" s="36">
        <v>721</v>
      </c>
      <c r="F59" s="37">
        <f t="shared" si="0"/>
        <v>0.5</v>
      </c>
      <c r="G59" s="34">
        <v>1</v>
      </c>
      <c r="H59" s="33">
        <v>0</v>
      </c>
      <c r="I59" s="41"/>
      <c r="J59" s="40">
        <f t="shared" si="1"/>
        <v>2.6666666666666665</v>
      </c>
      <c r="K59" s="33">
        <v>2</v>
      </c>
      <c r="L59" s="34">
        <v>3</v>
      </c>
      <c r="M59" s="33">
        <v>3</v>
      </c>
      <c r="N59" s="38"/>
      <c r="O59" s="37">
        <f t="shared" si="2"/>
        <v>1</v>
      </c>
      <c r="P59" s="33">
        <v>2</v>
      </c>
      <c r="Q59" s="39">
        <v>0</v>
      </c>
    </row>
    <row r="60" spans="1:17" ht="18" customHeight="1" x14ac:dyDescent="0.3">
      <c r="A60" s="31"/>
      <c r="B60" s="42" t="s">
        <v>31</v>
      </c>
      <c r="C60" s="4">
        <v>1</v>
      </c>
      <c r="D60" s="24">
        <v>11.355700000000001</v>
      </c>
      <c r="E60" s="25">
        <v>91</v>
      </c>
      <c r="F60" s="26">
        <f t="shared" si="0"/>
        <v>0</v>
      </c>
      <c r="G60" s="4">
        <v>0</v>
      </c>
      <c r="H60" s="23">
        <v>0</v>
      </c>
      <c r="I60" s="30"/>
      <c r="J60" s="29">
        <f t="shared" si="1"/>
        <v>0</v>
      </c>
      <c r="K60" s="23">
        <v>0</v>
      </c>
      <c r="L60" s="4">
        <v>0</v>
      </c>
      <c r="M60" s="23">
        <v>0</v>
      </c>
      <c r="N60" s="27"/>
      <c r="O60" s="26">
        <f t="shared" si="2"/>
        <v>0</v>
      </c>
      <c r="P60" s="23">
        <v>0</v>
      </c>
      <c r="Q60" s="28">
        <v>0</v>
      </c>
    </row>
    <row r="61" spans="1:17" ht="18" customHeight="1" x14ac:dyDescent="0.3">
      <c r="A61" s="31"/>
      <c r="B61" s="42" t="s">
        <v>31</v>
      </c>
      <c r="C61" s="4">
        <v>2</v>
      </c>
      <c r="D61" s="24">
        <v>66.643300000000011</v>
      </c>
      <c r="E61" s="25">
        <v>439</v>
      </c>
      <c r="F61" s="26">
        <f t="shared" si="0"/>
        <v>0.5</v>
      </c>
      <c r="G61" s="4">
        <v>1</v>
      </c>
      <c r="H61" s="23">
        <v>0</v>
      </c>
      <c r="I61" s="30"/>
      <c r="J61" s="29">
        <f t="shared" si="1"/>
        <v>0</v>
      </c>
      <c r="K61" s="23">
        <v>0</v>
      </c>
      <c r="L61" s="4">
        <v>0</v>
      </c>
      <c r="M61" s="23">
        <v>0</v>
      </c>
      <c r="N61" s="27"/>
      <c r="O61" s="26">
        <f t="shared" si="2"/>
        <v>0.5</v>
      </c>
      <c r="P61" s="23">
        <v>0</v>
      </c>
      <c r="Q61" s="28">
        <v>1</v>
      </c>
    </row>
    <row r="62" spans="1:17" ht="18" customHeight="1" x14ac:dyDescent="0.3">
      <c r="A62" s="31"/>
      <c r="B62" s="42" t="s">
        <v>31</v>
      </c>
      <c r="C62" s="4">
        <v>3</v>
      </c>
      <c r="D62" s="24">
        <v>210.50310000000002</v>
      </c>
      <c r="E62" s="25">
        <v>396</v>
      </c>
      <c r="F62" s="26">
        <f t="shared" si="0"/>
        <v>0.5</v>
      </c>
      <c r="G62" s="4">
        <v>1</v>
      </c>
      <c r="H62" s="23">
        <v>0</v>
      </c>
      <c r="I62" s="30"/>
      <c r="J62" s="29">
        <f t="shared" si="1"/>
        <v>1</v>
      </c>
      <c r="K62" s="23">
        <v>1</v>
      </c>
      <c r="L62" s="4">
        <v>1</v>
      </c>
      <c r="M62" s="23">
        <v>1</v>
      </c>
      <c r="N62" s="27"/>
      <c r="O62" s="26">
        <f t="shared" si="2"/>
        <v>0.5</v>
      </c>
      <c r="P62" s="23">
        <v>1</v>
      </c>
      <c r="Q62" s="28">
        <v>0</v>
      </c>
    </row>
    <row r="63" spans="1:17" ht="18" customHeight="1" thickBot="1" x14ac:dyDescent="0.35">
      <c r="A63" s="44"/>
      <c r="B63" s="45" t="s">
        <v>31</v>
      </c>
      <c r="C63" s="46">
        <v>4</v>
      </c>
      <c r="D63" s="47">
        <v>680.96289999999999</v>
      </c>
      <c r="E63" s="48">
        <v>26</v>
      </c>
      <c r="F63" s="49">
        <f t="shared" si="0"/>
        <v>0</v>
      </c>
      <c r="G63" s="46">
        <v>0</v>
      </c>
      <c r="H63" s="51">
        <v>0</v>
      </c>
      <c r="I63" s="54"/>
      <c r="J63" s="53">
        <f t="shared" si="1"/>
        <v>2.6666666666666665</v>
      </c>
      <c r="K63" s="51">
        <v>2</v>
      </c>
      <c r="L63" s="46">
        <v>3</v>
      </c>
      <c r="M63" s="51">
        <v>3</v>
      </c>
      <c r="N63" s="50"/>
      <c r="O63" s="49">
        <f t="shared" si="2"/>
        <v>1</v>
      </c>
      <c r="P63" s="51">
        <v>2</v>
      </c>
      <c r="Q63" s="52">
        <v>0</v>
      </c>
    </row>
    <row r="64" spans="1:17" ht="12" customHeight="1" x14ac:dyDescent="0.3">
      <c r="F64" s="5"/>
      <c r="O64" s="5"/>
    </row>
    <row r="65" spans="1:21" x14ac:dyDescent="0.3">
      <c r="A65" s="3" t="s">
        <v>37</v>
      </c>
      <c r="C65" s="3" t="s">
        <v>1</v>
      </c>
      <c r="F65" s="5"/>
      <c r="O65" s="5"/>
    </row>
    <row r="66" spans="1:21" x14ac:dyDescent="0.3">
      <c r="A66" s="4">
        <v>0</v>
      </c>
      <c r="C66" s="6" t="s">
        <v>2</v>
      </c>
      <c r="F66" s="5"/>
      <c r="O66" s="5"/>
      <c r="T66" s="6" t="s">
        <v>33</v>
      </c>
    </row>
    <row r="67" spans="1:21" x14ac:dyDescent="0.3">
      <c r="A67" s="4">
        <v>1</v>
      </c>
      <c r="C67" s="6" t="s">
        <v>38</v>
      </c>
      <c r="F67" s="5"/>
      <c r="O67" s="5"/>
    </row>
    <row r="68" spans="1:21" x14ac:dyDescent="0.3">
      <c r="A68" s="4">
        <v>2</v>
      </c>
      <c r="C68" s="6" t="s">
        <v>4</v>
      </c>
      <c r="F68" s="5"/>
      <c r="O68" s="5"/>
    </row>
    <row r="69" spans="1:21" x14ac:dyDescent="0.3">
      <c r="A69" s="4">
        <v>3</v>
      </c>
      <c r="C69" s="6" t="s">
        <v>5</v>
      </c>
      <c r="F69" s="5"/>
      <c r="O69" s="5"/>
    </row>
    <row r="70" spans="1:21" x14ac:dyDescent="0.3">
      <c r="A70" s="4">
        <v>4</v>
      </c>
      <c r="C70" s="6" t="s">
        <v>6</v>
      </c>
      <c r="U70" s="6" t="s">
        <v>33</v>
      </c>
    </row>
    <row r="71" spans="1:21" x14ac:dyDescent="0.3">
      <c r="A71" s="4">
        <v>5</v>
      </c>
      <c r="C71" s="6" t="s">
        <v>7</v>
      </c>
    </row>
    <row r="72" spans="1:21" x14ac:dyDescent="0.3">
      <c r="A72" s="4">
        <v>6</v>
      </c>
      <c r="C72" s="6" t="s">
        <v>8</v>
      </c>
    </row>
  </sheetData>
  <mergeCells count="1">
    <mergeCell ref="A1:Q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3F30-49A6-6D43-AA52-93C42DBDB584}">
  <dimension ref="A1:A11"/>
  <sheetViews>
    <sheetView workbookViewId="0">
      <selection activeCell="D35" sqref="D35"/>
    </sheetView>
  </sheetViews>
  <sheetFormatPr defaultColWidth="10.796875" defaultRowHeight="13.8" x14ac:dyDescent="0.25"/>
  <cols>
    <col min="1" max="1" width="80.796875" style="66" customWidth="1"/>
    <col min="2" max="2" width="4.296875" style="66" customWidth="1"/>
    <col min="3" max="16384" width="10.796875" style="66"/>
  </cols>
  <sheetData>
    <row r="1" spans="1:1" ht="19.05" customHeight="1" x14ac:dyDescent="0.25">
      <c r="A1" s="69" t="s">
        <v>48</v>
      </c>
    </row>
    <row r="2" spans="1:1" ht="6" customHeight="1" x14ac:dyDescent="0.25">
      <c r="A2" s="65"/>
    </row>
    <row r="3" spans="1:1" s="67" customFormat="1" ht="14.4" x14ac:dyDescent="0.3">
      <c r="A3" s="67" t="s">
        <v>39</v>
      </c>
    </row>
    <row r="4" spans="1:1" s="67" customFormat="1" x14ac:dyDescent="0.3">
      <c r="A4" s="67" t="s">
        <v>40</v>
      </c>
    </row>
    <row r="5" spans="1:1" s="67" customFormat="1" ht="14.4" x14ac:dyDescent="0.3">
      <c r="A5" s="67" t="s">
        <v>41</v>
      </c>
    </row>
    <row r="6" spans="1:1" s="67" customFormat="1" ht="14.4" x14ac:dyDescent="0.3">
      <c r="A6" s="67" t="s">
        <v>42</v>
      </c>
    </row>
    <row r="7" spans="1:1" s="67" customFormat="1" ht="14.4" x14ac:dyDescent="0.3">
      <c r="A7" s="67" t="s">
        <v>43</v>
      </c>
    </row>
    <row r="8" spans="1:1" s="67" customFormat="1" x14ac:dyDescent="0.3">
      <c r="A8" s="67" t="s">
        <v>44</v>
      </c>
    </row>
    <row r="9" spans="1:1" s="67" customFormat="1" ht="14.4" x14ac:dyDescent="0.3">
      <c r="A9" s="67" t="s">
        <v>45</v>
      </c>
    </row>
    <row r="10" spans="1:1" s="67" customFormat="1" x14ac:dyDescent="0.3">
      <c r="A10" s="67" t="s">
        <v>46</v>
      </c>
    </row>
    <row r="11" spans="1:1" s="67" customFormat="1" ht="14.4" x14ac:dyDescent="0.3">
      <c r="A11" s="68" t="s">
        <v>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FB303-F3FA-4F49-A72D-A7C5DA655857}">
  <dimension ref="A1:E8"/>
  <sheetViews>
    <sheetView zoomScale="130" zoomScaleNormal="130" workbookViewId="0">
      <selection activeCell="B20" sqref="B20"/>
    </sheetView>
  </sheetViews>
  <sheetFormatPr defaultColWidth="10.796875" defaultRowHeight="13.8" x14ac:dyDescent="0.25"/>
  <cols>
    <col min="1" max="1" width="11.296875" style="66" customWidth="1"/>
    <col min="2" max="2" width="16.5" style="66" customWidth="1"/>
    <col min="3" max="3" width="8.296875" style="66" customWidth="1"/>
    <col min="4" max="4" width="16.5" style="66" customWidth="1"/>
    <col min="5" max="5" width="8.296875" style="66" customWidth="1"/>
    <col min="6" max="6" width="4.796875" style="66" customWidth="1"/>
    <col min="7" max="16384" width="10.796875" style="66"/>
  </cols>
  <sheetData>
    <row r="1" spans="1:5" ht="46.05" customHeight="1" x14ac:dyDescent="0.25">
      <c r="A1" s="351" t="s">
        <v>67</v>
      </c>
      <c r="B1" s="351"/>
      <c r="C1" s="351"/>
      <c r="D1" s="351"/>
      <c r="E1" s="351"/>
    </row>
    <row r="2" spans="1:5" ht="9" customHeight="1" x14ac:dyDescent="0.25"/>
    <row r="3" spans="1:5" s="71" customFormat="1" x14ac:dyDescent="0.3">
      <c r="A3" s="70"/>
      <c r="B3" s="348" t="s">
        <v>49</v>
      </c>
      <c r="C3" s="349"/>
      <c r="D3" s="350" t="s">
        <v>50</v>
      </c>
      <c r="E3" s="350"/>
    </row>
    <row r="4" spans="1:5" s="75" customFormat="1" x14ac:dyDescent="0.3">
      <c r="A4" s="72" t="s">
        <v>51</v>
      </c>
      <c r="B4" s="73" t="s">
        <v>52</v>
      </c>
      <c r="C4" s="74" t="s">
        <v>53</v>
      </c>
      <c r="D4" s="72" t="s">
        <v>54</v>
      </c>
      <c r="E4" s="72" t="s">
        <v>53</v>
      </c>
    </row>
    <row r="5" spans="1:5" s="76" customFormat="1" x14ac:dyDescent="0.3">
      <c r="A5" s="76" t="s">
        <v>55</v>
      </c>
      <c r="B5" s="77" t="s">
        <v>56</v>
      </c>
      <c r="C5" s="78">
        <v>3</v>
      </c>
      <c r="D5" s="76" t="s">
        <v>57</v>
      </c>
      <c r="E5" s="76">
        <v>3</v>
      </c>
    </row>
    <row r="6" spans="1:5" s="76" customFormat="1" x14ac:dyDescent="0.3">
      <c r="A6" s="76" t="s">
        <v>58</v>
      </c>
      <c r="B6" s="77" t="s">
        <v>59</v>
      </c>
      <c r="C6" s="78">
        <v>2</v>
      </c>
      <c r="D6" s="79" t="s">
        <v>60</v>
      </c>
      <c r="E6" s="76">
        <v>2</v>
      </c>
    </row>
    <row r="7" spans="1:5" s="76" customFormat="1" x14ac:dyDescent="0.3">
      <c r="A7" s="76" t="s">
        <v>61</v>
      </c>
      <c r="B7" s="80" t="s">
        <v>62</v>
      </c>
      <c r="C7" s="78">
        <v>1</v>
      </c>
      <c r="D7" s="79" t="s">
        <v>63</v>
      </c>
      <c r="E7" s="76">
        <v>1</v>
      </c>
    </row>
    <row r="8" spans="1:5" s="76" customFormat="1" x14ac:dyDescent="0.3">
      <c r="A8" s="81" t="s">
        <v>64</v>
      </c>
      <c r="B8" s="82" t="s">
        <v>65</v>
      </c>
      <c r="C8" s="83">
        <v>0</v>
      </c>
      <c r="D8" s="81" t="s">
        <v>66</v>
      </c>
      <c r="E8" s="81">
        <v>0</v>
      </c>
    </row>
  </sheetData>
  <mergeCells count="3">
    <mergeCell ref="B3:C3"/>
    <mergeCell ref="D3:E3"/>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1ADFB-A190-344C-BC8B-67D75FB17F66}">
  <dimension ref="A1:AC80"/>
  <sheetViews>
    <sheetView workbookViewId="0">
      <selection activeCell="T1" sqref="T1"/>
    </sheetView>
  </sheetViews>
  <sheetFormatPr defaultColWidth="10.796875" defaultRowHeight="15.6" x14ac:dyDescent="0.3"/>
  <cols>
    <col min="1" max="1" width="53.796875" style="6" customWidth="1"/>
    <col min="2" max="2" width="4.796875" style="7" customWidth="1"/>
    <col min="3" max="8" width="4.796875" style="4" customWidth="1"/>
    <col min="9" max="9" width="4.796875" style="7" customWidth="1"/>
    <col min="10" max="13" width="4.796875" style="4" customWidth="1"/>
    <col min="14" max="14" width="4.796875" style="7" customWidth="1"/>
    <col min="15" max="16" width="4.796875" style="4" customWidth="1"/>
    <col min="17" max="17" width="10.796875" style="1"/>
    <col min="18" max="27" width="10.796875" style="4"/>
    <col min="28" max="16384" width="10.796875" style="6"/>
  </cols>
  <sheetData>
    <row r="1" spans="1:29" ht="94.05" customHeight="1" thickBot="1" x14ac:dyDescent="0.35">
      <c r="A1" s="352" t="s">
        <v>68</v>
      </c>
      <c r="B1" s="352"/>
      <c r="C1" s="352"/>
      <c r="D1" s="352"/>
      <c r="E1" s="352"/>
      <c r="F1" s="352"/>
      <c r="G1" s="352"/>
      <c r="H1" s="352"/>
      <c r="I1" s="352"/>
      <c r="J1" s="352"/>
      <c r="K1" s="352"/>
      <c r="L1" s="352"/>
      <c r="M1" s="352"/>
      <c r="N1" s="352"/>
      <c r="O1" s="352"/>
      <c r="P1" s="352"/>
    </row>
    <row r="2" spans="1:29" ht="34.049999999999997" customHeight="1" x14ac:dyDescent="0.3">
      <c r="A2" s="85"/>
      <c r="B2" s="85"/>
      <c r="C2" s="353" t="s">
        <v>69</v>
      </c>
      <c r="D2" s="354"/>
      <c r="E2" s="354"/>
      <c r="F2" s="353" t="s">
        <v>70</v>
      </c>
      <c r="G2" s="354"/>
      <c r="H2" s="355"/>
      <c r="I2" s="86"/>
      <c r="J2" s="353" t="s">
        <v>71</v>
      </c>
      <c r="K2" s="354"/>
      <c r="L2" s="354"/>
      <c r="M2" s="353" t="s">
        <v>70</v>
      </c>
      <c r="N2" s="354"/>
      <c r="O2" s="355"/>
      <c r="P2" s="84"/>
    </row>
    <row r="3" spans="1:29" ht="88.8" thickBot="1" x14ac:dyDescent="0.35">
      <c r="A3" s="87" t="s">
        <v>72</v>
      </c>
      <c r="B3" s="88" t="s">
        <v>73</v>
      </c>
      <c r="C3" s="89" t="s">
        <v>74</v>
      </c>
      <c r="D3" s="90" t="s">
        <v>75</v>
      </c>
      <c r="E3" s="91" t="s">
        <v>76</v>
      </c>
      <c r="F3" s="89" t="s">
        <v>74</v>
      </c>
      <c r="G3" s="90" t="s">
        <v>75</v>
      </c>
      <c r="H3" s="92" t="s">
        <v>76</v>
      </c>
      <c r="I3" s="91" t="s">
        <v>77</v>
      </c>
      <c r="J3" s="89" t="s">
        <v>74</v>
      </c>
      <c r="K3" s="90" t="s">
        <v>75</v>
      </c>
      <c r="L3" s="91" t="s">
        <v>76</v>
      </c>
      <c r="M3" s="89" t="s">
        <v>74</v>
      </c>
      <c r="N3" s="90" t="s">
        <v>75</v>
      </c>
      <c r="O3" s="92" t="s">
        <v>76</v>
      </c>
      <c r="P3" s="1"/>
      <c r="R3" s="93"/>
      <c r="S3" s="93"/>
      <c r="T3" s="93"/>
      <c r="U3" s="93"/>
      <c r="V3" s="93"/>
      <c r="W3" s="93"/>
      <c r="X3" s="93"/>
      <c r="Y3" s="93"/>
      <c r="Z3" s="93"/>
      <c r="AA3" s="93"/>
      <c r="AB3" s="94"/>
    </row>
    <row r="4" spans="1:29" s="102" customFormat="1" ht="23.1" customHeight="1" x14ac:dyDescent="0.3">
      <c r="A4" s="95" t="s">
        <v>78</v>
      </c>
      <c r="B4" s="96">
        <f>(E4+H4)/2</f>
        <v>6</v>
      </c>
      <c r="C4" s="97">
        <v>3</v>
      </c>
      <c r="D4" s="98">
        <v>3</v>
      </c>
      <c r="E4" s="99">
        <f>C4+D4</f>
        <v>6</v>
      </c>
      <c r="F4" s="97">
        <v>3</v>
      </c>
      <c r="G4" s="98">
        <v>3</v>
      </c>
      <c r="H4" s="100">
        <f>F4+G4</f>
        <v>6</v>
      </c>
      <c r="I4" s="101">
        <f>(L4+O4)/2</f>
        <v>6</v>
      </c>
      <c r="J4" s="97">
        <v>3</v>
      </c>
      <c r="K4" s="98">
        <v>3</v>
      </c>
      <c r="L4" s="99">
        <f>J4+K4</f>
        <v>6</v>
      </c>
      <c r="M4" s="97">
        <v>3</v>
      </c>
      <c r="N4" s="98">
        <v>3</v>
      </c>
      <c r="O4" s="100">
        <f>M4+N4</f>
        <v>6</v>
      </c>
      <c r="P4" s="1"/>
      <c r="Q4" s="98"/>
      <c r="R4" s="98"/>
      <c r="S4" s="98"/>
      <c r="T4" s="98"/>
      <c r="U4" s="98"/>
      <c r="V4" s="98"/>
      <c r="W4" s="98"/>
      <c r="X4" s="98"/>
      <c r="Y4" s="98"/>
      <c r="Z4" s="98"/>
      <c r="AA4" s="98"/>
    </row>
    <row r="5" spans="1:29" s="102" customFormat="1" ht="23.1" customHeight="1" x14ac:dyDescent="0.3">
      <c r="A5" s="95" t="s">
        <v>79</v>
      </c>
      <c r="B5" s="96">
        <f t="shared" ref="B5:B12" si="0">(E5+H5)/2</f>
        <v>2.5</v>
      </c>
      <c r="C5" s="97">
        <v>2</v>
      </c>
      <c r="D5" s="98">
        <v>1</v>
      </c>
      <c r="E5" s="99">
        <f t="shared" ref="E5:E12" si="1">C5+D5</f>
        <v>3</v>
      </c>
      <c r="F5" s="97">
        <v>1</v>
      </c>
      <c r="G5" s="98">
        <v>1</v>
      </c>
      <c r="H5" s="100">
        <f t="shared" ref="H5:H12" si="2">F5+G5</f>
        <v>2</v>
      </c>
      <c r="I5" s="101">
        <f t="shared" ref="I5:I12" si="3">(L5+O5)/2</f>
        <v>2</v>
      </c>
      <c r="J5" s="97">
        <v>1</v>
      </c>
      <c r="K5" s="98">
        <v>1</v>
      </c>
      <c r="L5" s="99">
        <f t="shared" ref="L5:L12" si="4">J5+K5</f>
        <v>2</v>
      </c>
      <c r="M5" s="97">
        <v>1</v>
      </c>
      <c r="N5" s="98">
        <v>1</v>
      </c>
      <c r="O5" s="100">
        <f t="shared" ref="O5:O12" si="5">M5+N5</f>
        <v>2</v>
      </c>
      <c r="P5" s="1"/>
      <c r="Q5" s="98"/>
      <c r="R5" s="98"/>
      <c r="S5" s="98"/>
      <c r="T5" s="98"/>
      <c r="U5" s="98"/>
      <c r="V5" s="98"/>
      <c r="W5" s="98"/>
      <c r="X5" s="98"/>
      <c r="Y5" s="98"/>
      <c r="Z5" s="98"/>
      <c r="AA5" s="98"/>
    </row>
    <row r="6" spans="1:29" s="102" customFormat="1" ht="23.1" customHeight="1" x14ac:dyDescent="0.3">
      <c r="A6" s="95" t="s">
        <v>80</v>
      </c>
      <c r="B6" s="96">
        <f t="shared" si="0"/>
        <v>2.5</v>
      </c>
      <c r="C6" s="97">
        <v>2</v>
      </c>
      <c r="D6" s="98">
        <v>2</v>
      </c>
      <c r="E6" s="99">
        <f t="shared" si="1"/>
        <v>4</v>
      </c>
      <c r="F6" s="97">
        <v>1</v>
      </c>
      <c r="G6" s="98">
        <v>0</v>
      </c>
      <c r="H6" s="100">
        <f t="shared" si="2"/>
        <v>1</v>
      </c>
      <c r="I6" s="101">
        <f t="shared" si="3"/>
        <v>2</v>
      </c>
      <c r="J6" s="97">
        <v>1</v>
      </c>
      <c r="K6" s="98">
        <v>2</v>
      </c>
      <c r="L6" s="99">
        <f t="shared" si="4"/>
        <v>3</v>
      </c>
      <c r="M6" s="97">
        <v>1</v>
      </c>
      <c r="N6" s="98">
        <v>0</v>
      </c>
      <c r="O6" s="100">
        <f t="shared" si="5"/>
        <v>1</v>
      </c>
      <c r="P6" s="1"/>
      <c r="Q6" s="98"/>
      <c r="R6" s="98"/>
      <c r="S6" s="98"/>
      <c r="T6" s="98"/>
      <c r="U6" s="98"/>
      <c r="V6" s="98"/>
      <c r="W6" s="98"/>
      <c r="X6" s="98"/>
      <c r="Y6" s="98"/>
      <c r="Z6" s="98"/>
      <c r="AA6" s="98"/>
    </row>
    <row r="7" spans="1:29" s="102" customFormat="1" ht="23.1" customHeight="1" x14ac:dyDescent="0.3">
      <c r="A7" s="95" t="s">
        <v>81</v>
      </c>
      <c r="B7" s="96">
        <f t="shared" si="0"/>
        <v>4.5</v>
      </c>
      <c r="C7" s="97">
        <v>3</v>
      </c>
      <c r="D7" s="98">
        <v>2</v>
      </c>
      <c r="E7" s="99">
        <f t="shared" si="1"/>
        <v>5</v>
      </c>
      <c r="F7" s="97">
        <v>3</v>
      </c>
      <c r="G7" s="98">
        <v>1</v>
      </c>
      <c r="H7" s="100">
        <f t="shared" si="2"/>
        <v>4</v>
      </c>
      <c r="I7" s="101">
        <f t="shared" si="3"/>
        <v>1.5</v>
      </c>
      <c r="J7" s="97">
        <v>2</v>
      </c>
      <c r="K7" s="98">
        <v>0</v>
      </c>
      <c r="L7" s="99">
        <f t="shared" si="4"/>
        <v>2</v>
      </c>
      <c r="M7" s="97">
        <v>1</v>
      </c>
      <c r="N7" s="98">
        <v>0</v>
      </c>
      <c r="O7" s="100">
        <f t="shared" si="5"/>
        <v>1</v>
      </c>
      <c r="P7" s="1"/>
      <c r="Q7" s="103"/>
      <c r="R7" s="103"/>
      <c r="S7" s="103"/>
      <c r="T7" s="103"/>
      <c r="U7" s="103"/>
      <c r="V7" s="103"/>
      <c r="W7" s="103"/>
      <c r="X7" s="103"/>
      <c r="Y7" s="103"/>
      <c r="Z7" s="98"/>
      <c r="AA7" s="98"/>
      <c r="AB7" s="98"/>
      <c r="AC7" s="98"/>
    </row>
    <row r="8" spans="1:29" s="102" customFormat="1" ht="23.1" customHeight="1" x14ac:dyDescent="0.3">
      <c r="A8" s="95" t="s">
        <v>82</v>
      </c>
      <c r="B8" s="96">
        <f t="shared" si="0"/>
        <v>2.5</v>
      </c>
      <c r="C8" s="104">
        <v>2</v>
      </c>
      <c r="D8" s="103">
        <v>1</v>
      </c>
      <c r="E8" s="99">
        <f t="shared" si="1"/>
        <v>3</v>
      </c>
      <c r="F8" s="104">
        <v>1</v>
      </c>
      <c r="G8" s="103">
        <v>1</v>
      </c>
      <c r="H8" s="100">
        <f t="shared" si="2"/>
        <v>2</v>
      </c>
      <c r="I8" s="101">
        <f t="shared" si="3"/>
        <v>1.5</v>
      </c>
      <c r="J8" s="104">
        <v>2</v>
      </c>
      <c r="K8" s="103">
        <v>0</v>
      </c>
      <c r="L8" s="99">
        <f t="shared" si="4"/>
        <v>2</v>
      </c>
      <c r="M8" s="104">
        <v>1</v>
      </c>
      <c r="N8" s="103">
        <v>0</v>
      </c>
      <c r="O8" s="100">
        <f t="shared" si="5"/>
        <v>1</v>
      </c>
      <c r="P8" s="1"/>
      <c r="Q8" s="98"/>
      <c r="R8" s="98"/>
      <c r="S8" s="98"/>
      <c r="T8" s="98"/>
      <c r="U8" s="98"/>
      <c r="V8" s="98"/>
      <c r="W8" s="98"/>
      <c r="X8" s="98"/>
      <c r="Y8" s="98"/>
      <c r="Z8" s="98"/>
      <c r="AA8" s="98"/>
    </row>
    <row r="9" spans="1:29" s="102" customFormat="1" ht="23.1" customHeight="1" x14ac:dyDescent="0.3">
      <c r="A9" s="95" t="s">
        <v>44</v>
      </c>
      <c r="B9" s="96">
        <f t="shared" si="0"/>
        <v>3</v>
      </c>
      <c r="C9" s="97">
        <v>2</v>
      </c>
      <c r="D9" s="98">
        <v>2</v>
      </c>
      <c r="E9" s="99">
        <f t="shared" si="1"/>
        <v>4</v>
      </c>
      <c r="F9" s="97">
        <v>1</v>
      </c>
      <c r="G9" s="98">
        <v>1</v>
      </c>
      <c r="H9" s="100">
        <f t="shared" si="2"/>
        <v>2</v>
      </c>
      <c r="I9" s="101">
        <f t="shared" si="3"/>
        <v>2.5</v>
      </c>
      <c r="J9" s="97">
        <v>1</v>
      </c>
      <c r="K9" s="98">
        <v>2</v>
      </c>
      <c r="L9" s="99">
        <f t="shared" si="4"/>
        <v>3</v>
      </c>
      <c r="M9" s="97">
        <v>1</v>
      </c>
      <c r="N9" s="98">
        <v>1</v>
      </c>
      <c r="O9" s="100">
        <f t="shared" si="5"/>
        <v>2</v>
      </c>
      <c r="P9" s="1"/>
      <c r="Q9" s="98"/>
      <c r="R9" s="98"/>
      <c r="S9" s="98"/>
      <c r="T9" s="98"/>
      <c r="U9" s="98"/>
      <c r="V9" s="98"/>
      <c r="W9" s="98"/>
      <c r="X9" s="98"/>
      <c r="Y9" s="98"/>
      <c r="Z9" s="98"/>
      <c r="AA9" s="98"/>
    </row>
    <row r="10" spans="1:29" s="102" customFormat="1" ht="23.1" customHeight="1" x14ac:dyDescent="0.3">
      <c r="A10" s="95" t="s">
        <v>83</v>
      </c>
      <c r="B10" s="96">
        <f t="shared" si="0"/>
        <v>2</v>
      </c>
      <c r="C10" s="97">
        <v>2</v>
      </c>
      <c r="D10" s="98">
        <v>1</v>
      </c>
      <c r="E10" s="99">
        <f t="shared" si="1"/>
        <v>3</v>
      </c>
      <c r="F10" s="97">
        <v>1</v>
      </c>
      <c r="G10" s="98">
        <v>0</v>
      </c>
      <c r="H10" s="100">
        <f t="shared" si="2"/>
        <v>1</v>
      </c>
      <c r="I10" s="101">
        <f t="shared" si="3"/>
        <v>0.5</v>
      </c>
      <c r="J10" s="97">
        <v>1</v>
      </c>
      <c r="K10" s="98">
        <v>0</v>
      </c>
      <c r="L10" s="99">
        <f t="shared" si="4"/>
        <v>1</v>
      </c>
      <c r="M10" s="97">
        <v>0</v>
      </c>
      <c r="N10" s="98">
        <v>0</v>
      </c>
      <c r="O10" s="100">
        <f t="shared" si="5"/>
        <v>0</v>
      </c>
      <c r="P10" s="1"/>
      <c r="Q10" s="98"/>
      <c r="R10" s="98"/>
      <c r="S10" s="98"/>
      <c r="T10" s="98"/>
      <c r="U10" s="98"/>
      <c r="V10" s="98"/>
      <c r="W10" s="98"/>
      <c r="X10" s="98"/>
      <c r="Y10" s="98"/>
      <c r="Z10" s="98"/>
      <c r="AA10" s="98"/>
    </row>
    <row r="11" spans="1:29" s="102" customFormat="1" ht="23.1" customHeight="1" x14ac:dyDescent="0.3">
      <c r="A11" s="95" t="s">
        <v>46</v>
      </c>
      <c r="B11" s="96">
        <f t="shared" si="0"/>
        <v>2</v>
      </c>
      <c r="C11" s="97">
        <v>2</v>
      </c>
      <c r="D11" s="98">
        <v>1</v>
      </c>
      <c r="E11" s="99">
        <f t="shared" si="1"/>
        <v>3</v>
      </c>
      <c r="F11" s="97">
        <v>1</v>
      </c>
      <c r="G11" s="98">
        <v>0</v>
      </c>
      <c r="H11" s="100">
        <f t="shared" si="2"/>
        <v>1</v>
      </c>
      <c r="I11" s="101">
        <f t="shared" si="3"/>
        <v>1</v>
      </c>
      <c r="J11" s="97">
        <v>1</v>
      </c>
      <c r="K11" s="98">
        <v>0</v>
      </c>
      <c r="L11" s="99">
        <f t="shared" si="4"/>
        <v>1</v>
      </c>
      <c r="M11" s="97">
        <v>1</v>
      </c>
      <c r="N11" s="98">
        <v>0</v>
      </c>
      <c r="O11" s="100">
        <f t="shared" si="5"/>
        <v>1</v>
      </c>
      <c r="P11" s="1"/>
      <c r="Q11" s="98"/>
      <c r="R11" s="98"/>
      <c r="S11" s="98"/>
      <c r="T11" s="98"/>
      <c r="U11" s="98"/>
      <c r="V11" s="98"/>
      <c r="W11" s="98"/>
      <c r="X11" s="98"/>
      <c r="Y11" s="98"/>
      <c r="Z11" s="98"/>
      <c r="AA11" s="98"/>
    </row>
    <row r="12" spans="1:29" s="102" customFormat="1" ht="23.1" customHeight="1" thickBot="1" x14ac:dyDescent="0.35">
      <c r="A12" s="105" t="s">
        <v>84</v>
      </c>
      <c r="B12" s="106">
        <f t="shared" si="0"/>
        <v>1.5</v>
      </c>
      <c r="C12" s="107">
        <v>1</v>
      </c>
      <c r="D12" s="108">
        <v>1</v>
      </c>
      <c r="E12" s="109">
        <f t="shared" si="1"/>
        <v>2</v>
      </c>
      <c r="F12" s="107">
        <v>1</v>
      </c>
      <c r="G12" s="108">
        <v>0</v>
      </c>
      <c r="H12" s="110">
        <f t="shared" si="2"/>
        <v>1</v>
      </c>
      <c r="I12" s="111">
        <f t="shared" si="3"/>
        <v>1</v>
      </c>
      <c r="J12" s="107">
        <v>1</v>
      </c>
      <c r="K12" s="108">
        <v>0</v>
      </c>
      <c r="L12" s="109">
        <f t="shared" si="4"/>
        <v>1</v>
      </c>
      <c r="M12" s="107">
        <v>1</v>
      </c>
      <c r="N12" s="108">
        <v>0</v>
      </c>
      <c r="O12" s="110">
        <f t="shared" si="5"/>
        <v>1</v>
      </c>
      <c r="P12" s="1"/>
      <c r="Q12" s="98"/>
      <c r="R12" s="98"/>
      <c r="S12" s="98"/>
      <c r="T12" s="98"/>
      <c r="U12" s="98"/>
      <c r="V12" s="98"/>
      <c r="W12" s="98"/>
      <c r="X12" s="98"/>
      <c r="Y12" s="98"/>
      <c r="Z12" s="98"/>
      <c r="AA12" s="98"/>
    </row>
    <row r="13" spans="1:29" s="102" customFormat="1" ht="21" customHeight="1" thickBot="1" x14ac:dyDescent="0.35">
      <c r="A13" s="112" t="s">
        <v>85</v>
      </c>
      <c r="B13" s="113">
        <f t="shared" ref="B13:I13" si="6">AVERAGE(B4:B12)</f>
        <v>2.9444444444444446</v>
      </c>
      <c r="C13" s="114"/>
      <c r="D13" s="115"/>
      <c r="E13" s="116">
        <f t="shared" si="6"/>
        <v>3.6666666666666665</v>
      </c>
      <c r="F13" s="114"/>
      <c r="G13" s="115"/>
      <c r="H13" s="117">
        <f t="shared" ref="H13" si="7">AVERAGE(H4:H12)</f>
        <v>2.2222222222222223</v>
      </c>
      <c r="I13" s="116">
        <f t="shared" si="6"/>
        <v>2</v>
      </c>
      <c r="J13" s="114"/>
      <c r="K13" s="115"/>
      <c r="L13" s="116">
        <f t="shared" ref="L13" si="8">AVERAGE(L4:L12)</f>
        <v>2.3333333333333335</v>
      </c>
      <c r="M13" s="114"/>
      <c r="N13" s="115"/>
      <c r="O13" s="117">
        <f>AVERAGE(O4:O12)</f>
        <v>1.6666666666666667</v>
      </c>
      <c r="P13" s="1"/>
      <c r="Q13" s="98"/>
      <c r="R13" s="98"/>
      <c r="S13" s="98"/>
      <c r="T13" s="98"/>
      <c r="U13" s="98"/>
      <c r="V13" s="98"/>
      <c r="W13" s="98"/>
      <c r="X13" s="98"/>
      <c r="Y13" s="98"/>
      <c r="Z13" s="98"/>
      <c r="AA13" s="98"/>
    </row>
    <row r="14" spans="1:29" x14ac:dyDescent="0.3">
      <c r="A14" s="118"/>
      <c r="B14" s="4"/>
      <c r="N14" s="1"/>
      <c r="O14" s="1"/>
      <c r="P14" s="1"/>
      <c r="Q14" s="4"/>
      <c r="R14" s="6"/>
      <c r="S14" s="6"/>
      <c r="T14" s="6"/>
      <c r="U14" s="6"/>
      <c r="V14" s="6"/>
      <c r="W14" s="6"/>
      <c r="X14" s="6"/>
      <c r="Y14" s="6"/>
      <c r="Z14" s="6"/>
      <c r="AA14" s="6"/>
    </row>
    <row r="15" spans="1:29" ht="15" x14ac:dyDescent="0.25">
      <c r="B15" s="4"/>
      <c r="Q15" s="4"/>
      <c r="R15" s="6"/>
      <c r="S15" s="6"/>
      <c r="T15" s="6"/>
      <c r="U15" s="6"/>
      <c r="V15" s="6"/>
      <c r="W15" s="6"/>
      <c r="X15" s="6"/>
      <c r="Y15" s="6"/>
      <c r="Z15" s="6"/>
      <c r="AA15" s="6"/>
    </row>
    <row r="16" spans="1:29" ht="15" x14ac:dyDescent="0.25">
      <c r="B16" s="4"/>
      <c r="Q16" s="4"/>
      <c r="R16" s="6"/>
      <c r="S16" s="6"/>
      <c r="T16" s="6"/>
      <c r="U16" s="6"/>
      <c r="V16" s="6"/>
      <c r="W16" s="6"/>
      <c r="X16" s="6"/>
      <c r="Y16" s="6"/>
      <c r="Z16" s="6"/>
      <c r="AA16" s="6"/>
    </row>
    <row r="17" spans="2:27" ht="15" x14ac:dyDescent="0.25">
      <c r="B17" s="4"/>
      <c r="Q17" s="4"/>
      <c r="R17" s="6"/>
      <c r="S17" s="6"/>
      <c r="T17" s="6"/>
      <c r="U17" s="6"/>
      <c r="V17" s="6"/>
      <c r="W17" s="6"/>
      <c r="X17" s="6"/>
      <c r="Y17" s="6"/>
      <c r="Z17" s="6"/>
      <c r="AA17" s="6"/>
    </row>
    <row r="18" spans="2:27" ht="15" x14ac:dyDescent="0.25">
      <c r="B18" s="4"/>
      <c r="Q18" s="4"/>
      <c r="R18" s="6"/>
      <c r="S18" s="6"/>
      <c r="T18" s="6"/>
      <c r="U18" s="6"/>
      <c r="V18" s="6"/>
      <c r="W18" s="6"/>
      <c r="X18" s="6"/>
      <c r="Y18" s="6"/>
      <c r="Z18" s="6"/>
      <c r="AA18" s="6"/>
    </row>
    <row r="19" spans="2:27" ht="15" x14ac:dyDescent="0.25">
      <c r="B19" s="4"/>
      <c r="Q19" s="4"/>
      <c r="R19" s="6"/>
      <c r="S19" s="6"/>
      <c r="T19" s="6"/>
      <c r="U19" s="6"/>
      <c r="V19" s="6"/>
      <c r="W19" s="6"/>
      <c r="X19" s="6"/>
      <c r="Y19" s="6"/>
      <c r="Z19" s="6"/>
      <c r="AA19" s="6"/>
    </row>
    <row r="20" spans="2:27" ht="15" x14ac:dyDescent="0.25">
      <c r="B20" s="4"/>
      <c r="Q20" s="4"/>
      <c r="R20" s="6"/>
      <c r="S20" s="6"/>
      <c r="T20" s="6"/>
      <c r="U20" s="6"/>
      <c r="V20" s="6"/>
      <c r="W20" s="6"/>
      <c r="X20" s="6"/>
      <c r="Y20" s="6"/>
      <c r="Z20" s="6"/>
      <c r="AA20" s="6"/>
    </row>
    <row r="21" spans="2:27" ht="15" x14ac:dyDescent="0.25">
      <c r="B21" s="4"/>
      <c r="Q21" s="4"/>
      <c r="R21" s="6"/>
      <c r="S21" s="6"/>
      <c r="T21" s="6"/>
      <c r="U21" s="6"/>
      <c r="V21" s="6"/>
      <c r="W21" s="6"/>
      <c r="X21" s="6"/>
      <c r="Y21" s="6"/>
      <c r="Z21" s="6"/>
      <c r="AA21" s="6"/>
    </row>
    <row r="22" spans="2:27" ht="15" x14ac:dyDescent="0.25">
      <c r="B22" s="4"/>
      <c r="Q22" s="4"/>
      <c r="R22" s="6"/>
      <c r="S22" s="6"/>
      <c r="T22" s="6"/>
      <c r="U22" s="6"/>
      <c r="V22" s="6"/>
      <c r="W22" s="6"/>
      <c r="X22" s="6"/>
      <c r="Y22" s="6"/>
      <c r="Z22" s="6"/>
      <c r="AA22" s="6"/>
    </row>
    <row r="23" spans="2:27" ht="15" x14ac:dyDescent="0.25">
      <c r="B23" s="4"/>
      <c r="Q23" s="4"/>
      <c r="R23" s="6"/>
      <c r="S23" s="6"/>
      <c r="T23" s="6"/>
      <c r="U23" s="6"/>
      <c r="V23" s="6"/>
      <c r="W23" s="6"/>
      <c r="X23" s="6"/>
      <c r="Y23" s="6"/>
      <c r="Z23" s="6"/>
      <c r="AA23" s="6"/>
    </row>
    <row r="24" spans="2:27" ht="15" x14ac:dyDescent="0.25">
      <c r="B24" s="4"/>
      <c r="Q24" s="4"/>
      <c r="R24" s="6"/>
      <c r="S24" s="6"/>
      <c r="T24" s="6"/>
      <c r="U24" s="6"/>
      <c r="V24" s="6"/>
      <c r="W24" s="6"/>
      <c r="X24" s="6"/>
      <c r="Y24" s="6"/>
      <c r="Z24" s="6"/>
      <c r="AA24" s="6"/>
    </row>
    <row r="25" spans="2:27" ht="15" x14ac:dyDescent="0.25">
      <c r="B25" s="4"/>
      <c r="Q25" s="4"/>
      <c r="R25" s="6"/>
      <c r="S25" s="6"/>
      <c r="T25" s="6"/>
      <c r="U25" s="6"/>
      <c r="V25" s="6"/>
      <c r="W25" s="6"/>
      <c r="X25" s="6"/>
      <c r="Y25" s="6"/>
      <c r="Z25" s="6"/>
      <c r="AA25" s="6"/>
    </row>
    <row r="26" spans="2:27" ht="15" x14ac:dyDescent="0.25">
      <c r="B26" s="4"/>
      <c r="Q26" s="4"/>
      <c r="R26" s="6"/>
      <c r="S26" s="6"/>
      <c r="T26" s="6"/>
      <c r="U26" s="6"/>
      <c r="V26" s="6"/>
      <c r="W26" s="6"/>
      <c r="X26" s="6"/>
      <c r="Y26" s="6"/>
      <c r="Z26" s="6"/>
      <c r="AA26" s="6"/>
    </row>
    <row r="27" spans="2:27" ht="15" x14ac:dyDescent="0.25">
      <c r="B27" s="4"/>
      <c r="Q27" s="4"/>
      <c r="R27" s="6"/>
      <c r="S27" s="6"/>
      <c r="T27" s="6"/>
      <c r="U27" s="6"/>
      <c r="V27" s="6"/>
      <c r="W27" s="6"/>
      <c r="X27" s="6"/>
      <c r="Y27" s="6"/>
      <c r="Z27" s="6"/>
      <c r="AA27" s="6"/>
    </row>
    <row r="28" spans="2:27" ht="15" x14ac:dyDescent="0.25">
      <c r="B28" s="4"/>
      <c r="Q28" s="4"/>
      <c r="R28" s="6"/>
      <c r="S28" s="6"/>
      <c r="T28" s="6"/>
      <c r="U28" s="6"/>
      <c r="V28" s="6"/>
      <c r="W28" s="6"/>
      <c r="X28" s="6"/>
      <c r="Y28" s="6"/>
      <c r="Z28" s="6"/>
      <c r="AA28" s="6"/>
    </row>
    <row r="29" spans="2:27" ht="15" x14ac:dyDescent="0.25">
      <c r="B29" s="4"/>
      <c r="Q29" s="4"/>
      <c r="R29" s="6"/>
      <c r="S29" s="6"/>
      <c r="T29" s="6"/>
      <c r="U29" s="6"/>
      <c r="V29" s="6"/>
      <c r="W29" s="6"/>
      <c r="X29" s="6"/>
      <c r="Y29" s="6"/>
      <c r="Z29" s="6"/>
      <c r="AA29" s="6"/>
    </row>
    <row r="30" spans="2:27" ht="15" x14ac:dyDescent="0.25">
      <c r="B30" s="4"/>
      <c r="Q30" s="4"/>
      <c r="R30" s="6"/>
      <c r="S30" s="6"/>
      <c r="T30" s="6"/>
      <c r="U30" s="6"/>
      <c r="V30" s="6"/>
      <c r="W30" s="6"/>
      <c r="X30" s="6"/>
      <c r="Y30" s="6"/>
      <c r="Z30" s="6"/>
      <c r="AA30" s="6"/>
    </row>
    <row r="31" spans="2:27" ht="15" x14ac:dyDescent="0.25">
      <c r="B31" s="4"/>
      <c r="Q31" s="4"/>
      <c r="R31" s="6"/>
      <c r="S31" s="6"/>
      <c r="T31" s="6"/>
      <c r="U31" s="6"/>
      <c r="V31" s="6"/>
      <c r="W31" s="6"/>
      <c r="X31" s="6"/>
      <c r="Y31" s="6"/>
      <c r="Z31" s="6"/>
      <c r="AA31" s="6"/>
    </row>
    <row r="32" spans="2:27" ht="15" x14ac:dyDescent="0.25">
      <c r="B32" s="4"/>
      <c r="Q32" s="4"/>
      <c r="R32" s="6"/>
      <c r="S32" s="6"/>
      <c r="T32" s="6"/>
      <c r="U32" s="6"/>
      <c r="V32" s="6"/>
      <c r="W32" s="6"/>
      <c r="X32" s="6"/>
      <c r="Y32" s="6"/>
      <c r="Z32" s="6"/>
      <c r="AA32" s="6"/>
    </row>
    <row r="33" spans="2:27" ht="15" x14ac:dyDescent="0.25">
      <c r="B33" s="4"/>
      <c r="Q33" s="4"/>
      <c r="R33" s="6"/>
      <c r="S33" s="6"/>
      <c r="T33" s="6"/>
      <c r="U33" s="6"/>
      <c r="V33" s="6"/>
      <c r="W33" s="6"/>
      <c r="X33" s="6"/>
      <c r="Y33" s="6"/>
      <c r="Z33" s="6"/>
      <c r="AA33" s="6"/>
    </row>
    <row r="34" spans="2:27" ht="15" x14ac:dyDescent="0.25">
      <c r="B34" s="4"/>
      <c r="Q34" s="4"/>
      <c r="R34" s="6"/>
      <c r="S34" s="6"/>
      <c r="T34" s="6"/>
      <c r="U34" s="6"/>
      <c r="V34" s="6"/>
      <c r="W34" s="6"/>
      <c r="X34" s="6"/>
      <c r="Y34" s="6"/>
      <c r="Z34" s="6"/>
      <c r="AA34" s="6"/>
    </row>
    <row r="35" spans="2:27" ht="15" x14ac:dyDescent="0.25">
      <c r="B35" s="4"/>
      <c r="Q35" s="4"/>
      <c r="R35" s="6"/>
      <c r="S35" s="6"/>
      <c r="T35" s="6"/>
      <c r="U35" s="6"/>
      <c r="V35" s="6"/>
      <c r="W35" s="6"/>
      <c r="X35" s="6"/>
      <c r="Y35" s="6"/>
      <c r="Z35" s="6"/>
      <c r="AA35" s="6"/>
    </row>
    <row r="36" spans="2:27" ht="15" x14ac:dyDescent="0.25">
      <c r="B36" s="4"/>
      <c r="Q36" s="4"/>
      <c r="R36" s="6"/>
      <c r="S36" s="6"/>
      <c r="T36" s="6"/>
      <c r="U36" s="6"/>
      <c r="V36" s="6"/>
      <c r="W36" s="6"/>
      <c r="X36" s="6"/>
      <c r="Y36" s="6"/>
      <c r="Z36" s="6"/>
      <c r="AA36" s="6"/>
    </row>
    <row r="37" spans="2:27" ht="15" x14ac:dyDescent="0.25">
      <c r="B37" s="4"/>
      <c r="Q37" s="4"/>
      <c r="R37" s="6"/>
      <c r="S37" s="6"/>
      <c r="T37" s="6"/>
      <c r="U37" s="6"/>
      <c r="V37" s="6"/>
      <c r="W37" s="6"/>
      <c r="X37" s="6"/>
      <c r="Y37" s="6"/>
      <c r="Z37" s="6"/>
      <c r="AA37" s="6"/>
    </row>
    <row r="38" spans="2:27" ht="15" x14ac:dyDescent="0.25">
      <c r="B38" s="4"/>
      <c r="Q38" s="4"/>
      <c r="R38" s="6"/>
      <c r="S38" s="6"/>
      <c r="T38" s="6"/>
      <c r="U38" s="6"/>
      <c r="V38" s="6"/>
      <c r="W38" s="6"/>
      <c r="X38" s="6"/>
      <c r="Y38" s="6"/>
      <c r="Z38" s="6"/>
      <c r="AA38" s="6"/>
    </row>
    <row r="39" spans="2:27" ht="15" x14ac:dyDescent="0.25">
      <c r="B39" s="4"/>
      <c r="Q39" s="4"/>
      <c r="R39" s="6"/>
      <c r="S39" s="6"/>
      <c r="T39" s="6"/>
      <c r="U39" s="6"/>
      <c r="V39" s="6"/>
      <c r="W39" s="6"/>
      <c r="X39" s="6"/>
      <c r="Y39" s="6"/>
      <c r="Z39" s="6"/>
      <c r="AA39" s="6"/>
    </row>
    <row r="40" spans="2:27" ht="15" x14ac:dyDescent="0.25">
      <c r="B40" s="4"/>
      <c r="Q40" s="4"/>
      <c r="R40" s="6"/>
      <c r="S40" s="6"/>
      <c r="T40" s="6"/>
      <c r="U40" s="6"/>
      <c r="V40" s="6"/>
      <c r="W40" s="6"/>
      <c r="X40" s="6"/>
      <c r="Y40" s="6"/>
      <c r="Z40" s="6"/>
      <c r="AA40" s="6"/>
    </row>
    <row r="41" spans="2:27" ht="15" x14ac:dyDescent="0.25">
      <c r="B41" s="4"/>
      <c r="Q41" s="4"/>
      <c r="R41" s="6"/>
      <c r="S41" s="6"/>
      <c r="T41" s="6"/>
      <c r="U41" s="6"/>
      <c r="V41" s="6"/>
      <c r="W41" s="6"/>
      <c r="X41" s="6"/>
      <c r="Y41" s="6"/>
      <c r="Z41" s="6"/>
      <c r="AA41" s="6"/>
    </row>
    <row r="42" spans="2:27" ht="15" x14ac:dyDescent="0.25">
      <c r="B42" s="4"/>
      <c r="Q42" s="4"/>
      <c r="R42" s="6"/>
      <c r="S42" s="6"/>
      <c r="T42" s="6"/>
      <c r="U42" s="6"/>
      <c r="V42" s="6"/>
      <c r="W42" s="6"/>
      <c r="X42" s="6"/>
      <c r="Y42" s="6"/>
      <c r="Z42" s="6"/>
      <c r="AA42" s="6"/>
    </row>
    <row r="43" spans="2:27" ht="15" x14ac:dyDescent="0.25">
      <c r="B43" s="4"/>
      <c r="Q43" s="4"/>
      <c r="R43" s="6"/>
      <c r="S43" s="6"/>
      <c r="T43" s="6"/>
      <c r="U43" s="6"/>
      <c r="V43" s="6"/>
      <c r="W43" s="6"/>
      <c r="X43" s="6"/>
      <c r="Y43" s="6"/>
      <c r="Z43" s="6"/>
      <c r="AA43" s="6"/>
    </row>
    <row r="44" spans="2:27" ht="15" x14ac:dyDescent="0.25">
      <c r="Q44" s="4"/>
      <c r="R44" s="6"/>
      <c r="S44" s="6"/>
      <c r="T44" s="6"/>
      <c r="U44" s="6"/>
      <c r="V44" s="6"/>
      <c r="W44" s="6"/>
      <c r="X44" s="6"/>
      <c r="Y44" s="6"/>
      <c r="Z44" s="6"/>
      <c r="AA44" s="6"/>
    </row>
    <row r="45" spans="2:27" ht="15" x14ac:dyDescent="0.25">
      <c r="C45" s="6"/>
      <c r="D45" s="6"/>
      <c r="E45" s="6"/>
      <c r="F45" s="6"/>
      <c r="G45" s="6"/>
      <c r="H45" s="6"/>
      <c r="I45" s="6"/>
      <c r="J45" s="6"/>
      <c r="K45" s="6"/>
      <c r="L45" s="6"/>
      <c r="M45" s="6"/>
      <c r="N45" s="6"/>
      <c r="O45" s="6"/>
      <c r="P45" s="6"/>
      <c r="Q45" s="4"/>
      <c r="R45" s="6"/>
      <c r="S45" s="6"/>
      <c r="T45" s="6"/>
      <c r="U45" s="6"/>
      <c r="V45" s="6"/>
      <c r="W45" s="6"/>
      <c r="X45" s="6"/>
      <c r="Y45" s="6"/>
      <c r="Z45" s="6"/>
      <c r="AA45" s="6"/>
    </row>
    <row r="46" spans="2:27" ht="15" x14ac:dyDescent="0.25">
      <c r="B46" s="6"/>
      <c r="C46" s="6"/>
      <c r="D46" s="6"/>
      <c r="E46" s="6"/>
      <c r="F46" s="6"/>
      <c r="G46" s="6"/>
      <c r="H46" s="6"/>
      <c r="I46" s="6"/>
      <c r="J46" s="6"/>
      <c r="K46" s="6"/>
      <c r="L46" s="6"/>
      <c r="M46" s="6"/>
      <c r="N46" s="6"/>
      <c r="O46" s="6"/>
      <c r="P46" s="6"/>
      <c r="Q46" s="6"/>
      <c r="R46" s="6"/>
      <c r="S46" s="6"/>
      <c r="T46" s="6"/>
      <c r="U46" s="6"/>
      <c r="V46" s="6"/>
      <c r="W46" s="6"/>
      <c r="X46" s="6"/>
      <c r="Y46" s="6"/>
      <c r="Z46" s="6"/>
      <c r="AA46" s="6"/>
    </row>
    <row r="47" spans="2:27" ht="15" x14ac:dyDescent="0.25">
      <c r="B47" s="6"/>
      <c r="C47" s="6"/>
      <c r="D47" s="6"/>
      <c r="E47" s="6"/>
      <c r="F47" s="6"/>
      <c r="G47" s="6"/>
      <c r="H47" s="6"/>
      <c r="I47" s="6"/>
      <c r="J47" s="6"/>
      <c r="K47" s="6"/>
      <c r="L47" s="6"/>
      <c r="M47" s="6"/>
      <c r="N47" s="6"/>
      <c r="O47" s="6"/>
      <c r="P47" s="6"/>
      <c r="Q47" s="6"/>
      <c r="R47" s="6"/>
      <c r="S47" s="6"/>
      <c r="T47" s="6"/>
      <c r="U47" s="6"/>
      <c r="V47" s="6"/>
      <c r="W47" s="6"/>
      <c r="X47" s="6"/>
      <c r="Y47" s="6"/>
      <c r="Z47" s="6"/>
      <c r="AA47" s="6"/>
    </row>
    <row r="48" spans="2:27" ht="15" x14ac:dyDescent="0.25">
      <c r="B48" s="6"/>
      <c r="C48" s="6"/>
      <c r="D48" s="6"/>
      <c r="E48" s="6"/>
      <c r="F48" s="6"/>
      <c r="G48" s="6"/>
      <c r="H48" s="6"/>
      <c r="I48" s="6"/>
      <c r="J48" s="6"/>
      <c r="K48" s="6"/>
      <c r="L48" s="6"/>
      <c r="M48" s="6"/>
      <c r="N48" s="6"/>
      <c r="O48" s="6"/>
      <c r="P48" s="6"/>
      <c r="Q48" s="6"/>
      <c r="R48" s="6"/>
      <c r="S48" s="6"/>
      <c r="T48" s="6"/>
      <c r="U48" s="6"/>
      <c r="V48" s="6"/>
      <c r="W48" s="6"/>
      <c r="X48" s="6"/>
      <c r="Y48" s="6"/>
      <c r="Z48" s="6"/>
      <c r="AA48" s="6"/>
    </row>
    <row r="49" s="6" customFormat="1" ht="15" x14ac:dyDescent="0.25"/>
    <row r="50" s="6" customFormat="1" ht="15" x14ac:dyDescent="0.25"/>
    <row r="51" s="6" customFormat="1" ht="15" x14ac:dyDescent="0.25"/>
    <row r="52" s="6" customFormat="1" ht="15" x14ac:dyDescent="0.25"/>
    <row r="53" s="6" customFormat="1" ht="15" x14ac:dyDescent="0.25"/>
    <row r="54" s="6" customFormat="1" ht="15" x14ac:dyDescent="0.25"/>
    <row r="55" s="6" customFormat="1" ht="15" x14ac:dyDescent="0.25"/>
    <row r="56" s="6" customFormat="1" ht="15" x14ac:dyDescent="0.25"/>
    <row r="57" s="6" customFormat="1" ht="15" x14ac:dyDescent="0.25"/>
    <row r="58" s="6" customFormat="1" ht="15" x14ac:dyDescent="0.25"/>
    <row r="59" s="6" customFormat="1" ht="15" x14ac:dyDescent="0.25"/>
    <row r="60" s="6" customFormat="1" ht="15" x14ac:dyDescent="0.25"/>
    <row r="61" s="6" customFormat="1" ht="15" x14ac:dyDescent="0.25"/>
    <row r="62" s="6" customFormat="1" ht="15" x14ac:dyDescent="0.25"/>
    <row r="63" s="6" customFormat="1" ht="15" x14ac:dyDescent="0.25"/>
    <row r="64" s="6" customFormat="1" ht="15" x14ac:dyDescent="0.25"/>
    <row r="65" spans="2:27" s="6" customFormat="1" ht="15" x14ac:dyDescent="0.25"/>
    <row r="66" spans="2:27" s="6" customFormat="1" ht="15" x14ac:dyDescent="0.25"/>
    <row r="67" spans="2:27" s="6" customFormat="1" ht="15" x14ac:dyDescent="0.25"/>
    <row r="68" spans="2:27" s="6" customFormat="1" ht="15" x14ac:dyDescent="0.25"/>
    <row r="69" spans="2:27" s="6" customFormat="1" ht="15" x14ac:dyDescent="0.25"/>
    <row r="70" spans="2:27" s="6" customFormat="1" ht="15" x14ac:dyDescent="0.25"/>
    <row r="71" spans="2:27" s="6" customFormat="1" ht="15" x14ac:dyDescent="0.25"/>
    <row r="72" spans="2:27" s="6" customFormat="1" ht="15" x14ac:dyDescent="0.25"/>
    <row r="73" spans="2:27" s="6" customFormat="1" ht="15" x14ac:dyDescent="0.25"/>
    <row r="74" spans="2:27" s="6" customFormat="1" ht="15" x14ac:dyDescent="0.25"/>
    <row r="75" spans="2:27" s="6" customFormat="1" ht="15" x14ac:dyDescent="0.25"/>
    <row r="76" spans="2:27" s="6" customFormat="1" ht="15" x14ac:dyDescent="0.25"/>
    <row r="77" spans="2:27" s="6" customFormat="1" ht="15" x14ac:dyDescent="0.25"/>
    <row r="78" spans="2:27" s="6" customFormat="1" ht="15" x14ac:dyDescent="0.25"/>
    <row r="79" spans="2:27" s="6" customFormat="1" ht="15" x14ac:dyDescent="0.25"/>
    <row r="80" spans="2:27" ht="15" x14ac:dyDescent="0.25">
      <c r="B80" s="6"/>
      <c r="Q80" s="6"/>
      <c r="R80" s="6"/>
      <c r="S80" s="6"/>
      <c r="T80" s="6"/>
      <c r="U80" s="6"/>
      <c r="V80" s="6"/>
      <c r="W80" s="6"/>
      <c r="X80" s="6"/>
      <c r="Y80" s="6"/>
      <c r="Z80" s="6"/>
      <c r="AA80" s="6"/>
    </row>
  </sheetData>
  <mergeCells count="5">
    <mergeCell ref="A1:P1"/>
    <mergeCell ref="C2:E2"/>
    <mergeCell ref="F2:H2"/>
    <mergeCell ref="J2:L2"/>
    <mergeCell ref="M2:O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F542-6F05-5F49-B180-6DFB285B4C50}">
  <dimension ref="A1:AC23"/>
  <sheetViews>
    <sheetView tabSelected="1" topLeftCell="A4" workbookViewId="0">
      <selection activeCell="A5" sqref="A5:B5"/>
    </sheetView>
  </sheetViews>
  <sheetFormatPr defaultColWidth="11" defaultRowHeight="15.6" x14ac:dyDescent="0.3"/>
  <cols>
    <col min="1" max="1" width="5.296875" style="8" customWidth="1"/>
    <col min="2" max="2" width="5.296875" style="6" customWidth="1"/>
    <col min="3" max="20" width="4.796875" customWidth="1"/>
    <col min="21" max="21" width="10.796875" style="6"/>
    <col min="22" max="29" width="10.796875" style="1"/>
  </cols>
  <sheetData>
    <row r="1" spans="1:21" s="1" customFormat="1" ht="83.1" customHeight="1" x14ac:dyDescent="0.3">
      <c r="A1" s="363" t="s">
        <v>104</v>
      </c>
      <c r="B1" s="363"/>
      <c r="C1" s="363"/>
      <c r="D1" s="363"/>
      <c r="E1" s="363"/>
      <c r="F1" s="363"/>
      <c r="G1" s="363"/>
      <c r="H1" s="363"/>
      <c r="I1" s="363"/>
      <c r="J1" s="363"/>
      <c r="K1" s="363"/>
      <c r="L1" s="363"/>
      <c r="M1" s="363"/>
      <c r="N1" s="363"/>
      <c r="O1" s="363"/>
      <c r="P1" s="363"/>
      <c r="Q1" s="363"/>
      <c r="R1" s="363"/>
      <c r="S1" s="363"/>
      <c r="T1" s="363"/>
      <c r="U1" s="6"/>
    </row>
    <row r="2" spans="1:21" ht="7.05" customHeight="1" thickBot="1" x14ac:dyDescent="0.35">
      <c r="A2" s="6"/>
      <c r="C2" s="119"/>
      <c r="D2" s="119"/>
      <c r="E2" s="119"/>
      <c r="F2" s="1"/>
      <c r="G2" s="1"/>
      <c r="H2" s="1"/>
      <c r="I2" s="1"/>
      <c r="J2" s="1"/>
      <c r="K2" s="1"/>
      <c r="L2" s="1"/>
      <c r="M2" s="1"/>
      <c r="N2" s="1"/>
      <c r="O2" s="1"/>
      <c r="P2" s="1"/>
      <c r="Q2" s="1"/>
      <c r="R2" s="1"/>
      <c r="S2" s="1"/>
      <c r="T2" s="1"/>
    </row>
    <row r="3" spans="1:21" ht="16.2" thickBot="1" x14ac:dyDescent="0.35">
      <c r="A3" s="356" t="s">
        <v>86</v>
      </c>
      <c r="B3" s="357"/>
      <c r="C3" s="358" t="s">
        <v>87</v>
      </c>
      <c r="D3" s="359"/>
      <c r="E3" s="359"/>
      <c r="F3" s="359"/>
      <c r="G3" s="359"/>
      <c r="H3" s="359"/>
      <c r="I3" s="359"/>
      <c r="J3" s="359"/>
      <c r="K3" s="360"/>
      <c r="L3" s="358" t="s">
        <v>88</v>
      </c>
      <c r="M3" s="359"/>
      <c r="N3" s="359"/>
      <c r="O3" s="359"/>
      <c r="P3" s="359"/>
      <c r="Q3" s="359"/>
      <c r="R3" s="359"/>
      <c r="S3" s="359"/>
      <c r="T3" s="360"/>
    </row>
    <row r="4" spans="1:21" ht="211.2" thickBot="1" x14ac:dyDescent="0.35">
      <c r="A4" s="123" t="s">
        <v>12</v>
      </c>
      <c r="B4" s="124" t="s">
        <v>13</v>
      </c>
      <c r="C4" s="125" t="s">
        <v>89</v>
      </c>
      <c r="D4" s="126" t="s">
        <v>90</v>
      </c>
      <c r="E4" s="127" t="s">
        <v>80</v>
      </c>
      <c r="F4" s="126" t="s">
        <v>91</v>
      </c>
      <c r="G4" s="127" t="s">
        <v>92</v>
      </c>
      <c r="H4" s="126" t="s">
        <v>93</v>
      </c>
      <c r="I4" s="127" t="s">
        <v>94</v>
      </c>
      <c r="J4" s="126" t="s">
        <v>95</v>
      </c>
      <c r="K4" s="128" t="s">
        <v>96</v>
      </c>
      <c r="L4" s="125" t="s">
        <v>89</v>
      </c>
      <c r="M4" s="126" t="s">
        <v>90</v>
      </c>
      <c r="N4" s="127" t="s">
        <v>80</v>
      </c>
      <c r="O4" s="126" t="s">
        <v>91</v>
      </c>
      <c r="P4" s="127" t="s">
        <v>92</v>
      </c>
      <c r="Q4" s="126" t="s">
        <v>93</v>
      </c>
      <c r="R4" s="127" t="s">
        <v>94</v>
      </c>
      <c r="S4" s="126" t="s">
        <v>95</v>
      </c>
      <c r="T4" s="128" t="s">
        <v>96</v>
      </c>
    </row>
    <row r="5" spans="1:21" ht="16.2" thickBot="1" x14ac:dyDescent="0.35">
      <c r="A5" s="361" t="s">
        <v>97</v>
      </c>
      <c r="B5" s="362"/>
      <c r="C5" s="129">
        <v>6</v>
      </c>
      <c r="D5" s="130">
        <v>3</v>
      </c>
      <c r="E5" s="130">
        <v>4</v>
      </c>
      <c r="F5" s="130">
        <v>5</v>
      </c>
      <c r="G5" s="130">
        <v>3</v>
      </c>
      <c r="H5" s="130">
        <v>4</v>
      </c>
      <c r="I5" s="130">
        <v>3</v>
      </c>
      <c r="J5" s="130">
        <v>3</v>
      </c>
      <c r="K5" s="131">
        <v>2</v>
      </c>
      <c r="L5" s="132">
        <v>6</v>
      </c>
      <c r="M5" s="130">
        <v>2</v>
      </c>
      <c r="N5" s="130">
        <v>3</v>
      </c>
      <c r="O5" s="130">
        <v>2</v>
      </c>
      <c r="P5" s="130">
        <v>2</v>
      </c>
      <c r="Q5" s="130">
        <v>3</v>
      </c>
      <c r="R5" s="130">
        <v>1</v>
      </c>
      <c r="S5" s="130">
        <v>1</v>
      </c>
      <c r="T5" s="131">
        <v>1</v>
      </c>
    </row>
    <row r="6" spans="1:21" x14ac:dyDescent="0.3">
      <c r="A6" s="133" t="s">
        <v>29</v>
      </c>
      <c r="B6" s="134">
        <v>1</v>
      </c>
      <c r="C6" s="135">
        <v>6</v>
      </c>
      <c r="D6" s="136">
        <v>4</v>
      </c>
      <c r="E6" s="137">
        <v>5</v>
      </c>
      <c r="F6" s="137">
        <v>6</v>
      </c>
      <c r="G6" s="138">
        <v>5</v>
      </c>
      <c r="H6" s="137">
        <v>5</v>
      </c>
      <c r="I6" s="138">
        <v>5</v>
      </c>
      <c r="J6" s="137">
        <v>3</v>
      </c>
      <c r="K6" s="139">
        <v>3</v>
      </c>
      <c r="L6" s="140">
        <v>6</v>
      </c>
      <c r="M6" s="56">
        <v>2</v>
      </c>
      <c r="N6" s="141">
        <v>3</v>
      </c>
      <c r="O6" s="141">
        <v>2</v>
      </c>
      <c r="P6" s="141">
        <v>2</v>
      </c>
      <c r="Q6" s="141">
        <v>3</v>
      </c>
      <c r="R6" s="141">
        <v>1</v>
      </c>
      <c r="S6" s="141">
        <v>1</v>
      </c>
      <c r="T6" s="61">
        <v>1</v>
      </c>
    </row>
    <row r="7" spans="1:21" x14ac:dyDescent="0.3">
      <c r="A7" s="142" t="s">
        <v>29</v>
      </c>
      <c r="B7" s="143">
        <v>2</v>
      </c>
      <c r="C7" s="135">
        <v>6</v>
      </c>
      <c r="D7" s="136">
        <v>4</v>
      </c>
      <c r="E7" s="137">
        <v>5</v>
      </c>
      <c r="F7" s="137">
        <v>6</v>
      </c>
      <c r="G7" s="138">
        <v>5</v>
      </c>
      <c r="H7" s="137">
        <v>5</v>
      </c>
      <c r="I7" s="138">
        <v>5</v>
      </c>
      <c r="J7" s="137">
        <v>3</v>
      </c>
      <c r="K7" s="139">
        <v>3</v>
      </c>
      <c r="L7" s="135">
        <v>6</v>
      </c>
      <c r="M7" s="23">
        <v>2</v>
      </c>
      <c r="N7" s="144">
        <v>3</v>
      </c>
      <c r="O7" s="144">
        <v>2</v>
      </c>
      <c r="P7" s="144">
        <v>2</v>
      </c>
      <c r="Q7" s="144">
        <v>3</v>
      </c>
      <c r="R7" s="144">
        <v>1</v>
      </c>
      <c r="S7" s="144">
        <v>1</v>
      </c>
      <c r="T7" s="28">
        <v>1</v>
      </c>
    </row>
    <row r="8" spans="1:21" x14ac:dyDescent="0.3">
      <c r="A8" s="142" t="s">
        <v>29</v>
      </c>
      <c r="B8" s="143">
        <v>3</v>
      </c>
      <c r="C8" s="135">
        <v>6</v>
      </c>
      <c r="D8" s="23">
        <v>3</v>
      </c>
      <c r="E8" s="144">
        <v>4</v>
      </c>
      <c r="F8" s="144">
        <v>5</v>
      </c>
      <c r="G8" s="144">
        <v>3</v>
      </c>
      <c r="H8" s="144">
        <v>4</v>
      </c>
      <c r="I8" s="137">
        <v>4</v>
      </c>
      <c r="J8" s="144">
        <v>2</v>
      </c>
      <c r="K8" s="28">
        <v>2</v>
      </c>
      <c r="L8" s="135">
        <v>6</v>
      </c>
      <c r="M8" s="23">
        <v>2</v>
      </c>
      <c r="N8" s="144">
        <v>3</v>
      </c>
      <c r="O8" s="145">
        <v>1</v>
      </c>
      <c r="P8" s="145">
        <v>1</v>
      </c>
      <c r="Q8" s="144">
        <v>3</v>
      </c>
      <c r="R8" s="144">
        <v>1</v>
      </c>
      <c r="S8" s="144">
        <v>1</v>
      </c>
      <c r="T8" s="28">
        <v>1</v>
      </c>
    </row>
    <row r="9" spans="1:21" x14ac:dyDescent="0.3">
      <c r="A9" s="146" t="s">
        <v>29</v>
      </c>
      <c r="B9" s="147">
        <v>4</v>
      </c>
      <c r="C9" s="148">
        <v>6</v>
      </c>
      <c r="D9" s="33">
        <v>3</v>
      </c>
      <c r="E9" s="149">
        <v>4</v>
      </c>
      <c r="F9" s="149">
        <v>5</v>
      </c>
      <c r="G9" s="149">
        <v>3</v>
      </c>
      <c r="H9" s="149">
        <v>4</v>
      </c>
      <c r="I9" s="150">
        <v>3</v>
      </c>
      <c r="J9" s="149">
        <v>2</v>
      </c>
      <c r="K9" s="39">
        <v>2</v>
      </c>
      <c r="L9" s="148">
        <v>6</v>
      </c>
      <c r="M9" s="23">
        <v>2</v>
      </c>
      <c r="N9" s="144">
        <v>3</v>
      </c>
      <c r="O9" s="145">
        <v>1</v>
      </c>
      <c r="P9" s="145">
        <v>1</v>
      </c>
      <c r="Q9" s="144">
        <v>3</v>
      </c>
      <c r="R9" s="144">
        <v>1</v>
      </c>
      <c r="S9" s="144">
        <v>1</v>
      </c>
      <c r="T9" s="28">
        <v>1</v>
      </c>
    </row>
    <row r="10" spans="1:21" x14ac:dyDescent="0.3">
      <c r="A10" s="151" t="s">
        <v>30</v>
      </c>
      <c r="B10" s="152">
        <v>1</v>
      </c>
      <c r="C10" s="153">
        <v>6</v>
      </c>
      <c r="D10" s="136">
        <v>4</v>
      </c>
      <c r="E10" s="137">
        <v>5</v>
      </c>
      <c r="F10" s="137">
        <v>6</v>
      </c>
      <c r="G10" s="137">
        <v>4</v>
      </c>
      <c r="H10" s="137">
        <v>5</v>
      </c>
      <c r="I10" s="137">
        <v>4</v>
      </c>
      <c r="J10" s="137">
        <v>3</v>
      </c>
      <c r="K10" s="139">
        <v>0</v>
      </c>
      <c r="L10" s="135">
        <v>6</v>
      </c>
      <c r="M10" s="154">
        <v>2</v>
      </c>
      <c r="N10" s="155">
        <v>3</v>
      </c>
      <c r="O10" s="155">
        <v>2</v>
      </c>
      <c r="P10" s="155">
        <v>2</v>
      </c>
      <c r="Q10" s="155">
        <v>3</v>
      </c>
      <c r="R10" s="156">
        <v>0</v>
      </c>
      <c r="S10" s="155">
        <v>1</v>
      </c>
      <c r="T10" s="157">
        <v>0</v>
      </c>
    </row>
    <row r="11" spans="1:21" x14ac:dyDescent="0.3">
      <c r="A11" s="151" t="s">
        <v>30</v>
      </c>
      <c r="B11" s="152">
        <v>2</v>
      </c>
      <c r="C11" s="135">
        <v>6</v>
      </c>
      <c r="D11" s="136">
        <v>4</v>
      </c>
      <c r="E11" s="137">
        <v>5</v>
      </c>
      <c r="F11" s="137">
        <v>6</v>
      </c>
      <c r="G11" s="137">
        <v>4</v>
      </c>
      <c r="H11" s="137">
        <v>5</v>
      </c>
      <c r="I11" s="137">
        <v>4</v>
      </c>
      <c r="J11" s="137">
        <v>3</v>
      </c>
      <c r="K11" s="139">
        <v>0</v>
      </c>
      <c r="L11" s="135">
        <v>6</v>
      </c>
      <c r="M11" s="23">
        <v>2</v>
      </c>
      <c r="N11" s="144">
        <v>3</v>
      </c>
      <c r="O11" s="144">
        <v>2</v>
      </c>
      <c r="P11" s="144">
        <v>2</v>
      </c>
      <c r="Q11" s="144">
        <v>3</v>
      </c>
      <c r="R11" s="145">
        <v>0</v>
      </c>
      <c r="S11" s="144">
        <v>1</v>
      </c>
      <c r="T11" s="158">
        <v>0</v>
      </c>
    </row>
    <row r="12" spans="1:21" x14ac:dyDescent="0.3">
      <c r="A12" s="151" t="s">
        <v>30</v>
      </c>
      <c r="B12" s="152">
        <v>3</v>
      </c>
      <c r="C12" s="135">
        <v>6</v>
      </c>
      <c r="D12" s="23">
        <v>3</v>
      </c>
      <c r="E12" s="144">
        <v>4</v>
      </c>
      <c r="F12" s="144">
        <v>5</v>
      </c>
      <c r="G12" s="144">
        <v>3</v>
      </c>
      <c r="H12" s="144">
        <v>4</v>
      </c>
      <c r="I12" s="159">
        <v>3</v>
      </c>
      <c r="J12" s="144">
        <v>2</v>
      </c>
      <c r="K12" s="139">
        <v>0</v>
      </c>
      <c r="L12" s="135">
        <v>6</v>
      </c>
      <c r="M12" s="23">
        <v>2</v>
      </c>
      <c r="N12" s="144">
        <v>3</v>
      </c>
      <c r="O12" s="145">
        <v>1</v>
      </c>
      <c r="P12" s="145">
        <v>1</v>
      </c>
      <c r="Q12" s="144">
        <v>3</v>
      </c>
      <c r="R12" s="145">
        <v>0</v>
      </c>
      <c r="S12" s="144">
        <v>1</v>
      </c>
      <c r="T12" s="158">
        <v>0</v>
      </c>
    </row>
    <row r="13" spans="1:21" x14ac:dyDescent="0.3">
      <c r="A13" s="160" t="s">
        <v>30</v>
      </c>
      <c r="B13" s="161">
        <v>4</v>
      </c>
      <c r="C13" s="148">
        <v>6</v>
      </c>
      <c r="D13" s="33">
        <v>3</v>
      </c>
      <c r="E13" s="149">
        <v>4</v>
      </c>
      <c r="F13" s="149">
        <v>5</v>
      </c>
      <c r="G13" s="149">
        <v>3</v>
      </c>
      <c r="H13" s="149">
        <v>4</v>
      </c>
      <c r="I13" s="162">
        <v>2</v>
      </c>
      <c r="J13" s="149">
        <v>2</v>
      </c>
      <c r="K13" s="163">
        <v>0</v>
      </c>
      <c r="L13" s="148">
        <v>6</v>
      </c>
      <c r="M13" s="33">
        <v>2</v>
      </c>
      <c r="N13" s="149">
        <v>3</v>
      </c>
      <c r="O13" s="162">
        <v>1</v>
      </c>
      <c r="P13" s="162">
        <v>1</v>
      </c>
      <c r="Q13" s="149">
        <v>3</v>
      </c>
      <c r="R13" s="162">
        <v>0</v>
      </c>
      <c r="S13" s="149">
        <v>1</v>
      </c>
      <c r="T13" s="164">
        <v>0</v>
      </c>
    </row>
    <row r="14" spans="1:21" x14ac:dyDescent="0.3">
      <c r="A14" s="151" t="s">
        <v>31</v>
      </c>
      <c r="B14" s="143">
        <v>1</v>
      </c>
      <c r="C14" s="135">
        <v>6</v>
      </c>
      <c r="D14" s="23">
        <v>3</v>
      </c>
      <c r="E14" s="144">
        <v>4</v>
      </c>
      <c r="F14" s="137">
        <v>6</v>
      </c>
      <c r="G14" s="137">
        <v>4</v>
      </c>
      <c r="H14" s="144">
        <v>4</v>
      </c>
      <c r="I14" s="165">
        <v>0</v>
      </c>
      <c r="J14" s="144">
        <v>2</v>
      </c>
      <c r="K14" s="139">
        <v>0</v>
      </c>
      <c r="L14" s="135">
        <v>6</v>
      </c>
      <c r="M14" s="23">
        <v>2</v>
      </c>
      <c r="N14" s="144">
        <v>3</v>
      </c>
      <c r="O14" s="144">
        <v>2</v>
      </c>
      <c r="P14" s="144">
        <v>2</v>
      </c>
      <c r="Q14" s="144">
        <v>3</v>
      </c>
      <c r="R14" s="145">
        <v>0</v>
      </c>
      <c r="S14" s="144">
        <v>1</v>
      </c>
      <c r="T14" s="158">
        <v>0</v>
      </c>
    </row>
    <row r="15" spans="1:21" x14ac:dyDescent="0.3">
      <c r="A15" s="151" t="s">
        <v>31</v>
      </c>
      <c r="B15" s="143">
        <v>2</v>
      </c>
      <c r="C15" s="135">
        <v>6</v>
      </c>
      <c r="D15" s="23">
        <v>3</v>
      </c>
      <c r="E15" s="144">
        <v>4</v>
      </c>
      <c r="F15" s="137">
        <v>6</v>
      </c>
      <c r="G15" s="137">
        <v>4</v>
      </c>
      <c r="H15" s="144">
        <v>4</v>
      </c>
      <c r="I15" s="165">
        <v>0</v>
      </c>
      <c r="J15" s="144">
        <v>2</v>
      </c>
      <c r="K15" s="139">
        <v>0</v>
      </c>
      <c r="L15" s="135">
        <v>6</v>
      </c>
      <c r="M15" s="23">
        <v>2</v>
      </c>
      <c r="N15" s="144">
        <v>3</v>
      </c>
      <c r="O15" s="144">
        <v>2</v>
      </c>
      <c r="P15" s="144">
        <v>2</v>
      </c>
      <c r="Q15" s="144">
        <v>3</v>
      </c>
      <c r="R15" s="145">
        <v>0</v>
      </c>
      <c r="S15" s="144">
        <v>1</v>
      </c>
      <c r="T15" s="158">
        <v>0</v>
      </c>
    </row>
    <row r="16" spans="1:21" x14ac:dyDescent="0.3">
      <c r="A16" s="151" t="s">
        <v>31</v>
      </c>
      <c r="B16" s="143">
        <v>3</v>
      </c>
      <c r="C16" s="135">
        <v>6</v>
      </c>
      <c r="D16" s="23">
        <v>3</v>
      </c>
      <c r="E16" s="144">
        <v>4</v>
      </c>
      <c r="F16" s="144">
        <v>5</v>
      </c>
      <c r="G16" s="144">
        <v>3</v>
      </c>
      <c r="H16" s="144">
        <v>4</v>
      </c>
      <c r="I16" s="165">
        <v>0</v>
      </c>
      <c r="J16" s="145">
        <v>1</v>
      </c>
      <c r="K16" s="139">
        <v>0</v>
      </c>
      <c r="L16" s="135">
        <v>6</v>
      </c>
      <c r="M16" s="23">
        <v>2</v>
      </c>
      <c r="N16" s="144">
        <v>3</v>
      </c>
      <c r="O16" s="145">
        <v>1</v>
      </c>
      <c r="P16" s="145">
        <v>1</v>
      </c>
      <c r="Q16" s="144">
        <v>3</v>
      </c>
      <c r="R16" s="145">
        <v>0</v>
      </c>
      <c r="S16" s="144">
        <v>1</v>
      </c>
      <c r="T16" s="158">
        <v>0</v>
      </c>
    </row>
    <row r="17" spans="1:20" ht="16.2" thickBot="1" x14ac:dyDescent="0.35">
      <c r="A17" s="166" t="s">
        <v>31</v>
      </c>
      <c r="B17" s="167">
        <v>4</v>
      </c>
      <c r="C17" s="168">
        <v>6</v>
      </c>
      <c r="D17" s="33">
        <v>3</v>
      </c>
      <c r="E17" s="169">
        <v>4</v>
      </c>
      <c r="F17" s="169">
        <v>5</v>
      </c>
      <c r="G17" s="169">
        <v>3</v>
      </c>
      <c r="H17" s="169">
        <v>4</v>
      </c>
      <c r="I17" s="170">
        <v>0</v>
      </c>
      <c r="J17" s="171">
        <v>1</v>
      </c>
      <c r="K17" s="172">
        <v>0</v>
      </c>
      <c r="L17" s="168">
        <v>6</v>
      </c>
      <c r="M17" s="51">
        <v>2</v>
      </c>
      <c r="N17" s="169">
        <v>3</v>
      </c>
      <c r="O17" s="171">
        <v>1</v>
      </c>
      <c r="P17" s="171">
        <v>1</v>
      </c>
      <c r="Q17" s="169">
        <v>3</v>
      </c>
      <c r="R17" s="171">
        <v>0</v>
      </c>
      <c r="S17" s="169">
        <v>1</v>
      </c>
      <c r="T17" s="173">
        <v>0</v>
      </c>
    </row>
    <row r="18" spans="1:20" x14ac:dyDescent="0.3">
      <c r="A18" s="6"/>
      <c r="C18" s="6"/>
      <c r="D18" s="6"/>
      <c r="E18" s="6"/>
      <c r="F18" s="6"/>
      <c r="G18" s="6"/>
      <c r="H18" s="6"/>
      <c r="I18" s="6"/>
      <c r="J18" s="6"/>
      <c r="K18" s="6"/>
      <c r="L18" s="6"/>
      <c r="M18" s="1"/>
      <c r="N18" s="1"/>
      <c r="O18" s="1"/>
      <c r="P18" s="1"/>
      <c r="Q18" s="1"/>
      <c r="R18" s="1"/>
      <c r="S18" s="1"/>
      <c r="T18" s="1"/>
    </row>
    <row r="19" spans="1:20" x14ac:dyDescent="0.3">
      <c r="A19" s="174" t="s">
        <v>98</v>
      </c>
      <c r="C19" s="6"/>
      <c r="D19" s="6"/>
      <c r="E19" s="1"/>
      <c r="F19" s="175" t="s">
        <v>99</v>
      </c>
      <c r="G19" s="176" t="s">
        <v>100</v>
      </c>
      <c r="H19" s="177">
        <v>0</v>
      </c>
      <c r="I19" s="178" t="s">
        <v>101</v>
      </c>
      <c r="J19" s="179" t="s">
        <v>102</v>
      </c>
      <c r="K19" s="180" t="s">
        <v>103</v>
      </c>
      <c r="L19" s="6"/>
      <c r="M19" s="1"/>
      <c r="N19" s="1"/>
      <c r="O19" s="1"/>
      <c r="P19" s="1"/>
      <c r="Q19" s="1"/>
      <c r="R19" s="1"/>
      <c r="S19" s="1"/>
      <c r="T19" s="1"/>
    </row>
    <row r="20" spans="1:20" x14ac:dyDescent="0.3">
      <c r="A20" s="6"/>
      <c r="C20" s="1"/>
      <c r="D20" s="1"/>
      <c r="E20" s="1"/>
      <c r="F20" s="1"/>
      <c r="G20" s="1"/>
      <c r="H20" s="1"/>
      <c r="I20" s="1"/>
      <c r="J20" s="1"/>
      <c r="K20" s="1"/>
      <c r="L20" s="1"/>
      <c r="M20" s="1"/>
      <c r="N20" s="1"/>
      <c r="O20" s="1"/>
      <c r="P20" s="1"/>
      <c r="Q20" s="1"/>
      <c r="R20" s="1"/>
      <c r="S20" s="1"/>
      <c r="T20" s="1"/>
    </row>
    <row r="21" spans="1:20" x14ac:dyDescent="0.3">
      <c r="A21" s="6"/>
      <c r="C21" s="1"/>
      <c r="D21" s="1"/>
      <c r="E21" s="1"/>
      <c r="F21" s="1"/>
      <c r="G21" s="1"/>
      <c r="H21" s="1"/>
      <c r="I21" s="1"/>
      <c r="J21" s="1"/>
      <c r="K21" s="1"/>
      <c r="L21" s="1"/>
      <c r="M21" s="1"/>
      <c r="N21" s="1"/>
      <c r="O21" s="1"/>
      <c r="P21" s="1"/>
      <c r="Q21" s="1"/>
      <c r="R21" s="1"/>
      <c r="S21" s="1"/>
      <c r="T21" s="1"/>
    </row>
    <row r="22" spans="1:20" x14ac:dyDescent="0.3">
      <c r="A22" s="6"/>
      <c r="C22" s="181"/>
      <c r="D22" s="1"/>
      <c r="E22" s="1"/>
      <c r="F22" s="1"/>
      <c r="G22" s="1"/>
      <c r="H22" s="1"/>
      <c r="I22" s="1"/>
      <c r="J22" s="1"/>
      <c r="K22" s="1"/>
      <c r="L22" s="1"/>
      <c r="M22" s="1"/>
      <c r="N22" s="1"/>
      <c r="O22" s="1"/>
      <c r="P22" s="1"/>
      <c r="Q22" s="1"/>
      <c r="R22" s="1"/>
      <c r="S22" s="1"/>
      <c r="T22" s="1"/>
    </row>
    <row r="23" spans="1:20" x14ac:dyDescent="0.3">
      <c r="A23" s="6"/>
      <c r="C23" s="1"/>
      <c r="D23" s="1"/>
      <c r="E23" s="1"/>
      <c r="F23" s="1"/>
      <c r="G23" s="1"/>
      <c r="H23" s="1"/>
      <c r="I23" s="1"/>
      <c r="J23" s="1"/>
      <c r="K23" s="1"/>
      <c r="L23" s="1"/>
      <c r="M23" s="1"/>
      <c r="N23" s="1"/>
      <c r="O23" s="1"/>
      <c r="P23" s="1"/>
      <c r="Q23" s="1"/>
      <c r="R23" s="1"/>
      <c r="S23" s="1"/>
      <c r="T23" s="1"/>
    </row>
  </sheetData>
  <mergeCells count="5">
    <mergeCell ref="A3:B3"/>
    <mergeCell ref="C3:K3"/>
    <mergeCell ref="L3:T3"/>
    <mergeCell ref="A5:B5"/>
    <mergeCell ref="A1:T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C02A9-F6EE-6443-83F3-4DCE2272E805}">
  <dimension ref="A1:Z74"/>
  <sheetViews>
    <sheetView workbookViewId="0">
      <selection activeCell="AB12" sqref="AB12"/>
    </sheetView>
  </sheetViews>
  <sheetFormatPr defaultColWidth="10.796875" defaultRowHeight="15.6" x14ac:dyDescent="0.3"/>
  <cols>
    <col min="1" max="1" width="7.5" style="6" customWidth="1"/>
    <col min="2" max="3" width="6.09765625" style="4" customWidth="1"/>
    <col min="4" max="4" width="7.296875" style="4" customWidth="1"/>
    <col min="5" max="13" width="4.796875" style="183" customWidth="1"/>
    <col min="14" max="14" width="7.296875" style="4" customWidth="1"/>
    <col min="15" max="23" width="4.796875" style="183" customWidth="1"/>
    <col min="24" max="24" width="12.09765625" style="1" customWidth="1"/>
    <col min="25" max="26" width="10.796875" style="1"/>
    <col min="27" max="16384" width="10.796875" style="6"/>
  </cols>
  <sheetData>
    <row r="1" spans="1:26" ht="137.1" customHeight="1" x14ac:dyDescent="0.3">
      <c r="A1" s="347" t="s">
        <v>105</v>
      </c>
      <c r="B1" s="347"/>
      <c r="C1" s="347"/>
      <c r="D1" s="347"/>
      <c r="E1" s="347"/>
      <c r="F1" s="347"/>
      <c r="G1" s="347"/>
      <c r="H1" s="347"/>
      <c r="I1" s="347"/>
      <c r="J1" s="347"/>
      <c r="K1" s="347"/>
      <c r="L1" s="347"/>
      <c r="M1" s="347"/>
      <c r="N1" s="347"/>
      <c r="O1" s="347"/>
      <c r="P1" s="347"/>
      <c r="Q1" s="347"/>
      <c r="R1" s="347"/>
      <c r="S1" s="347"/>
      <c r="T1" s="347"/>
      <c r="U1" s="347"/>
      <c r="V1" s="347"/>
      <c r="W1" s="347"/>
      <c r="Z1" s="6"/>
    </row>
    <row r="2" spans="1:26" ht="6" customHeight="1" thickBot="1" x14ac:dyDescent="0.35">
      <c r="B2" s="9"/>
      <c r="C2" s="9"/>
      <c r="D2" s="9"/>
      <c r="F2" s="184"/>
      <c r="G2" s="184"/>
      <c r="H2" s="184"/>
      <c r="I2" s="184"/>
      <c r="N2" s="9"/>
    </row>
    <row r="3" spans="1:26" ht="192.6" thickBot="1" x14ac:dyDescent="0.35">
      <c r="A3" s="185" t="s">
        <v>12</v>
      </c>
      <c r="B3" s="186" t="s">
        <v>13</v>
      </c>
      <c r="C3" s="187" t="s">
        <v>106</v>
      </c>
      <c r="D3" s="125" t="s">
        <v>89</v>
      </c>
      <c r="E3" s="126" t="s">
        <v>90</v>
      </c>
      <c r="F3" s="127" t="s">
        <v>107</v>
      </c>
      <c r="G3" s="126" t="s">
        <v>91</v>
      </c>
      <c r="H3" s="127" t="s">
        <v>108</v>
      </c>
      <c r="I3" s="126" t="s">
        <v>93</v>
      </c>
      <c r="J3" s="127" t="s">
        <v>94</v>
      </c>
      <c r="K3" s="126" t="s">
        <v>95</v>
      </c>
      <c r="L3" s="128" t="s">
        <v>96</v>
      </c>
      <c r="M3" s="188" t="s">
        <v>109</v>
      </c>
      <c r="N3" s="125" t="s">
        <v>89</v>
      </c>
      <c r="O3" s="126" t="s">
        <v>90</v>
      </c>
      <c r="P3" s="127" t="s">
        <v>107</v>
      </c>
      <c r="Q3" s="126" t="s">
        <v>91</v>
      </c>
      <c r="R3" s="127" t="s">
        <v>92</v>
      </c>
      <c r="S3" s="126" t="s">
        <v>93</v>
      </c>
      <c r="T3" s="127" t="s">
        <v>94</v>
      </c>
      <c r="U3" s="126" t="s">
        <v>95</v>
      </c>
      <c r="V3" s="128" t="s">
        <v>96</v>
      </c>
      <c r="X3" s="118" t="s">
        <v>110</v>
      </c>
      <c r="Z3" s="6"/>
    </row>
    <row r="4" spans="1:26" x14ac:dyDescent="0.3">
      <c r="A4" s="189" t="s">
        <v>29</v>
      </c>
      <c r="B4" s="57">
        <v>1</v>
      </c>
      <c r="C4" s="60">
        <v>3.6814814814814807</v>
      </c>
      <c r="D4" s="190">
        <v>4.7333333333333325</v>
      </c>
      <c r="E4" s="191">
        <v>3.1555555555555559</v>
      </c>
      <c r="F4" s="192">
        <v>3.9444444444444442</v>
      </c>
      <c r="G4" s="193">
        <v>4.7333333333333325</v>
      </c>
      <c r="H4" s="192">
        <v>3.9444444444444442</v>
      </c>
      <c r="I4" s="191">
        <v>3.9444444444444442</v>
      </c>
      <c r="J4" s="192">
        <v>3.9444444444444442</v>
      </c>
      <c r="K4" s="194">
        <v>2.3666666666666663</v>
      </c>
      <c r="L4" s="195">
        <v>2.3666666666666663</v>
      </c>
      <c r="M4" s="196">
        <v>0.65851851851851828</v>
      </c>
      <c r="N4" s="197">
        <v>1.6933333333333329</v>
      </c>
      <c r="O4" s="198">
        <v>0.56444444444444442</v>
      </c>
      <c r="P4" s="199">
        <v>0.84666666666666646</v>
      </c>
      <c r="Q4" s="198">
        <v>0.56444444444444442</v>
      </c>
      <c r="R4" s="199">
        <v>0.56444444444444442</v>
      </c>
      <c r="S4" s="198">
        <v>0.84666666666666646</v>
      </c>
      <c r="T4" s="199">
        <v>0.28222222222222221</v>
      </c>
      <c r="U4" s="198">
        <v>0.28222222222222221</v>
      </c>
      <c r="V4" s="200">
        <v>0.28222222222222221</v>
      </c>
      <c r="X4" s="201">
        <v>0</v>
      </c>
      <c r="Z4" s="6"/>
    </row>
    <row r="5" spans="1:26" x14ac:dyDescent="0.3">
      <c r="A5" s="202" t="s">
        <v>29</v>
      </c>
      <c r="B5" s="4">
        <v>2</v>
      </c>
      <c r="C5" s="26">
        <v>2.3592592592592592</v>
      </c>
      <c r="D5" s="203">
        <v>3.0333333333333337</v>
      </c>
      <c r="E5" s="204">
        <v>2.0222222222222221</v>
      </c>
      <c r="F5" s="205">
        <v>2.5277777777777777</v>
      </c>
      <c r="G5" s="206">
        <v>3.0333333333333337</v>
      </c>
      <c r="H5" s="205">
        <v>2.5277777777777777</v>
      </c>
      <c r="I5" s="206">
        <v>2.5277777777777777</v>
      </c>
      <c r="J5" s="205">
        <v>2.5277777777777777</v>
      </c>
      <c r="K5" s="204">
        <v>1.5166666666666668</v>
      </c>
      <c r="L5" s="207">
        <v>1.5166666666666668</v>
      </c>
      <c r="M5" s="208">
        <v>0.6559259259259258</v>
      </c>
      <c r="N5" s="209">
        <v>1.6866666666666668</v>
      </c>
      <c r="O5" s="210">
        <v>0.56222222222222218</v>
      </c>
      <c r="P5" s="211">
        <v>0.84333333333333338</v>
      </c>
      <c r="Q5" s="210">
        <v>0.56222222222222218</v>
      </c>
      <c r="R5" s="211">
        <v>0.56222222222222218</v>
      </c>
      <c r="S5" s="210">
        <v>0.84333333333333338</v>
      </c>
      <c r="T5" s="211">
        <v>0.28111111111111109</v>
      </c>
      <c r="U5" s="210">
        <v>0.28111111111111109</v>
      </c>
      <c r="V5" s="212">
        <v>0.28111111111111109</v>
      </c>
      <c r="X5" s="213" t="s">
        <v>111</v>
      </c>
      <c r="Z5" s="6"/>
    </row>
    <row r="6" spans="1:26" x14ac:dyDescent="0.3">
      <c r="A6" s="202" t="s">
        <v>29</v>
      </c>
      <c r="B6" s="4">
        <v>3</v>
      </c>
      <c r="C6" s="26">
        <v>2.2407407407407405</v>
      </c>
      <c r="D6" s="214">
        <v>3.666666666666667</v>
      </c>
      <c r="E6" s="204">
        <v>1.8333333333333335</v>
      </c>
      <c r="F6" s="205">
        <v>2.4444444444444442</v>
      </c>
      <c r="G6" s="215">
        <v>3.0555555555555558</v>
      </c>
      <c r="H6" s="216">
        <v>1.8333333333333335</v>
      </c>
      <c r="I6" s="206">
        <v>2.4444444444444442</v>
      </c>
      <c r="J6" s="205">
        <v>2.4444444444444442</v>
      </c>
      <c r="K6" s="204">
        <v>1.2222222222222221</v>
      </c>
      <c r="L6" s="207">
        <v>1.2222222222222221</v>
      </c>
      <c r="M6" s="208">
        <v>0.95938271604938263</v>
      </c>
      <c r="N6" s="203">
        <v>2.7266666666666666</v>
      </c>
      <c r="O6" s="210">
        <v>0.90888888888888886</v>
      </c>
      <c r="P6" s="216">
        <v>1.3633333333333333</v>
      </c>
      <c r="Q6" s="210">
        <v>0.45444444444444443</v>
      </c>
      <c r="R6" s="211">
        <v>0.45444444444444443</v>
      </c>
      <c r="S6" s="204">
        <v>1.3633333333333333</v>
      </c>
      <c r="T6" s="211">
        <v>0.45444444444444443</v>
      </c>
      <c r="U6" s="210">
        <v>0.45444444444444443</v>
      </c>
      <c r="V6" s="212">
        <v>0.45444444444444443</v>
      </c>
      <c r="X6" s="178" t="s">
        <v>112</v>
      </c>
      <c r="Z6" s="6"/>
    </row>
    <row r="7" spans="1:26" x14ac:dyDescent="0.3">
      <c r="A7" s="217" t="s">
        <v>29</v>
      </c>
      <c r="B7" s="4">
        <v>4</v>
      </c>
      <c r="C7" s="37">
        <v>1.0232098765432098</v>
      </c>
      <c r="D7" s="218">
        <v>1.726666666666667</v>
      </c>
      <c r="E7" s="219">
        <v>0.86333333333333351</v>
      </c>
      <c r="F7" s="220">
        <v>1.1511111111111112</v>
      </c>
      <c r="G7" s="221">
        <v>1.4388888888888889</v>
      </c>
      <c r="H7" s="222">
        <v>0.86333333333333351</v>
      </c>
      <c r="I7" s="221">
        <v>1.1511111111111112</v>
      </c>
      <c r="J7" s="222">
        <v>0.86333333333333351</v>
      </c>
      <c r="K7" s="219">
        <v>0.5755555555555556</v>
      </c>
      <c r="L7" s="223">
        <v>0.5755555555555556</v>
      </c>
      <c r="M7" s="224">
        <v>1.1435185185185184</v>
      </c>
      <c r="N7" s="225">
        <v>3.25</v>
      </c>
      <c r="O7" s="221">
        <v>1.0833333333333333</v>
      </c>
      <c r="P7" s="220">
        <v>1.625</v>
      </c>
      <c r="Q7" s="219">
        <v>0.54166666666666663</v>
      </c>
      <c r="R7" s="222">
        <v>0.54166666666666663</v>
      </c>
      <c r="S7" s="221">
        <v>1.625</v>
      </c>
      <c r="T7" s="222">
        <v>0.54166666666666663</v>
      </c>
      <c r="U7" s="219">
        <v>0.54166666666666663</v>
      </c>
      <c r="V7" s="223">
        <v>0.54166666666666663</v>
      </c>
      <c r="X7" s="226" t="s">
        <v>113</v>
      </c>
      <c r="Z7" s="6"/>
    </row>
    <row r="8" spans="1:26" x14ac:dyDescent="0.3">
      <c r="A8" s="227" t="s">
        <v>30</v>
      </c>
      <c r="B8" s="228">
        <v>1</v>
      </c>
      <c r="C8" s="26">
        <v>0.54814814814814816</v>
      </c>
      <c r="D8" s="229">
        <v>0.8</v>
      </c>
      <c r="E8" s="230">
        <v>0.53333333333333333</v>
      </c>
      <c r="F8" s="231">
        <v>0.66666666666666674</v>
      </c>
      <c r="G8" s="230">
        <v>0.8</v>
      </c>
      <c r="H8" s="231">
        <v>0.53333333333333333</v>
      </c>
      <c r="I8" s="230">
        <v>0.66666666666666674</v>
      </c>
      <c r="J8" s="231">
        <v>0.53333333333333333</v>
      </c>
      <c r="K8" s="230">
        <v>0.4</v>
      </c>
      <c r="L8" s="232">
        <v>0</v>
      </c>
      <c r="M8" s="208">
        <v>0.24395061728395062</v>
      </c>
      <c r="N8" s="229">
        <v>0.69333333333333336</v>
      </c>
      <c r="O8" s="230">
        <v>0.23111111111111113</v>
      </c>
      <c r="P8" s="231">
        <v>0.34666666666666668</v>
      </c>
      <c r="Q8" s="230">
        <v>0.23111111111111113</v>
      </c>
      <c r="R8" s="231">
        <v>0.23111111111111113</v>
      </c>
      <c r="S8" s="230">
        <v>0.34666666666666668</v>
      </c>
      <c r="T8" s="233">
        <v>0</v>
      </c>
      <c r="U8" s="230">
        <v>0.11555555555555556</v>
      </c>
      <c r="V8" s="232">
        <v>0</v>
      </c>
      <c r="X8" s="176" t="s">
        <v>114</v>
      </c>
      <c r="Z8" s="6"/>
    </row>
    <row r="9" spans="1:26" x14ac:dyDescent="0.3">
      <c r="A9" s="227" t="s">
        <v>30</v>
      </c>
      <c r="B9" s="234">
        <v>2</v>
      </c>
      <c r="C9" s="26">
        <v>0.86790123456790114</v>
      </c>
      <c r="D9" s="209">
        <v>1.2666666666666666</v>
      </c>
      <c r="E9" s="210">
        <v>0.84444444444444444</v>
      </c>
      <c r="F9" s="216">
        <v>1.0555555555555556</v>
      </c>
      <c r="G9" s="204">
        <v>1.2666666666666666</v>
      </c>
      <c r="H9" s="211">
        <v>0.84444444444444444</v>
      </c>
      <c r="I9" s="204">
        <v>1.0555555555555556</v>
      </c>
      <c r="J9" s="211">
        <v>0.84444444444444444</v>
      </c>
      <c r="K9" s="210">
        <v>0.6333333333333333</v>
      </c>
      <c r="L9" s="235">
        <v>0</v>
      </c>
      <c r="M9" s="208">
        <v>0.42222222222222228</v>
      </c>
      <c r="N9" s="209">
        <v>1.2</v>
      </c>
      <c r="O9" s="210">
        <v>0.4</v>
      </c>
      <c r="P9" s="211">
        <v>0.6</v>
      </c>
      <c r="Q9" s="210">
        <v>0.4</v>
      </c>
      <c r="R9" s="211">
        <v>0.4</v>
      </c>
      <c r="S9" s="210">
        <v>0.6</v>
      </c>
      <c r="T9" s="236">
        <v>0</v>
      </c>
      <c r="U9" s="210">
        <v>0.2</v>
      </c>
      <c r="V9" s="235">
        <v>0</v>
      </c>
      <c r="X9" s="175" t="s">
        <v>115</v>
      </c>
      <c r="Z9" s="6"/>
    </row>
    <row r="10" spans="1:26" x14ac:dyDescent="0.3">
      <c r="A10" s="227" t="s">
        <v>30</v>
      </c>
      <c r="B10" s="234">
        <v>3</v>
      </c>
      <c r="C10" s="26">
        <v>1.0148148148148148</v>
      </c>
      <c r="D10" s="209">
        <v>1.8266666666666667</v>
      </c>
      <c r="E10" s="210">
        <v>0.91333333333333333</v>
      </c>
      <c r="F10" s="216">
        <v>1.2177777777777776</v>
      </c>
      <c r="G10" s="204">
        <v>1.5222222222222224</v>
      </c>
      <c r="H10" s="211">
        <v>0.91333333333333333</v>
      </c>
      <c r="I10" s="204">
        <v>1.2177777777777776</v>
      </c>
      <c r="J10" s="211">
        <v>0.91333333333333333</v>
      </c>
      <c r="K10" s="210">
        <v>0.60888888888888881</v>
      </c>
      <c r="L10" s="235">
        <v>0</v>
      </c>
      <c r="M10" s="208">
        <v>0.6149382716049383</v>
      </c>
      <c r="N10" s="209">
        <v>1.9533333333333331</v>
      </c>
      <c r="O10" s="210">
        <v>0.65111111111111108</v>
      </c>
      <c r="P10" s="211">
        <v>0.97666666666666657</v>
      </c>
      <c r="Q10" s="210">
        <v>0.32555555555555554</v>
      </c>
      <c r="R10" s="211">
        <v>0.32555555555555554</v>
      </c>
      <c r="S10" s="210">
        <v>0.97666666666666657</v>
      </c>
      <c r="T10" s="236">
        <v>0</v>
      </c>
      <c r="U10" s="210">
        <v>0.32555555555555554</v>
      </c>
      <c r="V10" s="235">
        <v>0</v>
      </c>
      <c r="Z10" s="6"/>
    </row>
    <row r="11" spans="1:26" x14ac:dyDescent="0.3">
      <c r="A11" s="237" t="s">
        <v>30</v>
      </c>
      <c r="B11" s="238">
        <v>4</v>
      </c>
      <c r="C11" s="37">
        <v>0.62296296296296294</v>
      </c>
      <c r="D11" s="218">
        <v>1.1599999999999999</v>
      </c>
      <c r="E11" s="219">
        <v>0.57999999999999996</v>
      </c>
      <c r="F11" s="222">
        <v>0.77333333333333332</v>
      </c>
      <c r="G11" s="219">
        <v>0.96666666666666679</v>
      </c>
      <c r="H11" s="222">
        <v>0.57999999999999996</v>
      </c>
      <c r="I11" s="219">
        <v>0.77333333333333332</v>
      </c>
      <c r="J11" s="222">
        <v>0.38666666666666666</v>
      </c>
      <c r="K11" s="219">
        <v>0.38666666666666666</v>
      </c>
      <c r="L11" s="239">
        <v>0</v>
      </c>
      <c r="M11" s="224">
        <v>1.0179012345679015</v>
      </c>
      <c r="N11" s="225">
        <v>3.2333333333333334</v>
      </c>
      <c r="O11" s="221">
        <v>1.0777777777777779</v>
      </c>
      <c r="P11" s="220">
        <v>1.6166666666666667</v>
      </c>
      <c r="Q11" s="219">
        <v>0.53888888888888897</v>
      </c>
      <c r="R11" s="222">
        <v>0.53888888888888897</v>
      </c>
      <c r="S11" s="221">
        <v>1.6166666666666667</v>
      </c>
      <c r="T11" s="240">
        <v>0</v>
      </c>
      <c r="U11" s="219">
        <v>0.53888888888888897</v>
      </c>
      <c r="V11" s="239">
        <v>0</v>
      </c>
      <c r="Z11" s="6"/>
    </row>
    <row r="12" spans="1:26" x14ac:dyDescent="0.3">
      <c r="A12" s="227" t="s">
        <v>31</v>
      </c>
      <c r="B12" s="4">
        <v>1</v>
      </c>
      <c r="C12" s="26">
        <v>0.26851851851851849</v>
      </c>
      <c r="D12" s="229">
        <v>0.5</v>
      </c>
      <c r="E12" s="230">
        <v>0.25</v>
      </c>
      <c r="F12" s="231">
        <v>0.33333333333333331</v>
      </c>
      <c r="G12" s="230">
        <v>0.5</v>
      </c>
      <c r="H12" s="231">
        <v>0.33333333333333331</v>
      </c>
      <c r="I12" s="230">
        <v>0.33333333333333331</v>
      </c>
      <c r="J12" s="233">
        <v>0</v>
      </c>
      <c r="K12" s="230">
        <v>0.16666666666666666</v>
      </c>
      <c r="L12" s="232">
        <v>0</v>
      </c>
      <c r="M12" s="208">
        <v>0.19703703703703701</v>
      </c>
      <c r="N12" s="229">
        <v>0.55999999999999994</v>
      </c>
      <c r="O12" s="230">
        <v>0.18666666666666665</v>
      </c>
      <c r="P12" s="231">
        <v>0.27999999999999997</v>
      </c>
      <c r="Q12" s="230">
        <v>0.18666666666666665</v>
      </c>
      <c r="R12" s="231">
        <v>0.18666666666666665</v>
      </c>
      <c r="S12" s="230">
        <v>0.27999999999999997</v>
      </c>
      <c r="T12" s="233">
        <v>0</v>
      </c>
      <c r="U12" s="230">
        <v>9.3333333333333324E-2</v>
      </c>
      <c r="V12" s="232">
        <v>0</v>
      </c>
      <c r="Z12" s="6"/>
    </row>
    <row r="13" spans="1:26" x14ac:dyDescent="0.3">
      <c r="A13" s="227" t="s">
        <v>31</v>
      </c>
      <c r="B13" s="4">
        <v>2</v>
      </c>
      <c r="C13" s="26">
        <v>0.26851851851851849</v>
      </c>
      <c r="D13" s="241">
        <v>0.5</v>
      </c>
      <c r="E13" s="210">
        <v>0.25</v>
      </c>
      <c r="F13" s="211">
        <v>0.33333333333333331</v>
      </c>
      <c r="G13" s="210">
        <v>0.5</v>
      </c>
      <c r="H13" s="211">
        <v>0.33333333333333331</v>
      </c>
      <c r="I13" s="210">
        <v>0.33333333333333331</v>
      </c>
      <c r="J13" s="236">
        <v>0</v>
      </c>
      <c r="K13" s="210">
        <v>0.16666666666666666</v>
      </c>
      <c r="L13" s="235">
        <v>0</v>
      </c>
      <c r="M13" s="208">
        <v>0.24629629629629632</v>
      </c>
      <c r="N13" s="241">
        <v>0.7</v>
      </c>
      <c r="O13" s="210">
        <v>0.23333333333333334</v>
      </c>
      <c r="P13" s="211">
        <v>0.35</v>
      </c>
      <c r="Q13" s="210">
        <v>0.23333333333333334</v>
      </c>
      <c r="R13" s="211">
        <v>0.23333333333333334</v>
      </c>
      <c r="S13" s="210">
        <v>0.35</v>
      </c>
      <c r="T13" s="236">
        <v>0</v>
      </c>
      <c r="U13" s="210">
        <v>0.11666666666666667</v>
      </c>
      <c r="V13" s="235">
        <v>0</v>
      </c>
      <c r="Z13" s="6"/>
    </row>
    <row r="14" spans="1:26" x14ac:dyDescent="0.3">
      <c r="A14" s="227" t="s">
        <v>31</v>
      </c>
      <c r="B14" s="4">
        <v>3</v>
      </c>
      <c r="C14" s="26">
        <v>0.41728395061728391</v>
      </c>
      <c r="D14" s="241">
        <v>0.86666666666666659</v>
      </c>
      <c r="E14" s="210">
        <v>0.43333333333333329</v>
      </c>
      <c r="F14" s="211">
        <v>0.57777777777777772</v>
      </c>
      <c r="G14" s="210">
        <v>0.72222222222222221</v>
      </c>
      <c r="H14" s="211">
        <v>0.43333333333333329</v>
      </c>
      <c r="I14" s="210">
        <v>0.57777777777777772</v>
      </c>
      <c r="J14" s="236">
        <v>0</v>
      </c>
      <c r="K14" s="210">
        <v>0.14444444444444443</v>
      </c>
      <c r="L14" s="235">
        <v>0</v>
      </c>
      <c r="M14" s="208">
        <v>0.42814814814814817</v>
      </c>
      <c r="N14" s="209">
        <v>1.36</v>
      </c>
      <c r="O14" s="210">
        <v>0.45333333333333331</v>
      </c>
      <c r="P14" s="211">
        <v>0.68</v>
      </c>
      <c r="Q14" s="210">
        <v>0.22666666666666666</v>
      </c>
      <c r="R14" s="211">
        <v>0.22666666666666666</v>
      </c>
      <c r="S14" s="210">
        <v>0.68</v>
      </c>
      <c r="T14" s="236">
        <v>0</v>
      </c>
      <c r="U14" s="210">
        <v>0.22666666666666666</v>
      </c>
      <c r="V14" s="235">
        <v>0</v>
      </c>
      <c r="Z14" s="6"/>
    </row>
    <row r="15" spans="1:26" ht="16.2" thickBot="1" x14ac:dyDescent="0.35">
      <c r="A15" s="242" t="s">
        <v>31</v>
      </c>
      <c r="B15" s="46">
        <v>4</v>
      </c>
      <c r="C15" s="49">
        <v>0.27283950617283953</v>
      </c>
      <c r="D15" s="243">
        <v>0.56666666666666665</v>
      </c>
      <c r="E15" s="244">
        <v>0.28333333333333333</v>
      </c>
      <c r="F15" s="245">
        <v>0.37777777777777777</v>
      </c>
      <c r="G15" s="244">
        <v>0.47222222222222221</v>
      </c>
      <c r="H15" s="245">
        <v>0.28333333333333333</v>
      </c>
      <c r="I15" s="244">
        <v>0.37777777777777777</v>
      </c>
      <c r="J15" s="246">
        <v>0</v>
      </c>
      <c r="K15" s="244">
        <v>9.4444444444444442E-2</v>
      </c>
      <c r="L15" s="247">
        <v>0</v>
      </c>
      <c r="M15" s="248">
        <v>1.0945061728395062</v>
      </c>
      <c r="N15" s="249">
        <v>3.4766666666666666</v>
      </c>
      <c r="O15" s="250">
        <v>1.1588888888888889</v>
      </c>
      <c r="P15" s="251">
        <v>1.7383333333333333</v>
      </c>
      <c r="Q15" s="244">
        <v>0.57944444444444443</v>
      </c>
      <c r="R15" s="245">
        <v>0.57944444444444443</v>
      </c>
      <c r="S15" s="250">
        <v>1.7383333333333333</v>
      </c>
      <c r="T15" s="246">
        <v>0</v>
      </c>
      <c r="U15" s="244">
        <v>0.57944444444444443</v>
      </c>
      <c r="V15" s="247">
        <v>0</v>
      </c>
      <c r="Z15" s="6"/>
    </row>
    <row r="16" spans="1:26" ht="16.2" thickBot="1" x14ac:dyDescent="0.35">
      <c r="A16" s="252" t="s">
        <v>116</v>
      </c>
      <c r="B16" s="46"/>
      <c r="C16" s="253">
        <v>1.1321399176954732</v>
      </c>
      <c r="D16" s="49">
        <v>1.7205555555555556</v>
      </c>
      <c r="E16" s="254">
        <v>0.99685185185185199</v>
      </c>
      <c r="F16" s="255">
        <v>1.2836111111111113</v>
      </c>
      <c r="G16" s="254">
        <v>1.5842592592592588</v>
      </c>
      <c r="H16" s="255">
        <v>1.1186111111111112</v>
      </c>
      <c r="I16" s="256">
        <v>1.2836111111111113</v>
      </c>
      <c r="J16" s="53">
        <v>1.0381481481481483</v>
      </c>
      <c r="K16" s="256">
        <v>0.69018518518518512</v>
      </c>
      <c r="L16" s="257">
        <v>0.47342592592592592</v>
      </c>
      <c r="M16" s="253">
        <v>0.64019547325102877</v>
      </c>
      <c r="N16" s="258">
        <v>1.8777777777777773</v>
      </c>
      <c r="O16" s="259">
        <v>0.62592592592592589</v>
      </c>
      <c r="P16" s="121">
        <v>0.93888888888888866</v>
      </c>
      <c r="Q16" s="259">
        <v>0.40370370370370368</v>
      </c>
      <c r="R16" s="121">
        <v>0.40370370370370368</v>
      </c>
      <c r="S16" s="260">
        <v>0.93888888888888866</v>
      </c>
      <c r="T16" s="261">
        <v>0.12995370370370371</v>
      </c>
      <c r="U16" s="260">
        <v>0.31296296296296294</v>
      </c>
      <c r="V16" s="122">
        <v>0.12995370370370371</v>
      </c>
      <c r="X16" s="262"/>
      <c r="Z16" s="6"/>
    </row>
    <row r="17" spans="2:26" x14ac:dyDescent="0.3">
      <c r="B17" s="6"/>
      <c r="C17" s="6"/>
      <c r="D17" s="6"/>
      <c r="E17" s="6"/>
      <c r="F17" s="6"/>
      <c r="G17" s="6"/>
      <c r="H17" s="6"/>
      <c r="I17" s="6"/>
      <c r="J17" s="6"/>
      <c r="K17" s="6"/>
      <c r="L17" s="6"/>
      <c r="M17" s="6"/>
      <c r="N17" s="6"/>
      <c r="O17" s="6"/>
      <c r="P17" s="6"/>
      <c r="Q17" s="6"/>
      <c r="R17" s="6"/>
      <c r="S17" s="6"/>
      <c r="T17" s="6"/>
      <c r="U17" s="6"/>
      <c r="V17" s="6"/>
      <c r="Z17" s="6"/>
    </row>
    <row r="18" spans="2:26" x14ac:dyDescent="0.3">
      <c r="B18" s="6"/>
      <c r="C18" s="6"/>
      <c r="D18" s="6"/>
      <c r="E18" s="6"/>
      <c r="F18" s="6"/>
      <c r="G18" s="6"/>
      <c r="H18" s="6"/>
      <c r="I18" s="6"/>
      <c r="J18" s="6"/>
      <c r="K18" s="6"/>
      <c r="L18" s="6"/>
      <c r="M18" s="6"/>
      <c r="N18" s="6"/>
      <c r="O18" s="6"/>
      <c r="P18" s="6"/>
      <c r="Q18" s="6"/>
      <c r="R18" s="6"/>
      <c r="S18" s="6"/>
      <c r="T18" s="6"/>
      <c r="U18" s="6"/>
      <c r="V18" s="6"/>
      <c r="W18" s="6"/>
    </row>
    <row r="19" spans="2:26" x14ac:dyDescent="0.3">
      <c r="B19" s="6"/>
      <c r="C19" s="6"/>
      <c r="D19" s="6"/>
      <c r="E19" s="6"/>
      <c r="F19" s="6"/>
      <c r="G19" s="6"/>
      <c r="H19" s="6"/>
      <c r="I19" s="6"/>
      <c r="J19" s="6"/>
      <c r="K19" s="6"/>
      <c r="L19" s="6"/>
      <c r="M19" s="6"/>
      <c r="N19" s="6"/>
      <c r="O19" s="6"/>
      <c r="P19" s="6"/>
      <c r="Q19" s="6"/>
      <c r="R19" s="6"/>
      <c r="S19" s="6"/>
      <c r="T19" s="6"/>
      <c r="U19" s="6"/>
      <c r="V19" s="6"/>
      <c r="W19" s="6"/>
    </row>
    <row r="20" spans="2:26" x14ac:dyDescent="0.3">
      <c r="B20" s="6"/>
      <c r="C20" s="6"/>
      <c r="D20" s="6"/>
      <c r="E20" s="6"/>
      <c r="F20" s="6"/>
      <c r="G20" s="6"/>
      <c r="H20" s="6"/>
      <c r="I20" s="6"/>
      <c r="J20" s="6"/>
      <c r="K20" s="6"/>
      <c r="L20" s="6"/>
      <c r="M20" s="6"/>
      <c r="N20" s="6"/>
      <c r="O20" s="6"/>
      <c r="P20" s="6"/>
      <c r="Q20" s="6"/>
      <c r="R20" s="6"/>
      <c r="S20" s="6"/>
      <c r="T20" s="6"/>
      <c r="U20" s="6"/>
      <c r="V20" s="6"/>
      <c r="W20" s="6"/>
    </row>
    <row r="21" spans="2:26" x14ac:dyDescent="0.3">
      <c r="B21" s="1"/>
      <c r="C21" s="1"/>
      <c r="D21" s="1"/>
      <c r="E21" s="1"/>
      <c r="F21" s="1"/>
      <c r="G21" s="1"/>
      <c r="H21" s="1"/>
      <c r="I21" s="1"/>
      <c r="J21" s="1"/>
      <c r="K21" s="1"/>
      <c r="L21" s="1"/>
      <c r="M21" s="1"/>
      <c r="N21" s="1"/>
      <c r="O21" s="1"/>
      <c r="P21" s="1"/>
      <c r="Q21" s="1"/>
      <c r="R21" s="1"/>
      <c r="S21" s="1"/>
      <c r="T21" s="1"/>
      <c r="U21" s="1"/>
      <c r="V21" s="1"/>
      <c r="W21" s="1"/>
    </row>
    <row r="22" spans="2:26" x14ac:dyDescent="0.3">
      <c r="B22" s="1"/>
      <c r="C22" s="1"/>
      <c r="D22" s="1"/>
      <c r="E22" s="1"/>
      <c r="F22" s="1"/>
      <c r="G22" s="1"/>
      <c r="H22" s="1"/>
      <c r="I22" s="1"/>
      <c r="J22" s="1"/>
      <c r="K22" s="1"/>
      <c r="L22" s="1"/>
      <c r="M22" s="1"/>
      <c r="N22" s="1"/>
      <c r="O22" s="1"/>
      <c r="P22" s="1"/>
      <c r="Q22" s="1"/>
      <c r="R22" s="1"/>
      <c r="S22" s="1"/>
      <c r="T22" s="1"/>
      <c r="U22" s="1"/>
      <c r="V22" s="1"/>
      <c r="W22" s="1"/>
      <c r="X22" s="262"/>
    </row>
    <row r="23" spans="2:26" x14ac:dyDescent="0.3">
      <c r="B23" s="1"/>
      <c r="C23" s="1"/>
      <c r="D23" s="1"/>
      <c r="E23" s="1"/>
      <c r="F23" s="1"/>
      <c r="G23" s="1"/>
      <c r="H23" s="1"/>
      <c r="I23" s="1"/>
      <c r="J23" s="1"/>
      <c r="K23" s="1"/>
      <c r="L23" s="1"/>
      <c r="M23" s="1"/>
      <c r="N23" s="1"/>
      <c r="O23" s="1"/>
      <c r="P23" s="1"/>
      <c r="Q23" s="1"/>
      <c r="R23" s="1"/>
      <c r="S23" s="1"/>
      <c r="T23" s="1"/>
      <c r="U23" s="1"/>
      <c r="V23" s="1"/>
      <c r="W23" s="1"/>
    </row>
    <row r="24" spans="2:26" x14ac:dyDescent="0.3">
      <c r="B24" s="1"/>
      <c r="C24" s="1"/>
      <c r="D24" s="1"/>
      <c r="E24" s="1"/>
      <c r="F24" s="1"/>
      <c r="G24" s="1"/>
      <c r="H24" s="1"/>
      <c r="I24" s="1"/>
      <c r="J24" s="1"/>
      <c r="K24" s="1"/>
      <c r="L24" s="1"/>
      <c r="M24" s="1"/>
      <c r="N24" s="1"/>
      <c r="O24" s="1"/>
      <c r="P24" s="1"/>
      <c r="Q24" s="1"/>
      <c r="R24" s="1"/>
      <c r="S24" s="1"/>
      <c r="T24" s="1"/>
      <c r="U24" s="1"/>
      <c r="V24" s="1"/>
      <c r="W24" s="1"/>
    </row>
    <row r="25" spans="2:26" x14ac:dyDescent="0.3">
      <c r="B25" s="1"/>
      <c r="C25" s="1"/>
      <c r="D25" s="1"/>
      <c r="E25" s="1"/>
      <c r="F25" s="1"/>
      <c r="G25" s="1"/>
      <c r="H25" s="1"/>
      <c r="I25" s="1"/>
      <c r="J25" s="1"/>
      <c r="K25" s="1"/>
      <c r="L25" s="1"/>
      <c r="M25" s="1"/>
      <c r="N25" s="1"/>
      <c r="O25" s="1"/>
      <c r="P25" s="1"/>
      <c r="Q25" s="1"/>
      <c r="R25" s="1"/>
      <c r="S25" s="1"/>
      <c r="T25" s="1"/>
      <c r="U25" s="1"/>
      <c r="V25" s="1"/>
      <c r="W25" s="1"/>
    </row>
    <row r="26" spans="2:26" x14ac:dyDescent="0.3">
      <c r="B26" s="1"/>
      <c r="C26" s="1"/>
      <c r="D26" s="1"/>
      <c r="E26" s="1"/>
      <c r="F26" s="1"/>
      <c r="G26" s="1"/>
      <c r="H26" s="1"/>
      <c r="I26" s="1"/>
      <c r="J26" s="1"/>
      <c r="K26" s="1"/>
      <c r="L26" s="1"/>
      <c r="M26" s="1"/>
      <c r="N26" s="1"/>
      <c r="O26" s="1"/>
      <c r="P26" s="1"/>
      <c r="Q26" s="1"/>
      <c r="R26" s="1"/>
      <c r="S26" s="1"/>
      <c r="T26" s="1"/>
      <c r="U26" s="1"/>
      <c r="V26" s="1"/>
      <c r="W26" s="1"/>
    </row>
    <row r="27" spans="2:26" x14ac:dyDescent="0.3">
      <c r="B27" s="1"/>
      <c r="C27" s="1"/>
      <c r="D27" s="1"/>
      <c r="E27" s="1"/>
      <c r="F27" s="1"/>
      <c r="G27" s="1"/>
      <c r="H27" s="1"/>
      <c r="I27" s="1"/>
      <c r="J27" s="1"/>
      <c r="K27" s="1"/>
      <c r="L27" s="1"/>
      <c r="M27" s="1"/>
      <c r="N27" s="1"/>
      <c r="O27" s="1"/>
      <c r="P27" s="1"/>
      <c r="Q27" s="1"/>
      <c r="R27" s="1"/>
      <c r="S27" s="1"/>
      <c r="T27" s="1"/>
      <c r="U27" s="1"/>
      <c r="V27" s="1"/>
      <c r="W27" s="1"/>
    </row>
    <row r="28" spans="2:26" x14ac:dyDescent="0.3">
      <c r="B28" s="1"/>
      <c r="C28" s="1"/>
      <c r="D28" s="1"/>
      <c r="E28" s="1"/>
      <c r="F28" s="1"/>
      <c r="G28" s="1"/>
      <c r="H28" s="1"/>
      <c r="I28" s="1"/>
      <c r="J28" s="1"/>
      <c r="K28" s="1"/>
      <c r="L28" s="1"/>
      <c r="M28" s="1"/>
      <c r="N28" s="1"/>
      <c r="O28" s="1"/>
      <c r="P28" s="1"/>
      <c r="Q28" s="1"/>
      <c r="R28" s="1"/>
      <c r="S28" s="1"/>
      <c r="T28" s="1"/>
      <c r="U28" s="1"/>
      <c r="V28" s="1"/>
      <c r="W28" s="1"/>
    </row>
    <row r="29" spans="2:26" x14ac:dyDescent="0.3">
      <c r="B29" s="1"/>
      <c r="C29" s="1"/>
      <c r="D29" s="1"/>
      <c r="E29" s="1"/>
      <c r="F29" s="1"/>
      <c r="G29" s="1"/>
      <c r="H29" s="1"/>
      <c r="I29" s="1"/>
      <c r="J29" s="1"/>
      <c r="K29" s="1"/>
      <c r="L29" s="1"/>
      <c r="M29" s="1"/>
      <c r="N29" s="1"/>
      <c r="O29" s="1"/>
      <c r="P29" s="1"/>
      <c r="Q29" s="1"/>
      <c r="R29" s="1"/>
      <c r="S29" s="1"/>
      <c r="T29" s="1"/>
      <c r="U29" s="1"/>
      <c r="V29" s="1"/>
      <c r="W29" s="1"/>
    </row>
    <row r="30" spans="2:26" x14ac:dyDescent="0.3">
      <c r="B30" s="1"/>
      <c r="C30" s="1"/>
      <c r="D30" s="1"/>
      <c r="E30" s="1"/>
      <c r="F30" s="1"/>
      <c r="G30" s="1"/>
      <c r="H30" s="1"/>
      <c r="I30" s="1"/>
      <c r="J30" s="1"/>
      <c r="K30" s="1"/>
      <c r="L30" s="1"/>
      <c r="M30" s="1"/>
      <c r="N30" s="1"/>
      <c r="O30" s="1"/>
      <c r="P30" s="1"/>
      <c r="Q30" s="1"/>
      <c r="R30" s="1"/>
      <c r="S30" s="1"/>
      <c r="T30" s="1"/>
      <c r="U30" s="1"/>
      <c r="V30" s="1"/>
      <c r="W30" s="1"/>
    </row>
    <row r="31" spans="2:26" x14ac:dyDescent="0.3">
      <c r="B31" s="1"/>
      <c r="C31" s="1"/>
      <c r="D31" s="1"/>
      <c r="E31" s="1"/>
      <c r="F31" s="1"/>
      <c r="G31" s="1"/>
      <c r="H31" s="1"/>
      <c r="I31" s="1"/>
      <c r="J31" s="1"/>
      <c r="K31" s="1"/>
      <c r="L31" s="1"/>
      <c r="M31" s="1"/>
      <c r="N31" s="1"/>
      <c r="O31" s="1"/>
      <c r="P31" s="1"/>
      <c r="Q31" s="1"/>
      <c r="R31" s="1"/>
      <c r="S31" s="1"/>
      <c r="T31" s="1"/>
      <c r="U31" s="1"/>
      <c r="V31" s="1"/>
      <c r="W31" s="1"/>
    </row>
    <row r="32" spans="2:26" x14ac:dyDescent="0.3">
      <c r="B32" s="1"/>
      <c r="C32" s="1"/>
      <c r="D32" s="1"/>
      <c r="E32" s="1"/>
      <c r="F32" s="1"/>
      <c r="G32" s="1"/>
      <c r="H32" s="1"/>
      <c r="I32" s="1"/>
      <c r="J32" s="1"/>
      <c r="K32" s="1"/>
      <c r="L32" s="1"/>
      <c r="M32" s="1"/>
      <c r="N32" s="1"/>
      <c r="O32" s="1"/>
      <c r="P32" s="1"/>
      <c r="Q32" s="1"/>
      <c r="R32" s="1"/>
      <c r="S32" s="1"/>
      <c r="T32" s="1"/>
      <c r="U32" s="1"/>
      <c r="V32" s="1"/>
      <c r="W32" s="1"/>
    </row>
    <row r="33" spans="2:24" x14ac:dyDescent="0.3">
      <c r="B33" s="1"/>
      <c r="C33" s="1"/>
      <c r="D33" s="1"/>
      <c r="E33" s="1"/>
      <c r="F33" s="1"/>
      <c r="G33" s="1"/>
      <c r="H33" s="1"/>
      <c r="I33" s="1"/>
      <c r="J33" s="1"/>
      <c r="K33" s="1"/>
      <c r="L33" s="1"/>
      <c r="M33" s="1"/>
      <c r="N33" s="1"/>
      <c r="O33" s="1"/>
      <c r="P33" s="1"/>
      <c r="Q33" s="1"/>
      <c r="R33" s="1"/>
      <c r="S33" s="1"/>
      <c r="T33" s="1"/>
      <c r="U33" s="1"/>
      <c r="V33" s="1"/>
      <c r="W33" s="1"/>
    </row>
    <row r="34" spans="2:24" x14ac:dyDescent="0.3">
      <c r="B34" s="1"/>
      <c r="C34" s="1"/>
      <c r="D34" s="1"/>
      <c r="E34" s="1"/>
      <c r="F34" s="1"/>
      <c r="G34" s="1"/>
      <c r="H34" s="1"/>
      <c r="I34" s="1"/>
      <c r="J34" s="1"/>
      <c r="K34" s="1"/>
      <c r="L34" s="1"/>
      <c r="M34" s="1"/>
      <c r="N34" s="1"/>
      <c r="O34" s="1"/>
      <c r="P34" s="1"/>
      <c r="Q34" s="1"/>
      <c r="R34" s="1"/>
      <c r="S34" s="1"/>
      <c r="T34" s="1"/>
      <c r="U34" s="1"/>
      <c r="V34" s="1"/>
      <c r="W34" s="1"/>
    </row>
    <row r="35" spans="2:24" x14ac:dyDescent="0.3">
      <c r="B35" s="1"/>
      <c r="C35" s="1"/>
      <c r="D35" s="1"/>
      <c r="E35" s="1"/>
      <c r="F35" s="1"/>
      <c r="G35" s="1"/>
      <c r="H35" s="1"/>
      <c r="I35" s="1"/>
      <c r="J35" s="1"/>
      <c r="K35" s="1"/>
      <c r="L35" s="1"/>
      <c r="M35" s="1"/>
      <c r="N35" s="1"/>
      <c r="O35" s="1"/>
      <c r="P35" s="1"/>
      <c r="Q35" s="1"/>
      <c r="R35" s="1"/>
      <c r="S35" s="1"/>
      <c r="T35" s="1"/>
      <c r="U35" s="1"/>
      <c r="V35" s="1"/>
      <c r="W35" s="1"/>
      <c r="X35" s="262"/>
    </row>
    <row r="36" spans="2:24" x14ac:dyDescent="0.3">
      <c r="B36" s="1"/>
      <c r="C36" s="1"/>
      <c r="D36" s="1"/>
      <c r="E36" s="1"/>
      <c r="F36" s="1"/>
      <c r="G36" s="1"/>
      <c r="H36" s="1"/>
      <c r="I36" s="1"/>
      <c r="J36" s="1"/>
      <c r="K36" s="1"/>
      <c r="L36" s="1"/>
      <c r="M36" s="1"/>
      <c r="N36" s="1"/>
      <c r="O36" s="1"/>
      <c r="P36" s="1"/>
      <c r="Q36" s="1"/>
      <c r="R36" s="1"/>
      <c r="S36" s="1"/>
      <c r="T36" s="1"/>
      <c r="U36" s="1"/>
      <c r="V36" s="1"/>
      <c r="W36" s="1"/>
    </row>
    <row r="37" spans="2:24" x14ac:dyDescent="0.3">
      <c r="B37" s="1"/>
      <c r="C37" s="1"/>
      <c r="D37" s="1"/>
      <c r="E37" s="1"/>
      <c r="F37" s="1"/>
      <c r="G37" s="1"/>
      <c r="H37" s="1"/>
      <c r="I37" s="1"/>
      <c r="J37" s="1"/>
      <c r="K37" s="1"/>
      <c r="L37" s="1"/>
      <c r="M37" s="1"/>
      <c r="N37" s="1"/>
      <c r="O37" s="1"/>
      <c r="P37" s="1"/>
      <c r="Q37" s="1"/>
      <c r="R37" s="1"/>
      <c r="S37" s="1"/>
      <c r="T37" s="1"/>
      <c r="U37" s="1"/>
      <c r="V37" s="1"/>
      <c r="W37" s="1"/>
    </row>
    <row r="38" spans="2:24" x14ac:dyDescent="0.3">
      <c r="B38" s="1"/>
      <c r="C38" s="1"/>
      <c r="D38" s="1"/>
      <c r="E38" s="1"/>
      <c r="F38" s="1"/>
      <c r="G38" s="1"/>
      <c r="H38" s="1"/>
      <c r="I38" s="1"/>
      <c r="J38" s="1"/>
      <c r="K38" s="1"/>
      <c r="L38" s="1"/>
      <c r="M38" s="1"/>
      <c r="N38" s="1"/>
      <c r="O38" s="1"/>
      <c r="P38" s="1"/>
      <c r="Q38" s="1"/>
      <c r="R38" s="1"/>
      <c r="S38" s="1"/>
      <c r="T38" s="1"/>
      <c r="U38" s="1"/>
      <c r="V38" s="1"/>
      <c r="W38" s="1"/>
    </row>
    <row r="39" spans="2:24" x14ac:dyDescent="0.3">
      <c r="B39" s="1"/>
      <c r="C39" s="1"/>
      <c r="D39" s="1"/>
      <c r="E39" s="1"/>
      <c r="F39" s="1"/>
      <c r="G39" s="1"/>
      <c r="H39" s="1"/>
      <c r="I39" s="1"/>
      <c r="J39" s="1"/>
      <c r="K39" s="1"/>
      <c r="L39" s="1"/>
      <c r="M39" s="1"/>
      <c r="N39" s="1"/>
      <c r="O39" s="1"/>
      <c r="P39" s="1"/>
      <c r="Q39" s="1"/>
      <c r="R39" s="1"/>
      <c r="S39" s="1"/>
      <c r="T39" s="1"/>
      <c r="U39" s="1"/>
      <c r="V39" s="1"/>
      <c r="W39" s="1"/>
    </row>
    <row r="40" spans="2:24" x14ac:dyDescent="0.3">
      <c r="B40" s="6"/>
      <c r="C40" s="6"/>
      <c r="D40" s="6"/>
      <c r="E40" s="6"/>
      <c r="F40" s="6"/>
      <c r="G40" s="6"/>
      <c r="H40" s="6"/>
      <c r="I40" s="6"/>
      <c r="J40" s="6"/>
      <c r="K40" s="6"/>
      <c r="L40" s="6"/>
      <c r="M40" s="6"/>
      <c r="N40" s="6"/>
      <c r="O40" s="6"/>
      <c r="P40" s="6"/>
      <c r="Q40" s="6"/>
      <c r="R40" s="6"/>
      <c r="S40" s="6"/>
      <c r="T40" s="6"/>
      <c r="U40" s="6"/>
      <c r="V40" s="6"/>
      <c r="W40" s="6"/>
    </row>
    <row r="41" spans="2:24" x14ac:dyDescent="0.3">
      <c r="B41" s="6"/>
      <c r="C41" s="6"/>
      <c r="D41" s="6"/>
      <c r="E41" s="6"/>
      <c r="F41" s="6"/>
      <c r="G41" s="6"/>
      <c r="H41" s="6"/>
      <c r="I41" s="6"/>
      <c r="J41" s="6"/>
      <c r="K41" s="6"/>
      <c r="L41" s="6"/>
      <c r="M41" s="6"/>
      <c r="N41" s="6"/>
      <c r="O41" s="6"/>
      <c r="P41" s="6"/>
      <c r="Q41" s="6"/>
      <c r="R41" s="6"/>
      <c r="S41" s="6"/>
      <c r="T41" s="6"/>
      <c r="U41" s="6"/>
      <c r="V41" s="6"/>
      <c r="W41" s="6"/>
    </row>
    <row r="42" spans="2:24" x14ac:dyDescent="0.3">
      <c r="B42" s="6"/>
      <c r="C42" s="6"/>
      <c r="D42" s="6"/>
      <c r="E42" s="6"/>
      <c r="F42" s="6"/>
      <c r="G42" s="6"/>
      <c r="H42" s="6"/>
      <c r="I42" s="6"/>
      <c r="J42" s="6"/>
      <c r="K42" s="6"/>
      <c r="L42" s="6"/>
      <c r="M42" s="6"/>
      <c r="N42" s="6"/>
      <c r="O42" s="6"/>
      <c r="P42" s="6"/>
      <c r="Q42" s="6"/>
      <c r="R42" s="6"/>
      <c r="S42" s="6"/>
      <c r="T42" s="6"/>
      <c r="U42" s="6"/>
      <c r="V42" s="6"/>
      <c r="W42" s="6"/>
    </row>
    <row r="43" spans="2:24" x14ac:dyDescent="0.3">
      <c r="B43" s="6"/>
      <c r="C43" s="6"/>
      <c r="D43" s="6"/>
      <c r="E43" s="6"/>
      <c r="F43" s="6"/>
      <c r="G43" s="6"/>
      <c r="H43" s="6"/>
      <c r="I43" s="6"/>
      <c r="J43" s="6"/>
      <c r="K43" s="6"/>
      <c r="L43" s="6"/>
      <c r="M43" s="6"/>
      <c r="N43" s="6"/>
      <c r="O43" s="6"/>
      <c r="P43" s="6"/>
      <c r="Q43" s="6"/>
      <c r="R43" s="6"/>
      <c r="S43" s="6"/>
      <c r="T43" s="6"/>
      <c r="U43" s="6"/>
      <c r="V43" s="6"/>
      <c r="W43" s="6"/>
    </row>
    <row r="44" spans="2:24" x14ac:dyDescent="0.3">
      <c r="B44" s="6"/>
      <c r="C44" s="6"/>
      <c r="D44" s="6"/>
      <c r="E44" s="6"/>
      <c r="F44" s="6"/>
      <c r="G44" s="6"/>
      <c r="H44" s="6"/>
      <c r="I44" s="6"/>
      <c r="J44" s="6"/>
      <c r="K44" s="6"/>
      <c r="L44" s="6"/>
      <c r="M44" s="6"/>
      <c r="N44" s="6"/>
      <c r="O44" s="6"/>
      <c r="P44" s="6"/>
      <c r="Q44" s="6"/>
      <c r="R44" s="6"/>
      <c r="S44" s="6"/>
      <c r="T44" s="6"/>
      <c r="U44" s="6"/>
      <c r="V44" s="6"/>
      <c r="W44" s="6"/>
    </row>
    <row r="45" spans="2:24" x14ac:dyDescent="0.3">
      <c r="B45" s="6"/>
      <c r="C45" s="6"/>
      <c r="D45" s="6"/>
      <c r="E45" s="6"/>
      <c r="F45" s="6"/>
      <c r="G45" s="6"/>
      <c r="H45" s="6"/>
      <c r="I45" s="6"/>
      <c r="J45" s="6"/>
      <c r="K45" s="6"/>
      <c r="L45" s="6"/>
      <c r="M45" s="6"/>
      <c r="N45" s="6"/>
      <c r="O45" s="6"/>
      <c r="P45" s="6"/>
      <c r="Q45" s="6"/>
      <c r="R45" s="6"/>
      <c r="S45" s="6"/>
      <c r="T45" s="6"/>
      <c r="U45" s="6"/>
      <c r="V45" s="6"/>
      <c r="W45" s="6"/>
    </row>
    <row r="46" spans="2:24" x14ac:dyDescent="0.3">
      <c r="B46" s="6"/>
      <c r="C46" s="6"/>
      <c r="D46" s="6"/>
      <c r="E46" s="6"/>
      <c r="F46" s="6"/>
      <c r="G46" s="6"/>
      <c r="H46" s="6"/>
      <c r="I46" s="6"/>
      <c r="J46" s="6"/>
      <c r="K46" s="6"/>
      <c r="L46" s="6"/>
      <c r="M46" s="6"/>
      <c r="N46" s="6"/>
      <c r="O46" s="6"/>
      <c r="P46" s="6"/>
      <c r="Q46" s="6"/>
      <c r="R46" s="6"/>
      <c r="S46" s="6"/>
      <c r="T46" s="6"/>
      <c r="U46" s="6"/>
      <c r="V46" s="6"/>
      <c r="W46" s="6"/>
    </row>
    <row r="47" spans="2:24" x14ac:dyDescent="0.3">
      <c r="B47" s="6"/>
      <c r="C47" s="6"/>
      <c r="D47" s="6"/>
      <c r="E47" s="6"/>
      <c r="F47" s="6"/>
      <c r="G47" s="6"/>
      <c r="H47" s="6"/>
      <c r="I47" s="6"/>
      <c r="J47" s="6"/>
      <c r="K47" s="6"/>
      <c r="L47" s="6"/>
      <c r="M47" s="6"/>
      <c r="N47" s="6"/>
      <c r="O47" s="6"/>
      <c r="P47" s="6"/>
      <c r="Q47" s="6"/>
      <c r="R47" s="6"/>
      <c r="S47" s="6"/>
      <c r="T47" s="6"/>
      <c r="U47" s="6"/>
      <c r="V47" s="6"/>
      <c r="W47" s="6"/>
    </row>
    <row r="48" spans="2:24" x14ac:dyDescent="0.3">
      <c r="B48" s="6"/>
      <c r="C48" s="6"/>
      <c r="D48" s="6"/>
      <c r="E48" s="6"/>
      <c r="F48" s="6"/>
      <c r="G48" s="6"/>
      <c r="H48" s="6"/>
      <c r="I48" s="6"/>
      <c r="J48" s="6"/>
      <c r="K48" s="6"/>
      <c r="L48" s="6"/>
      <c r="M48" s="6"/>
      <c r="N48" s="6"/>
      <c r="O48" s="6"/>
      <c r="P48" s="6"/>
      <c r="Q48" s="6"/>
      <c r="R48" s="6"/>
      <c r="S48" s="6"/>
      <c r="T48" s="6"/>
      <c r="U48" s="6"/>
      <c r="V48" s="6"/>
      <c r="W48" s="6"/>
      <c r="X48" s="262"/>
    </row>
    <row r="49" spans="2:24" x14ac:dyDescent="0.3">
      <c r="B49" s="6"/>
      <c r="C49" s="6"/>
      <c r="D49" s="6"/>
      <c r="E49" s="6"/>
      <c r="F49" s="6"/>
      <c r="G49" s="6"/>
      <c r="H49" s="6"/>
      <c r="I49" s="6"/>
      <c r="J49" s="6"/>
      <c r="K49" s="6"/>
      <c r="L49" s="6"/>
      <c r="M49" s="6"/>
      <c r="N49" s="6"/>
      <c r="O49" s="6"/>
      <c r="P49" s="6"/>
      <c r="Q49" s="6"/>
      <c r="R49" s="6"/>
      <c r="S49" s="6"/>
      <c r="T49" s="6"/>
      <c r="U49" s="6"/>
      <c r="V49" s="6"/>
      <c r="W49" s="6"/>
    </row>
    <row r="50" spans="2:24" x14ac:dyDescent="0.3">
      <c r="B50" s="6"/>
      <c r="C50" s="6"/>
      <c r="D50" s="6"/>
      <c r="E50" s="6"/>
      <c r="F50" s="6"/>
      <c r="G50" s="6"/>
      <c r="H50" s="6"/>
      <c r="I50" s="6"/>
      <c r="J50" s="6"/>
      <c r="K50" s="6"/>
      <c r="L50" s="6"/>
      <c r="M50" s="6"/>
      <c r="N50" s="6"/>
      <c r="O50" s="6"/>
      <c r="P50" s="6"/>
      <c r="Q50" s="6"/>
      <c r="R50" s="6"/>
      <c r="S50" s="6"/>
      <c r="T50" s="6"/>
      <c r="U50" s="6"/>
      <c r="V50" s="6"/>
      <c r="W50" s="6"/>
    </row>
    <row r="51" spans="2:24" x14ac:dyDescent="0.3">
      <c r="B51" s="6"/>
      <c r="C51" s="6"/>
      <c r="D51" s="6"/>
      <c r="E51" s="6"/>
      <c r="F51" s="6"/>
      <c r="G51" s="6"/>
      <c r="H51" s="6"/>
      <c r="I51" s="6"/>
      <c r="J51" s="6"/>
      <c r="K51" s="6"/>
      <c r="L51" s="6"/>
      <c r="M51" s="6"/>
      <c r="N51" s="6"/>
      <c r="O51" s="6"/>
      <c r="P51" s="6"/>
      <c r="Q51" s="6"/>
      <c r="R51" s="6"/>
      <c r="S51" s="6"/>
      <c r="T51" s="6"/>
      <c r="U51" s="6"/>
      <c r="V51" s="6"/>
      <c r="W51" s="6"/>
    </row>
    <row r="52" spans="2:24" x14ac:dyDescent="0.3">
      <c r="B52" s="6"/>
      <c r="C52" s="6"/>
      <c r="D52" s="6"/>
      <c r="E52" s="6"/>
      <c r="F52" s="6"/>
      <c r="G52" s="6"/>
      <c r="H52" s="6"/>
      <c r="I52" s="6"/>
      <c r="J52" s="6"/>
      <c r="K52" s="6"/>
      <c r="L52" s="6"/>
      <c r="M52" s="6"/>
      <c r="N52" s="6"/>
      <c r="O52" s="6"/>
      <c r="P52" s="6"/>
      <c r="Q52" s="6"/>
      <c r="R52" s="6"/>
      <c r="S52" s="6"/>
      <c r="T52" s="6"/>
      <c r="U52" s="6"/>
      <c r="V52" s="6"/>
      <c r="W52" s="6"/>
    </row>
    <row r="53" spans="2:24" x14ac:dyDescent="0.3">
      <c r="B53" s="6"/>
      <c r="C53" s="6"/>
      <c r="D53" s="6"/>
      <c r="E53" s="6"/>
      <c r="F53" s="6"/>
      <c r="G53" s="6"/>
      <c r="H53" s="6"/>
      <c r="I53" s="6"/>
      <c r="J53" s="6"/>
      <c r="K53" s="6"/>
      <c r="L53" s="6"/>
      <c r="M53" s="6"/>
      <c r="N53" s="6"/>
      <c r="O53" s="6"/>
      <c r="P53" s="6"/>
      <c r="Q53" s="6"/>
      <c r="R53" s="6"/>
      <c r="S53" s="6"/>
      <c r="T53" s="6"/>
      <c r="U53" s="6"/>
      <c r="V53" s="6"/>
      <c r="W53" s="6"/>
    </row>
    <row r="54" spans="2:24" x14ac:dyDescent="0.3">
      <c r="B54" s="6"/>
      <c r="C54" s="6"/>
      <c r="D54" s="6"/>
      <c r="E54" s="6"/>
      <c r="F54" s="6"/>
      <c r="G54" s="6"/>
      <c r="H54" s="6"/>
      <c r="I54" s="6"/>
      <c r="J54" s="6"/>
      <c r="K54" s="6"/>
      <c r="L54" s="6"/>
      <c r="M54" s="6"/>
      <c r="N54" s="6"/>
      <c r="O54" s="6"/>
      <c r="P54" s="6"/>
      <c r="Q54" s="6"/>
      <c r="R54" s="6"/>
      <c r="S54" s="6"/>
      <c r="T54" s="6"/>
      <c r="U54" s="6"/>
      <c r="V54" s="6"/>
      <c r="W54" s="6"/>
    </row>
    <row r="55" spans="2:24" x14ac:dyDescent="0.3">
      <c r="B55" s="6"/>
      <c r="C55" s="6"/>
      <c r="D55" s="6"/>
      <c r="E55" s="6"/>
      <c r="F55" s="6"/>
      <c r="G55" s="6"/>
      <c r="H55" s="6"/>
      <c r="I55" s="6"/>
      <c r="J55" s="6"/>
      <c r="K55" s="6"/>
      <c r="L55" s="6"/>
      <c r="M55" s="6"/>
      <c r="N55" s="6"/>
      <c r="O55" s="6"/>
      <c r="P55" s="6"/>
      <c r="Q55" s="6"/>
      <c r="R55" s="6"/>
      <c r="S55" s="6"/>
      <c r="T55" s="6"/>
      <c r="U55" s="6"/>
      <c r="V55" s="6"/>
      <c r="W55" s="6"/>
    </row>
    <row r="56" spans="2:24" x14ac:dyDescent="0.3">
      <c r="B56" s="6"/>
      <c r="C56" s="6"/>
      <c r="D56" s="6"/>
      <c r="E56" s="6"/>
      <c r="F56" s="6"/>
      <c r="G56" s="6"/>
      <c r="H56" s="6"/>
      <c r="I56" s="6"/>
      <c r="J56" s="6"/>
      <c r="K56" s="6"/>
      <c r="L56" s="6"/>
      <c r="M56" s="6"/>
      <c r="N56" s="6"/>
      <c r="O56" s="6"/>
      <c r="P56" s="6"/>
      <c r="Q56" s="6"/>
      <c r="R56" s="6"/>
      <c r="S56" s="6"/>
      <c r="T56" s="6"/>
      <c r="U56" s="6"/>
      <c r="V56" s="6"/>
      <c r="W56" s="6"/>
    </row>
    <row r="57" spans="2:24" x14ac:dyDescent="0.3">
      <c r="B57" s="6"/>
      <c r="C57" s="6"/>
      <c r="D57" s="6"/>
      <c r="E57" s="6"/>
      <c r="F57" s="6"/>
      <c r="G57" s="6"/>
      <c r="H57" s="6"/>
      <c r="I57" s="6"/>
      <c r="J57" s="6"/>
      <c r="K57" s="6"/>
      <c r="L57" s="6"/>
      <c r="M57" s="6"/>
      <c r="N57" s="6"/>
      <c r="O57" s="6"/>
      <c r="P57" s="6"/>
      <c r="Q57" s="6"/>
      <c r="R57" s="6"/>
      <c r="S57" s="6"/>
      <c r="T57" s="6"/>
      <c r="U57" s="6"/>
      <c r="V57" s="6"/>
      <c r="W57" s="6"/>
    </row>
    <row r="58" spans="2:24" x14ac:dyDescent="0.3">
      <c r="B58" s="6"/>
      <c r="C58" s="6"/>
      <c r="D58" s="6"/>
      <c r="E58" s="6"/>
      <c r="F58" s="6"/>
      <c r="G58" s="6"/>
      <c r="H58" s="6"/>
      <c r="I58" s="6"/>
      <c r="J58" s="6"/>
      <c r="K58" s="6"/>
      <c r="L58" s="6"/>
      <c r="M58" s="6"/>
      <c r="N58" s="6"/>
      <c r="O58" s="6"/>
      <c r="P58" s="6"/>
      <c r="Q58" s="6"/>
      <c r="R58" s="6"/>
      <c r="S58" s="6"/>
      <c r="T58" s="6"/>
      <c r="U58" s="6"/>
      <c r="V58" s="6"/>
      <c r="W58" s="6"/>
    </row>
    <row r="59" spans="2:24" x14ac:dyDescent="0.3">
      <c r="B59" s="6"/>
      <c r="C59" s="6"/>
      <c r="D59" s="6"/>
      <c r="E59" s="6"/>
      <c r="F59" s="6"/>
      <c r="G59" s="6"/>
      <c r="H59" s="6"/>
      <c r="I59" s="6"/>
      <c r="J59" s="6"/>
      <c r="K59" s="6"/>
      <c r="L59" s="6"/>
      <c r="M59" s="6"/>
      <c r="N59" s="6"/>
      <c r="O59" s="6"/>
      <c r="P59" s="6"/>
      <c r="Q59" s="6"/>
      <c r="R59" s="6"/>
      <c r="S59" s="6"/>
      <c r="T59" s="6"/>
      <c r="U59" s="6"/>
      <c r="V59" s="6"/>
      <c r="W59" s="6"/>
    </row>
    <row r="60" spans="2:24" x14ac:dyDescent="0.3">
      <c r="B60" s="6"/>
      <c r="C60" s="6"/>
      <c r="D60" s="6"/>
      <c r="E60" s="6"/>
      <c r="F60" s="6"/>
      <c r="G60" s="6"/>
      <c r="H60" s="6"/>
      <c r="I60" s="6"/>
      <c r="J60" s="6"/>
      <c r="K60" s="6"/>
      <c r="L60" s="6"/>
      <c r="M60" s="6"/>
      <c r="N60" s="6"/>
      <c r="O60" s="6"/>
      <c r="P60" s="6"/>
      <c r="Q60" s="6"/>
      <c r="R60" s="6"/>
      <c r="S60" s="6"/>
      <c r="T60" s="6"/>
      <c r="U60" s="6"/>
      <c r="V60" s="6"/>
      <c r="W60" s="6"/>
    </row>
    <row r="61" spans="2:24" x14ac:dyDescent="0.3">
      <c r="B61" s="6"/>
      <c r="C61" s="6"/>
      <c r="D61" s="6"/>
      <c r="E61" s="6"/>
      <c r="F61" s="6"/>
      <c r="G61" s="6"/>
      <c r="H61" s="6"/>
      <c r="I61" s="6"/>
      <c r="J61" s="6"/>
      <c r="K61" s="6"/>
      <c r="L61" s="6"/>
      <c r="M61" s="6"/>
      <c r="N61" s="6"/>
      <c r="O61" s="6"/>
      <c r="P61" s="6"/>
      <c r="Q61" s="6"/>
      <c r="R61" s="6"/>
      <c r="S61" s="6"/>
      <c r="T61" s="6"/>
      <c r="U61" s="6"/>
      <c r="V61" s="6"/>
      <c r="W61" s="6"/>
      <c r="X61" s="262"/>
    </row>
    <row r="62" spans="2:24" x14ac:dyDescent="0.3">
      <c r="B62" s="6"/>
      <c r="C62" s="6"/>
      <c r="D62" s="6"/>
      <c r="E62" s="6"/>
      <c r="F62" s="6"/>
      <c r="G62" s="6"/>
      <c r="H62" s="6"/>
      <c r="I62" s="6"/>
      <c r="J62" s="6"/>
      <c r="K62" s="6"/>
      <c r="L62" s="6"/>
      <c r="M62" s="6"/>
      <c r="N62" s="6"/>
      <c r="O62" s="6"/>
      <c r="P62" s="6"/>
      <c r="Q62" s="6"/>
      <c r="R62" s="6"/>
      <c r="S62" s="6"/>
      <c r="T62" s="6"/>
      <c r="U62" s="6"/>
      <c r="V62" s="6"/>
      <c r="W62" s="6"/>
    </row>
    <row r="63" spans="2:24" x14ac:dyDescent="0.3">
      <c r="B63" s="6"/>
      <c r="C63" s="6"/>
      <c r="D63" s="6"/>
      <c r="E63" s="6"/>
      <c r="F63" s="6"/>
      <c r="G63" s="6"/>
      <c r="H63" s="6"/>
      <c r="I63" s="6"/>
      <c r="J63" s="6"/>
      <c r="K63" s="6"/>
      <c r="L63" s="6"/>
      <c r="M63" s="6"/>
      <c r="N63" s="6"/>
      <c r="O63" s="6"/>
      <c r="P63" s="6"/>
      <c r="Q63" s="6"/>
      <c r="R63" s="6"/>
      <c r="S63" s="6"/>
      <c r="T63" s="6"/>
      <c r="U63" s="6"/>
      <c r="V63" s="6"/>
      <c r="W63" s="6"/>
    </row>
    <row r="64" spans="2:24" x14ac:dyDescent="0.3">
      <c r="B64" s="6"/>
      <c r="C64" s="6"/>
      <c r="D64" s="6"/>
      <c r="E64" s="6"/>
      <c r="F64" s="6"/>
      <c r="G64" s="6"/>
      <c r="H64" s="6"/>
      <c r="I64" s="6"/>
      <c r="J64" s="6"/>
      <c r="K64" s="6"/>
      <c r="L64" s="6"/>
      <c r="M64" s="6"/>
      <c r="N64" s="6"/>
      <c r="O64" s="6"/>
      <c r="P64" s="6"/>
      <c r="Q64" s="6"/>
      <c r="R64" s="6"/>
      <c r="S64" s="6"/>
      <c r="T64" s="6"/>
      <c r="U64" s="6"/>
      <c r="V64" s="6"/>
      <c r="W64" s="6"/>
    </row>
    <row r="65" spans="2:23" x14ac:dyDescent="0.3">
      <c r="B65" s="6"/>
      <c r="C65" s="6"/>
      <c r="D65" s="6"/>
      <c r="E65" s="6"/>
      <c r="F65" s="6"/>
      <c r="G65" s="6"/>
      <c r="H65" s="6"/>
      <c r="I65" s="6"/>
      <c r="J65" s="6"/>
      <c r="K65" s="6"/>
      <c r="L65" s="6"/>
      <c r="M65" s="6"/>
      <c r="N65" s="6"/>
      <c r="O65" s="6"/>
      <c r="P65" s="6"/>
      <c r="Q65" s="6"/>
      <c r="R65" s="6"/>
      <c r="S65" s="6"/>
      <c r="T65" s="6"/>
      <c r="U65" s="6"/>
      <c r="V65" s="6"/>
      <c r="W65" s="6"/>
    </row>
    <row r="66" spans="2:23" x14ac:dyDescent="0.3">
      <c r="B66" s="6"/>
      <c r="C66" s="6"/>
      <c r="D66" s="6"/>
      <c r="E66" s="6"/>
      <c r="F66" s="6"/>
      <c r="G66" s="6"/>
      <c r="H66" s="6"/>
      <c r="I66" s="6"/>
      <c r="J66" s="6"/>
      <c r="K66" s="6"/>
      <c r="L66" s="6"/>
      <c r="M66" s="6"/>
      <c r="N66" s="6"/>
      <c r="O66" s="6"/>
      <c r="P66" s="6"/>
      <c r="Q66" s="6"/>
      <c r="R66" s="6"/>
      <c r="S66" s="6"/>
      <c r="T66" s="6"/>
      <c r="U66" s="6"/>
      <c r="V66" s="6"/>
      <c r="W66" s="6"/>
    </row>
    <row r="67" spans="2:23" x14ac:dyDescent="0.3">
      <c r="B67" s="6"/>
      <c r="C67" s="6"/>
      <c r="D67" s="6"/>
      <c r="E67" s="6"/>
      <c r="F67" s="6"/>
      <c r="G67" s="6"/>
      <c r="H67" s="6"/>
      <c r="I67" s="6"/>
      <c r="J67" s="6"/>
      <c r="K67" s="6"/>
      <c r="L67" s="6"/>
      <c r="M67" s="6"/>
      <c r="N67" s="6"/>
      <c r="O67" s="6"/>
      <c r="P67" s="6"/>
      <c r="Q67" s="6"/>
      <c r="R67" s="6"/>
      <c r="S67" s="6"/>
      <c r="T67" s="6"/>
      <c r="U67" s="6"/>
      <c r="V67" s="6"/>
      <c r="W67" s="6"/>
    </row>
    <row r="68" spans="2:23" x14ac:dyDescent="0.3">
      <c r="B68" s="6"/>
      <c r="C68" s="6"/>
      <c r="D68" s="6"/>
      <c r="E68" s="6"/>
      <c r="F68" s="6"/>
      <c r="G68" s="6"/>
      <c r="H68" s="6"/>
      <c r="I68" s="6"/>
      <c r="J68" s="6"/>
      <c r="K68" s="6"/>
      <c r="L68" s="6"/>
      <c r="M68" s="6"/>
      <c r="N68" s="6"/>
      <c r="O68" s="6"/>
      <c r="P68" s="6"/>
      <c r="Q68" s="6"/>
      <c r="R68" s="6"/>
      <c r="S68" s="6"/>
      <c r="T68" s="6"/>
      <c r="U68" s="6"/>
      <c r="V68" s="6"/>
      <c r="W68" s="6"/>
    </row>
    <row r="69" spans="2:23" x14ac:dyDescent="0.3">
      <c r="B69" s="6"/>
      <c r="C69" s="6"/>
      <c r="D69" s="6"/>
      <c r="E69" s="6"/>
      <c r="F69" s="6"/>
      <c r="G69" s="6"/>
      <c r="H69" s="6"/>
      <c r="I69" s="6"/>
      <c r="J69" s="6"/>
      <c r="K69" s="6"/>
      <c r="L69" s="6"/>
      <c r="M69" s="6"/>
      <c r="N69" s="6"/>
      <c r="O69" s="6"/>
      <c r="P69" s="6"/>
      <c r="Q69" s="6"/>
      <c r="R69" s="6"/>
      <c r="S69" s="6"/>
      <c r="T69" s="6"/>
      <c r="U69" s="6"/>
      <c r="V69" s="6"/>
      <c r="W69" s="6"/>
    </row>
    <row r="70" spans="2:23" x14ac:dyDescent="0.3">
      <c r="B70" s="6"/>
      <c r="C70" s="6"/>
      <c r="D70" s="6"/>
      <c r="E70" s="6"/>
      <c r="F70" s="6"/>
      <c r="G70" s="6"/>
      <c r="H70" s="6"/>
      <c r="I70" s="6"/>
      <c r="J70" s="6"/>
      <c r="K70" s="6"/>
      <c r="L70" s="6"/>
      <c r="M70" s="6"/>
      <c r="N70" s="6"/>
      <c r="O70" s="6"/>
      <c r="P70" s="6"/>
      <c r="Q70" s="6"/>
      <c r="R70" s="6"/>
      <c r="S70" s="6"/>
      <c r="T70" s="6"/>
      <c r="U70" s="6"/>
      <c r="V70" s="6"/>
      <c r="W70" s="6"/>
    </row>
    <row r="71" spans="2:23" x14ac:dyDescent="0.3">
      <c r="B71" s="6"/>
      <c r="C71" s="6"/>
      <c r="D71" s="6"/>
      <c r="E71" s="6"/>
      <c r="F71" s="6"/>
      <c r="G71" s="6"/>
      <c r="H71" s="6"/>
      <c r="I71" s="6"/>
      <c r="J71" s="6"/>
      <c r="K71" s="6"/>
      <c r="L71" s="6"/>
      <c r="M71" s="6"/>
      <c r="N71" s="6"/>
      <c r="O71" s="6"/>
      <c r="P71" s="6"/>
      <c r="Q71" s="6"/>
      <c r="R71" s="6"/>
      <c r="S71" s="6"/>
      <c r="T71" s="6"/>
      <c r="U71" s="6"/>
      <c r="V71" s="6"/>
      <c r="W71" s="6"/>
    </row>
    <row r="72" spans="2:23" x14ac:dyDescent="0.3">
      <c r="B72" s="6"/>
      <c r="C72" s="6"/>
      <c r="D72" s="6"/>
      <c r="E72" s="6"/>
      <c r="F72" s="6"/>
      <c r="G72" s="6"/>
      <c r="H72" s="6"/>
      <c r="I72" s="6"/>
      <c r="J72" s="6"/>
      <c r="K72" s="6"/>
      <c r="L72" s="6"/>
      <c r="M72" s="6"/>
      <c r="N72" s="6"/>
      <c r="O72" s="6"/>
      <c r="P72" s="6"/>
      <c r="Q72" s="6"/>
      <c r="R72" s="6"/>
      <c r="S72" s="6"/>
      <c r="T72" s="6"/>
      <c r="U72" s="6"/>
      <c r="V72" s="6"/>
      <c r="W72" s="6"/>
    </row>
    <row r="73" spans="2:23" x14ac:dyDescent="0.3">
      <c r="B73" s="6"/>
      <c r="C73" s="6"/>
      <c r="D73" s="6"/>
      <c r="E73" s="6"/>
      <c r="F73" s="6"/>
      <c r="G73" s="6"/>
      <c r="H73" s="6"/>
      <c r="I73" s="6"/>
      <c r="J73" s="6"/>
      <c r="K73" s="6"/>
      <c r="L73" s="6"/>
      <c r="M73" s="6"/>
      <c r="N73" s="6"/>
      <c r="O73" s="6"/>
      <c r="P73" s="6"/>
      <c r="Q73" s="6"/>
      <c r="R73" s="6"/>
      <c r="S73" s="6"/>
      <c r="T73" s="6"/>
      <c r="U73" s="6"/>
      <c r="V73" s="6"/>
      <c r="W73" s="6"/>
    </row>
    <row r="74" spans="2:23" x14ac:dyDescent="0.3">
      <c r="B74" s="6"/>
      <c r="C74" s="6"/>
      <c r="D74" s="6"/>
      <c r="E74" s="6"/>
      <c r="F74" s="6"/>
      <c r="G74" s="6"/>
      <c r="H74" s="6"/>
      <c r="I74" s="6"/>
      <c r="J74" s="6"/>
      <c r="K74" s="6"/>
      <c r="L74" s="6"/>
      <c r="M74" s="6"/>
      <c r="N74" s="6"/>
      <c r="O74" s="6"/>
      <c r="P74" s="6"/>
      <c r="Q74" s="6"/>
      <c r="R74" s="6"/>
      <c r="S74" s="6"/>
      <c r="T74" s="6"/>
      <c r="U74" s="6"/>
      <c r="V74" s="6"/>
      <c r="W74" s="6"/>
    </row>
  </sheetData>
  <mergeCells count="1">
    <mergeCell ref="A1:W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1A322-327E-5046-94DC-19D26E5C1F21}">
  <dimension ref="A1:AB68"/>
  <sheetViews>
    <sheetView workbookViewId="0">
      <selection activeCell="P68" sqref="P68"/>
    </sheetView>
  </sheetViews>
  <sheetFormatPr defaultColWidth="10.796875" defaultRowHeight="15.6" x14ac:dyDescent="0.3"/>
  <cols>
    <col min="1" max="1" width="13.5" style="6" customWidth="1"/>
    <col min="2" max="2" width="7" style="4" customWidth="1"/>
    <col min="3" max="3" width="5.59765625" style="4" customWidth="1"/>
    <col min="4" max="4" width="4.796875" style="4" customWidth="1"/>
    <col min="5" max="13" width="4.796875" style="183" customWidth="1"/>
    <col min="14" max="14" width="4.796875" style="10" customWidth="1"/>
    <col min="15" max="23" width="4.796875" style="183" customWidth="1"/>
    <col min="24" max="24" width="5.296875" style="1" customWidth="1"/>
    <col min="25" max="25" width="13.59765625" style="1" customWidth="1"/>
    <col min="26" max="16384" width="10.796875" style="6"/>
  </cols>
  <sheetData>
    <row r="1" spans="1:25" ht="77.099999999999994" customHeight="1" x14ac:dyDescent="0.3">
      <c r="A1" s="347" t="s">
        <v>118</v>
      </c>
      <c r="B1" s="347"/>
      <c r="C1" s="347"/>
      <c r="D1" s="347"/>
      <c r="E1" s="347"/>
      <c r="F1" s="347"/>
      <c r="G1" s="347"/>
      <c r="H1" s="347"/>
      <c r="I1" s="347"/>
      <c r="J1" s="347"/>
      <c r="K1" s="347"/>
      <c r="L1" s="347"/>
      <c r="M1" s="347"/>
      <c r="N1" s="347"/>
      <c r="O1" s="347"/>
      <c r="P1" s="347"/>
      <c r="Q1" s="347"/>
      <c r="R1" s="347"/>
      <c r="S1" s="347"/>
      <c r="T1" s="347"/>
      <c r="U1" s="347"/>
      <c r="V1" s="347"/>
      <c r="W1" s="347"/>
    </row>
    <row r="2" spans="1:25" ht="12" customHeight="1" thickBot="1" x14ac:dyDescent="0.35">
      <c r="A2" s="263"/>
      <c r="B2" s="9"/>
      <c r="C2" s="9"/>
      <c r="D2" s="9"/>
      <c r="N2" s="264"/>
    </row>
    <row r="3" spans="1:25" ht="211.2" thickBot="1" x14ac:dyDescent="0.35">
      <c r="A3" s="185" t="s">
        <v>11</v>
      </c>
      <c r="B3" s="265" t="s">
        <v>12</v>
      </c>
      <c r="C3" s="186" t="s">
        <v>13</v>
      </c>
      <c r="D3" s="187" t="s">
        <v>106</v>
      </c>
      <c r="E3" s="125" t="s">
        <v>89</v>
      </c>
      <c r="F3" s="126" t="s">
        <v>90</v>
      </c>
      <c r="G3" s="127" t="s">
        <v>80</v>
      </c>
      <c r="H3" s="126" t="s">
        <v>91</v>
      </c>
      <c r="I3" s="127" t="s">
        <v>108</v>
      </c>
      <c r="J3" s="126" t="s">
        <v>93</v>
      </c>
      <c r="K3" s="127" t="s">
        <v>94</v>
      </c>
      <c r="L3" s="126" t="s">
        <v>95</v>
      </c>
      <c r="M3" s="128" t="s">
        <v>96</v>
      </c>
      <c r="N3" s="188" t="s">
        <v>109</v>
      </c>
      <c r="O3" s="125" t="s">
        <v>89</v>
      </c>
      <c r="P3" s="126" t="s">
        <v>90</v>
      </c>
      <c r="Q3" s="127" t="s">
        <v>80</v>
      </c>
      <c r="R3" s="126" t="s">
        <v>91</v>
      </c>
      <c r="S3" s="127" t="s">
        <v>92</v>
      </c>
      <c r="T3" s="126" t="s">
        <v>93</v>
      </c>
      <c r="U3" s="127" t="s">
        <v>94</v>
      </c>
      <c r="V3" s="126" t="s">
        <v>95</v>
      </c>
      <c r="W3" s="128" t="s">
        <v>96</v>
      </c>
      <c r="Y3" s="118" t="s">
        <v>110</v>
      </c>
    </row>
    <row r="4" spans="1:25" ht="18" customHeight="1" x14ac:dyDescent="0.3">
      <c r="A4" s="55" t="s">
        <v>28</v>
      </c>
      <c r="B4" s="56" t="s">
        <v>29</v>
      </c>
      <c r="C4" s="57">
        <v>1</v>
      </c>
      <c r="D4" s="266">
        <v>3.5</v>
      </c>
      <c r="E4" s="267">
        <v>4.5</v>
      </c>
      <c r="F4" s="268">
        <v>3</v>
      </c>
      <c r="G4" s="191">
        <v>3.75</v>
      </c>
      <c r="H4" s="269">
        <v>4.5</v>
      </c>
      <c r="I4" s="191">
        <v>3.75</v>
      </c>
      <c r="J4" s="192">
        <v>3.75</v>
      </c>
      <c r="K4" s="191">
        <v>3.75</v>
      </c>
      <c r="L4" s="268">
        <v>2.25</v>
      </c>
      <c r="M4" s="270">
        <v>2.25</v>
      </c>
      <c r="N4" s="196">
        <v>0.19444444444444442</v>
      </c>
      <c r="O4" s="271">
        <v>0.5</v>
      </c>
      <c r="P4" s="199">
        <v>0.16666666666666666</v>
      </c>
      <c r="Q4" s="198">
        <v>0.25</v>
      </c>
      <c r="R4" s="199">
        <v>0.16666666666666666</v>
      </c>
      <c r="S4" s="198">
        <v>0.16666666666666666</v>
      </c>
      <c r="T4" s="199">
        <v>0.25</v>
      </c>
      <c r="U4" s="198">
        <v>8.3333333333333329E-2</v>
      </c>
      <c r="V4" s="199">
        <v>8.3333333333333329E-2</v>
      </c>
      <c r="W4" s="272">
        <v>8.3333333333333329E-2</v>
      </c>
      <c r="Y4" s="201">
        <v>0</v>
      </c>
    </row>
    <row r="5" spans="1:25" ht="18" customHeight="1" x14ac:dyDescent="0.3">
      <c r="A5" s="31"/>
      <c r="B5" s="23" t="s">
        <v>29</v>
      </c>
      <c r="C5" s="4">
        <v>2</v>
      </c>
      <c r="D5" s="208">
        <v>2.3333333333333335</v>
      </c>
      <c r="E5" s="273">
        <v>3</v>
      </c>
      <c r="F5" s="216">
        <v>2</v>
      </c>
      <c r="G5" s="206">
        <v>2.5</v>
      </c>
      <c r="H5" s="205">
        <v>3</v>
      </c>
      <c r="I5" s="206">
        <v>2.5</v>
      </c>
      <c r="J5" s="205">
        <v>2.5</v>
      </c>
      <c r="K5" s="206">
        <v>2.5</v>
      </c>
      <c r="L5" s="216">
        <v>1.5</v>
      </c>
      <c r="M5" s="274">
        <v>1.5</v>
      </c>
      <c r="N5" s="208">
        <v>0.19444444444444442</v>
      </c>
      <c r="O5" s="275">
        <v>0.5</v>
      </c>
      <c r="P5" s="211">
        <v>0.16666666666666666</v>
      </c>
      <c r="Q5" s="210">
        <v>0.25</v>
      </c>
      <c r="R5" s="211">
        <v>0.16666666666666666</v>
      </c>
      <c r="S5" s="210">
        <v>0.16666666666666666</v>
      </c>
      <c r="T5" s="211">
        <v>0.25</v>
      </c>
      <c r="U5" s="210">
        <v>8.3333333333333329E-2</v>
      </c>
      <c r="V5" s="211">
        <v>8.3333333333333329E-2</v>
      </c>
      <c r="W5" s="276">
        <v>8.3333333333333329E-2</v>
      </c>
      <c r="Y5" s="213" t="s">
        <v>111</v>
      </c>
    </row>
    <row r="6" spans="1:25" ht="18" customHeight="1" x14ac:dyDescent="0.3">
      <c r="A6" s="31"/>
      <c r="B6" s="23" t="s">
        <v>29</v>
      </c>
      <c r="C6" s="4">
        <v>3</v>
      </c>
      <c r="D6" s="277">
        <v>3.0555555555555554</v>
      </c>
      <c r="E6" s="278">
        <v>5</v>
      </c>
      <c r="F6" s="205">
        <v>2.5</v>
      </c>
      <c r="G6" s="215">
        <v>3.333333333333333</v>
      </c>
      <c r="H6" s="279">
        <v>4.166666666666667</v>
      </c>
      <c r="I6" s="206">
        <v>2.5</v>
      </c>
      <c r="J6" s="280">
        <v>3.333333333333333</v>
      </c>
      <c r="K6" s="215">
        <v>3.333333333333333</v>
      </c>
      <c r="L6" s="216">
        <v>1.6666666666666665</v>
      </c>
      <c r="M6" s="274">
        <v>1.6666666666666665</v>
      </c>
      <c r="N6" s="208">
        <v>0.3518518518518518</v>
      </c>
      <c r="O6" s="275">
        <v>1</v>
      </c>
      <c r="P6" s="211">
        <v>0.33333333333333331</v>
      </c>
      <c r="Q6" s="210">
        <v>0.5</v>
      </c>
      <c r="R6" s="211">
        <v>0.16666666666666666</v>
      </c>
      <c r="S6" s="210">
        <v>0.16666666666666666</v>
      </c>
      <c r="T6" s="210">
        <v>0.5</v>
      </c>
      <c r="U6" s="210">
        <v>0.16666666666666666</v>
      </c>
      <c r="V6" s="211">
        <v>0.16666666666666666</v>
      </c>
      <c r="W6" s="276">
        <v>0.16666666666666666</v>
      </c>
      <c r="Y6" s="178" t="s">
        <v>112</v>
      </c>
    </row>
    <row r="7" spans="1:25" ht="18" customHeight="1" x14ac:dyDescent="0.3">
      <c r="A7" s="32"/>
      <c r="B7" s="33" t="s">
        <v>29</v>
      </c>
      <c r="C7" s="4">
        <v>4</v>
      </c>
      <c r="D7" s="224">
        <v>1.4814814814814816</v>
      </c>
      <c r="E7" s="281">
        <v>2.5</v>
      </c>
      <c r="F7" s="220">
        <v>1.25</v>
      </c>
      <c r="G7" s="221">
        <v>1.6666666666666665</v>
      </c>
      <c r="H7" s="282">
        <v>2.0833333333333335</v>
      </c>
      <c r="I7" s="221">
        <v>1.25</v>
      </c>
      <c r="J7" s="220">
        <v>1.6666666666666665</v>
      </c>
      <c r="K7" s="221">
        <v>1.25</v>
      </c>
      <c r="L7" s="222">
        <v>0.83333333333333326</v>
      </c>
      <c r="M7" s="283">
        <v>0.83333333333333326</v>
      </c>
      <c r="N7" s="224">
        <v>1.6419753086419757</v>
      </c>
      <c r="O7" s="284">
        <v>4.666666666666667</v>
      </c>
      <c r="P7" s="285">
        <v>1.5555555555555556</v>
      </c>
      <c r="Q7" s="210">
        <v>2.3333333333333335</v>
      </c>
      <c r="R7" s="211">
        <v>0.77777777777777779</v>
      </c>
      <c r="S7" s="210">
        <v>0.77777777777777779</v>
      </c>
      <c r="T7" s="211">
        <v>2.3333333333333335</v>
      </c>
      <c r="U7" s="210">
        <v>0.77777777777777779</v>
      </c>
      <c r="V7" s="211">
        <v>0.77777777777777779</v>
      </c>
      <c r="W7" s="276">
        <v>0.77777777777777779</v>
      </c>
      <c r="Y7" s="226" t="s">
        <v>113</v>
      </c>
    </row>
    <row r="8" spans="1:25" ht="18" customHeight="1" x14ac:dyDescent="0.3">
      <c r="A8" s="31"/>
      <c r="B8" s="42" t="s">
        <v>30</v>
      </c>
      <c r="C8" s="228">
        <v>1</v>
      </c>
      <c r="D8" s="208">
        <v>0.34259259259259262</v>
      </c>
      <c r="E8" s="275">
        <v>0.5</v>
      </c>
      <c r="F8" s="211">
        <v>0.33333333333333331</v>
      </c>
      <c r="G8" s="210">
        <v>0.41666666666666669</v>
      </c>
      <c r="H8" s="211">
        <v>0.5</v>
      </c>
      <c r="I8" s="210">
        <v>0.33333333333333331</v>
      </c>
      <c r="J8" s="231">
        <v>0.41666666666666669</v>
      </c>
      <c r="K8" s="210">
        <v>0.33333333333333331</v>
      </c>
      <c r="L8" s="211">
        <v>0.25</v>
      </c>
      <c r="M8" s="286">
        <v>0</v>
      </c>
      <c r="N8" s="208">
        <v>0.17592592592592593</v>
      </c>
      <c r="O8" s="287">
        <v>0.5</v>
      </c>
      <c r="P8" s="231">
        <v>0.16666666666666666</v>
      </c>
      <c r="Q8" s="230">
        <v>0.25</v>
      </c>
      <c r="R8" s="231">
        <v>0.16666666666666666</v>
      </c>
      <c r="S8" s="230">
        <v>0.16666666666666666</v>
      </c>
      <c r="T8" s="231">
        <v>0.25</v>
      </c>
      <c r="U8" s="288">
        <v>0</v>
      </c>
      <c r="V8" s="231">
        <v>8.3333333333333329E-2</v>
      </c>
      <c r="W8" s="289">
        <v>0</v>
      </c>
      <c r="Y8" s="176" t="s">
        <v>114</v>
      </c>
    </row>
    <row r="9" spans="1:25" ht="18" customHeight="1" x14ac:dyDescent="0.3">
      <c r="A9" s="31"/>
      <c r="B9" s="42" t="s">
        <v>30</v>
      </c>
      <c r="C9" s="234">
        <v>2</v>
      </c>
      <c r="D9" s="208">
        <v>0.68518518518518523</v>
      </c>
      <c r="E9" s="275">
        <v>1</v>
      </c>
      <c r="F9" s="211">
        <v>0.66666666666666663</v>
      </c>
      <c r="G9" s="210">
        <v>0.83333333333333337</v>
      </c>
      <c r="H9" s="211">
        <v>1</v>
      </c>
      <c r="I9" s="210">
        <v>0.66666666666666663</v>
      </c>
      <c r="J9" s="211">
        <v>0.83333333333333337</v>
      </c>
      <c r="K9" s="210">
        <v>0.66666666666666663</v>
      </c>
      <c r="L9" s="211">
        <v>0.5</v>
      </c>
      <c r="M9" s="286">
        <v>0</v>
      </c>
      <c r="N9" s="208">
        <v>0.17592592592592593</v>
      </c>
      <c r="O9" s="275">
        <v>0.5</v>
      </c>
      <c r="P9" s="211">
        <v>0.16666666666666666</v>
      </c>
      <c r="Q9" s="210">
        <v>0.25</v>
      </c>
      <c r="R9" s="211">
        <v>0.16666666666666666</v>
      </c>
      <c r="S9" s="210">
        <v>0.16666666666666666</v>
      </c>
      <c r="T9" s="211">
        <v>0.25</v>
      </c>
      <c r="U9" s="290">
        <v>0</v>
      </c>
      <c r="V9" s="211">
        <v>8.3333333333333329E-2</v>
      </c>
      <c r="W9" s="286">
        <v>0</v>
      </c>
      <c r="Y9" s="175" t="s">
        <v>115</v>
      </c>
    </row>
    <row r="10" spans="1:25" ht="18" customHeight="1" x14ac:dyDescent="0.3">
      <c r="A10" s="31"/>
      <c r="B10" s="42" t="s">
        <v>30</v>
      </c>
      <c r="C10" s="234">
        <v>3</v>
      </c>
      <c r="D10" s="277">
        <v>0.55555555555555558</v>
      </c>
      <c r="E10" s="275">
        <v>1</v>
      </c>
      <c r="F10" s="211">
        <v>0.5</v>
      </c>
      <c r="G10" s="210">
        <v>0.66666666666666663</v>
      </c>
      <c r="H10" s="211">
        <v>0.83333333333333337</v>
      </c>
      <c r="I10" s="210">
        <v>0.5</v>
      </c>
      <c r="J10" s="211">
        <v>0.66666666666666663</v>
      </c>
      <c r="K10" s="210">
        <v>0.5</v>
      </c>
      <c r="L10" s="211">
        <v>0.33333333333333331</v>
      </c>
      <c r="M10" s="286">
        <v>0</v>
      </c>
      <c r="N10" s="208">
        <v>0.20987654320987653</v>
      </c>
      <c r="O10" s="275">
        <v>0.66666666666666663</v>
      </c>
      <c r="P10" s="211">
        <v>0.22222222222222221</v>
      </c>
      <c r="Q10" s="210">
        <v>0.33333333333333331</v>
      </c>
      <c r="R10" s="211">
        <v>0.1111111111111111</v>
      </c>
      <c r="S10" s="210">
        <v>0.1111111111111111</v>
      </c>
      <c r="T10" s="211">
        <v>0.33333333333333331</v>
      </c>
      <c r="U10" s="290">
        <v>0</v>
      </c>
      <c r="V10" s="211">
        <v>0.1111111111111111</v>
      </c>
      <c r="W10" s="286">
        <v>0</v>
      </c>
    </row>
    <row r="11" spans="1:25" ht="18" customHeight="1" x14ac:dyDescent="0.3">
      <c r="A11" s="32"/>
      <c r="B11" s="43" t="s">
        <v>30</v>
      </c>
      <c r="C11" s="238">
        <v>4</v>
      </c>
      <c r="D11" s="291">
        <v>0.53703703703703698</v>
      </c>
      <c r="E11" s="292">
        <v>1</v>
      </c>
      <c r="F11" s="222">
        <v>0.5</v>
      </c>
      <c r="G11" s="219">
        <v>0.66666666666666663</v>
      </c>
      <c r="H11" s="222">
        <v>0.83333333333333337</v>
      </c>
      <c r="I11" s="219">
        <v>0.5</v>
      </c>
      <c r="J11" s="222">
        <v>0.66666666666666663</v>
      </c>
      <c r="K11" s="219">
        <v>0.33333333333333331</v>
      </c>
      <c r="L11" s="222">
        <v>0.33333333333333331</v>
      </c>
      <c r="M11" s="293">
        <v>0</v>
      </c>
      <c r="N11" s="224">
        <v>1.5740740740740742</v>
      </c>
      <c r="O11" s="294">
        <v>5</v>
      </c>
      <c r="P11" s="295">
        <v>1.6666666666666665</v>
      </c>
      <c r="Q11" s="219">
        <v>2.5</v>
      </c>
      <c r="R11" s="222">
        <v>0.83333333333333326</v>
      </c>
      <c r="S11" s="219">
        <v>0.83333333333333326</v>
      </c>
      <c r="T11" s="222">
        <v>2.5</v>
      </c>
      <c r="U11" s="296">
        <v>0</v>
      </c>
      <c r="V11" s="222">
        <v>0.83333333333333326</v>
      </c>
      <c r="W11" s="293">
        <v>0</v>
      </c>
    </row>
    <row r="12" spans="1:25" ht="18" customHeight="1" x14ac:dyDescent="0.3">
      <c r="A12" s="31"/>
      <c r="B12" s="42" t="s">
        <v>31</v>
      </c>
      <c r="C12" s="4">
        <v>1</v>
      </c>
      <c r="D12" s="277">
        <v>0.26851851851851849</v>
      </c>
      <c r="E12" s="275">
        <v>0.5</v>
      </c>
      <c r="F12" s="211">
        <v>0.25</v>
      </c>
      <c r="G12" s="210">
        <v>0.33333333333333331</v>
      </c>
      <c r="H12" s="211">
        <v>0.5</v>
      </c>
      <c r="I12" s="210">
        <v>0.33333333333333331</v>
      </c>
      <c r="J12" s="211">
        <v>0.33333333333333331</v>
      </c>
      <c r="K12" s="290">
        <v>0</v>
      </c>
      <c r="L12" s="211">
        <v>0.16666666666666666</v>
      </c>
      <c r="M12" s="286">
        <v>0</v>
      </c>
      <c r="N12" s="208">
        <v>0.17592592592592593</v>
      </c>
      <c r="O12" s="275">
        <v>0.5</v>
      </c>
      <c r="P12" s="211">
        <v>0.16666666666666666</v>
      </c>
      <c r="Q12" s="210">
        <v>0.25</v>
      </c>
      <c r="R12" s="211">
        <v>0.16666666666666666</v>
      </c>
      <c r="S12" s="210">
        <v>0.16666666666666666</v>
      </c>
      <c r="T12" s="211">
        <v>0.25</v>
      </c>
      <c r="U12" s="290">
        <v>0</v>
      </c>
      <c r="V12" s="211">
        <v>8.3333333333333329E-2</v>
      </c>
      <c r="W12" s="286">
        <v>0</v>
      </c>
    </row>
    <row r="13" spans="1:25" ht="18" customHeight="1" x14ac:dyDescent="0.3">
      <c r="A13" s="31"/>
      <c r="B13" s="42" t="s">
        <v>31</v>
      </c>
      <c r="C13" s="4">
        <v>2</v>
      </c>
      <c r="D13" s="277">
        <v>0.26851851851851849</v>
      </c>
      <c r="E13" s="275">
        <v>0.5</v>
      </c>
      <c r="F13" s="211">
        <v>0.25</v>
      </c>
      <c r="G13" s="210">
        <v>0.33333333333333331</v>
      </c>
      <c r="H13" s="211">
        <v>0.5</v>
      </c>
      <c r="I13" s="210">
        <v>0.33333333333333331</v>
      </c>
      <c r="J13" s="211">
        <v>0.33333333333333331</v>
      </c>
      <c r="K13" s="290">
        <v>0</v>
      </c>
      <c r="L13" s="211">
        <v>0.16666666666666666</v>
      </c>
      <c r="M13" s="286">
        <v>0</v>
      </c>
      <c r="N13" s="208">
        <v>0.17592592592592593</v>
      </c>
      <c r="O13" s="275">
        <v>0.5</v>
      </c>
      <c r="P13" s="211">
        <v>0.16666666666666666</v>
      </c>
      <c r="Q13" s="210">
        <v>0.25</v>
      </c>
      <c r="R13" s="211">
        <v>0.16666666666666666</v>
      </c>
      <c r="S13" s="210">
        <v>0.16666666666666666</v>
      </c>
      <c r="T13" s="211">
        <v>0.25</v>
      </c>
      <c r="U13" s="290">
        <v>0</v>
      </c>
      <c r="V13" s="211">
        <v>8.3333333333333329E-2</v>
      </c>
      <c r="W13" s="286">
        <v>0</v>
      </c>
    </row>
    <row r="14" spans="1:25" ht="18" customHeight="1" x14ac:dyDescent="0.3">
      <c r="A14" s="31"/>
      <c r="B14" s="42" t="s">
        <v>31</v>
      </c>
      <c r="C14" s="4">
        <v>3</v>
      </c>
      <c r="D14" s="277">
        <v>0.24074074074074078</v>
      </c>
      <c r="E14" s="275">
        <v>0.5</v>
      </c>
      <c r="F14" s="211">
        <v>0.25</v>
      </c>
      <c r="G14" s="210">
        <v>0.33333333333333331</v>
      </c>
      <c r="H14" s="211">
        <v>0.41666666666666669</v>
      </c>
      <c r="I14" s="210">
        <v>0.25</v>
      </c>
      <c r="J14" s="211">
        <v>0.33333333333333331</v>
      </c>
      <c r="K14" s="290">
        <v>0</v>
      </c>
      <c r="L14" s="211">
        <v>8.3333333333333329E-2</v>
      </c>
      <c r="M14" s="286">
        <v>0</v>
      </c>
      <c r="N14" s="208">
        <v>0.15740740740740738</v>
      </c>
      <c r="O14" s="275">
        <v>0.5</v>
      </c>
      <c r="P14" s="211">
        <v>0.16666666666666666</v>
      </c>
      <c r="Q14" s="210">
        <v>0.25</v>
      </c>
      <c r="R14" s="211">
        <v>8.3333333333333329E-2</v>
      </c>
      <c r="S14" s="210">
        <v>8.3333333333333329E-2</v>
      </c>
      <c r="T14" s="211">
        <v>0.25</v>
      </c>
      <c r="U14" s="290">
        <v>0</v>
      </c>
      <c r="V14" s="211">
        <v>8.3333333333333329E-2</v>
      </c>
      <c r="W14" s="286">
        <v>0</v>
      </c>
    </row>
    <row r="15" spans="1:25" ht="18" customHeight="1" thickBot="1" x14ac:dyDescent="0.35">
      <c r="A15" s="44"/>
      <c r="B15" s="45" t="s">
        <v>31</v>
      </c>
      <c r="C15" s="46">
        <v>4</v>
      </c>
      <c r="D15" s="297">
        <v>0.24074074074074078</v>
      </c>
      <c r="E15" s="298">
        <v>0.5</v>
      </c>
      <c r="F15" s="245">
        <v>0.25</v>
      </c>
      <c r="G15" s="244">
        <v>0.33333333333333331</v>
      </c>
      <c r="H15" s="245">
        <v>0.41666666666666669</v>
      </c>
      <c r="I15" s="244">
        <v>0.25</v>
      </c>
      <c r="J15" s="245">
        <v>0.33333333333333331</v>
      </c>
      <c r="K15" s="299">
        <v>0</v>
      </c>
      <c r="L15" s="245">
        <v>8.3333333333333329E-2</v>
      </c>
      <c r="M15" s="300">
        <v>0</v>
      </c>
      <c r="N15" s="248">
        <v>1.1962962962962962</v>
      </c>
      <c r="O15" s="301">
        <v>3.8</v>
      </c>
      <c r="P15" s="302">
        <v>1.2666666666666666</v>
      </c>
      <c r="Q15" s="303">
        <v>1.9</v>
      </c>
      <c r="R15" s="245">
        <v>0.6333333333333333</v>
      </c>
      <c r="S15" s="244">
        <v>0.6333333333333333</v>
      </c>
      <c r="T15" s="304">
        <v>1.9</v>
      </c>
      <c r="U15" s="299">
        <v>0</v>
      </c>
      <c r="V15" s="245">
        <v>0.6333333333333333</v>
      </c>
      <c r="W15" s="300">
        <v>0</v>
      </c>
    </row>
    <row r="16" spans="1:25" s="307" customFormat="1" ht="18" customHeight="1" thickBot="1" x14ac:dyDescent="0.35">
      <c r="A16" s="44"/>
      <c r="B16" s="305" t="s">
        <v>116</v>
      </c>
      <c r="C16" s="46"/>
      <c r="D16" s="253">
        <v>1.1257716049382716</v>
      </c>
      <c r="E16" s="258">
        <v>1.7083333333333333</v>
      </c>
      <c r="F16" s="259">
        <v>0.97916666666666663</v>
      </c>
      <c r="G16" s="261">
        <v>1.2638888888888888</v>
      </c>
      <c r="H16" s="259">
        <v>1.5625000000000002</v>
      </c>
      <c r="I16" s="261">
        <v>1.0972222222222223</v>
      </c>
      <c r="J16" s="259">
        <v>1.2638888888888888</v>
      </c>
      <c r="K16" s="261">
        <v>1.0555555555555556</v>
      </c>
      <c r="L16" s="259">
        <v>0.68055555555555547</v>
      </c>
      <c r="M16" s="306">
        <v>0.52083333333333326</v>
      </c>
      <c r="N16" s="248">
        <v>0.51867283950617282</v>
      </c>
      <c r="O16" s="258">
        <v>1.5527777777777778</v>
      </c>
      <c r="P16" s="259">
        <v>0.51759259259259272</v>
      </c>
      <c r="Q16" s="261">
        <v>0.77638888888888891</v>
      </c>
      <c r="R16" s="259">
        <v>0.30046296296296293</v>
      </c>
      <c r="S16" s="261">
        <v>0.30046296296296293</v>
      </c>
      <c r="T16" s="259">
        <v>0.77638888888888891</v>
      </c>
      <c r="U16" s="261">
        <v>9.2592592592592601E-2</v>
      </c>
      <c r="V16" s="259">
        <v>0.25879629629629636</v>
      </c>
      <c r="W16" s="306">
        <v>9.2592592592592601E-2</v>
      </c>
      <c r="X16" s="262"/>
      <c r="Y16" s="262"/>
    </row>
    <row r="17" spans="1:25" ht="18" customHeight="1" x14ac:dyDescent="0.3">
      <c r="A17" s="55" t="s">
        <v>32</v>
      </c>
      <c r="B17" s="56" t="s">
        <v>29</v>
      </c>
      <c r="C17" s="57">
        <v>1</v>
      </c>
      <c r="D17" s="266">
        <v>4.666666666666667</v>
      </c>
      <c r="E17" s="193">
        <v>6</v>
      </c>
      <c r="F17" s="192">
        <v>4</v>
      </c>
      <c r="G17" s="193">
        <v>5</v>
      </c>
      <c r="H17" s="269">
        <v>6</v>
      </c>
      <c r="I17" s="193">
        <v>5</v>
      </c>
      <c r="J17" s="269">
        <v>5</v>
      </c>
      <c r="K17" s="193">
        <v>5</v>
      </c>
      <c r="L17" s="268">
        <v>3</v>
      </c>
      <c r="M17" s="270">
        <v>3</v>
      </c>
      <c r="N17" s="196">
        <v>0.38888888888888884</v>
      </c>
      <c r="O17" s="198">
        <v>1</v>
      </c>
      <c r="P17" s="199">
        <v>0.33333333333333331</v>
      </c>
      <c r="Q17" s="210">
        <v>0.5</v>
      </c>
      <c r="R17" s="199">
        <v>0.33333333333333331</v>
      </c>
      <c r="S17" s="198">
        <v>0.33333333333333331</v>
      </c>
      <c r="T17" s="211">
        <v>0.5</v>
      </c>
      <c r="U17" s="198">
        <v>0.16666666666666666</v>
      </c>
      <c r="V17" s="199">
        <v>0.16666666666666666</v>
      </c>
      <c r="W17" s="272">
        <v>0.16666666666666666</v>
      </c>
    </row>
    <row r="18" spans="1:25" ht="18" customHeight="1" x14ac:dyDescent="0.3">
      <c r="A18" s="31"/>
      <c r="B18" s="23" t="s">
        <v>29</v>
      </c>
      <c r="C18" s="4">
        <v>2</v>
      </c>
      <c r="D18" s="208">
        <v>2.3333333333333335</v>
      </c>
      <c r="E18" s="206">
        <v>3</v>
      </c>
      <c r="F18" s="205">
        <v>2</v>
      </c>
      <c r="G18" s="206">
        <v>2.5</v>
      </c>
      <c r="H18" s="205">
        <v>3</v>
      </c>
      <c r="I18" s="206">
        <v>2.5</v>
      </c>
      <c r="J18" s="205">
        <v>2.5</v>
      </c>
      <c r="K18" s="206">
        <v>2.5</v>
      </c>
      <c r="L18" s="216">
        <v>1.5</v>
      </c>
      <c r="M18" s="274">
        <v>1.5</v>
      </c>
      <c r="N18" s="208">
        <v>0.38888888888888884</v>
      </c>
      <c r="O18" s="210">
        <v>1</v>
      </c>
      <c r="P18" s="211">
        <v>0.33333333333333331</v>
      </c>
      <c r="Q18" s="210">
        <v>0.5</v>
      </c>
      <c r="R18" s="211">
        <v>0.33333333333333331</v>
      </c>
      <c r="S18" s="210">
        <v>0.33333333333333331</v>
      </c>
      <c r="T18" s="211">
        <v>0.5</v>
      </c>
      <c r="U18" s="210">
        <v>0.16666666666666666</v>
      </c>
      <c r="V18" s="211">
        <v>0.16666666666666666</v>
      </c>
      <c r="W18" s="276">
        <v>0.16666666666666666</v>
      </c>
    </row>
    <row r="19" spans="1:25" ht="18" customHeight="1" x14ac:dyDescent="0.3">
      <c r="A19" s="31"/>
      <c r="B19" s="23" t="s">
        <v>29</v>
      </c>
      <c r="C19" s="4">
        <v>3</v>
      </c>
      <c r="D19" s="277">
        <v>1.8333333333333333</v>
      </c>
      <c r="E19" s="206">
        <v>3</v>
      </c>
      <c r="F19" s="216">
        <v>1.5</v>
      </c>
      <c r="G19" s="204">
        <v>2</v>
      </c>
      <c r="H19" s="205">
        <v>2.5</v>
      </c>
      <c r="I19" s="204">
        <v>1.5</v>
      </c>
      <c r="J19" s="216">
        <v>2</v>
      </c>
      <c r="K19" s="204">
        <v>2</v>
      </c>
      <c r="L19" s="211">
        <v>1</v>
      </c>
      <c r="M19" s="276">
        <v>1</v>
      </c>
      <c r="N19" s="208">
        <v>0.98518518518518527</v>
      </c>
      <c r="O19" s="204">
        <v>2.8</v>
      </c>
      <c r="P19" s="211">
        <v>0.93333333333333324</v>
      </c>
      <c r="Q19" s="210">
        <v>1.4</v>
      </c>
      <c r="R19" s="211">
        <v>0.46666666666666662</v>
      </c>
      <c r="S19" s="210">
        <v>0.46666666666666662</v>
      </c>
      <c r="T19" s="211">
        <v>1.4</v>
      </c>
      <c r="U19" s="210">
        <v>0.46666666666666662</v>
      </c>
      <c r="V19" s="211">
        <v>0.46666666666666662</v>
      </c>
      <c r="W19" s="276">
        <v>0.46666666666666662</v>
      </c>
    </row>
    <row r="20" spans="1:25" ht="18" customHeight="1" x14ac:dyDescent="0.3">
      <c r="A20" s="32"/>
      <c r="B20" s="33" t="s">
        <v>29</v>
      </c>
      <c r="C20" s="34">
        <v>4</v>
      </c>
      <c r="D20" s="291">
        <v>0.88888888888888884</v>
      </c>
      <c r="E20" s="204">
        <v>1.5</v>
      </c>
      <c r="F20" s="222">
        <v>0.75</v>
      </c>
      <c r="G20" s="219">
        <v>1</v>
      </c>
      <c r="H20" s="220">
        <v>1.25</v>
      </c>
      <c r="I20" s="219">
        <v>0.75</v>
      </c>
      <c r="J20" s="222">
        <v>1</v>
      </c>
      <c r="K20" s="219">
        <v>0.75</v>
      </c>
      <c r="L20" s="222">
        <v>0.5</v>
      </c>
      <c r="M20" s="283">
        <v>0.5</v>
      </c>
      <c r="N20" s="224">
        <v>1.2901234567901232</v>
      </c>
      <c r="O20" s="281">
        <v>3.6666666666666665</v>
      </c>
      <c r="P20" s="285">
        <v>1.2222222222222221</v>
      </c>
      <c r="Q20" s="303">
        <v>1.8333333333333333</v>
      </c>
      <c r="R20" s="211">
        <v>0.61111111111111105</v>
      </c>
      <c r="S20" s="210">
        <v>0.61111111111111105</v>
      </c>
      <c r="T20" s="285">
        <v>1.8333333333333333</v>
      </c>
      <c r="U20" s="210">
        <v>0.61111111111111105</v>
      </c>
      <c r="V20" s="211">
        <v>0.61111111111111105</v>
      </c>
      <c r="W20" s="276">
        <v>0.61111111111111105</v>
      </c>
    </row>
    <row r="21" spans="1:25" ht="18" customHeight="1" x14ac:dyDescent="0.3">
      <c r="A21" s="31"/>
      <c r="B21" s="42" t="s">
        <v>30</v>
      </c>
      <c r="C21" s="4">
        <v>1</v>
      </c>
      <c r="D21" s="277">
        <v>0.34259259259259262</v>
      </c>
      <c r="E21" s="230">
        <v>0.5</v>
      </c>
      <c r="F21" s="211">
        <v>0.33333333333333331</v>
      </c>
      <c r="G21" s="210">
        <v>0.41666666666666669</v>
      </c>
      <c r="H21" s="211">
        <v>0.5</v>
      </c>
      <c r="I21" s="210">
        <v>0.33333333333333331</v>
      </c>
      <c r="J21" s="211">
        <v>0.41666666666666669</v>
      </c>
      <c r="K21" s="210">
        <v>0.33333333333333331</v>
      </c>
      <c r="L21" s="211">
        <v>0.25</v>
      </c>
      <c r="M21" s="286">
        <v>0</v>
      </c>
      <c r="N21" s="208">
        <v>0.17592592592592593</v>
      </c>
      <c r="O21" s="210">
        <v>0.5</v>
      </c>
      <c r="P21" s="231">
        <v>0.16666666666666666</v>
      </c>
      <c r="Q21" s="230">
        <v>0.25</v>
      </c>
      <c r="R21" s="231">
        <v>0.16666666666666666</v>
      </c>
      <c r="S21" s="230">
        <v>0.16666666666666666</v>
      </c>
      <c r="T21" s="231">
        <v>0.25</v>
      </c>
      <c r="U21" s="288">
        <v>0</v>
      </c>
      <c r="V21" s="231">
        <v>8.3333333333333329E-2</v>
      </c>
      <c r="W21" s="289">
        <v>0</v>
      </c>
    </row>
    <row r="22" spans="1:25" ht="18" customHeight="1" x14ac:dyDescent="0.3">
      <c r="A22" s="31"/>
      <c r="B22" s="42" t="s">
        <v>30</v>
      </c>
      <c r="C22" s="4">
        <v>2</v>
      </c>
      <c r="D22" s="277">
        <v>0.68518518518518523</v>
      </c>
      <c r="E22" s="210">
        <v>1</v>
      </c>
      <c r="F22" s="211">
        <v>0.66666666666666663</v>
      </c>
      <c r="G22" s="210">
        <v>0.83333333333333337</v>
      </c>
      <c r="H22" s="211">
        <v>1</v>
      </c>
      <c r="I22" s="210">
        <v>0.66666666666666663</v>
      </c>
      <c r="J22" s="211">
        <v>0.83333333333333337</v>
      </c>
      <c r="K22" s="210">
        <v>0.66666666666666663</v>
      </c>
      <c r="L22" s="211">
        <v>0.5</v>
      </c>
      <c r="M22" s="286">
        <v>0</v>
      </c>
      <c r="N22" s="208">
        <v>0.17592592592592593</v>
      </c>
      <c r="O22" s="210">
        <v>0.5</v>
      </c>
      <c r="P22" s="211">
        <v>0.16666666666666666</v>
      </c>
      <c r="Q22" s="210">
        <v>0.25</v>
      </c>
      <c r="R22" s="211">
        <v>0.16666666666666666</v>
      </c>
      <c r="S22" s="210">
        <v>0.16666666666666666</v>
      </c>
      <c r="T22" s="211">
        <v>0.25</v>
      </c>
      <c r="U22" s="290">
        <v>0</v>
      </c>
      <c r="V22" s="211">
        <v>8.3333333333333329E-2</v>
      </c>
      <c r="W22" s="286">
        <v>0</v>
      </c>
    </row>
    <row r="23" spans="1:25" ht="18" customHeight="1" x14ac:dyDescent="0.3">
      <c r="A23" s="31"/>
      <c r="B23" s="42" t="s">
        <v>30</v>
      </c>
      <c r="C23" s="4">
        <v>3</v>
      </c>
      <c r="D23" s="277">
        <v>0.55555555555555558</v>
      </c>
      <c r="E23" s="210">
        <v>1</v>
      </c>
      <c r="F23" s="211">
        <v>0.5</v>
      </c>
      <c r="G23" s="210">
        <v>0.66666666666666663</v>
      </c>
      <c r="H23" s="211">
        <v>0.83333333333333337</v>
      </c>
      <c r="I23" s="210">
        <v>0.5</v>
      </c>
      <c r="J23" s="211">
        <v>0.66666666666666663</v>
      </c>
      <c r="K23" s="210">
        <v>0.5</v>
      </c>
      <c r="L23" s="211">
        <v>0.33333333333333331</v>
      </c>
      <c r="M23" s="286">
        <v>0</v>
      </c>
      <c r="N23" s="208">
        <v>0.62962962962962954</v>
      </c>
      <c r="O23" s="204">
        <v>2</v>
      </c>
      <c r="P23" s="211">
        <v>0.66666666666666663</v>
      </c>
      <c r="Q23" s="210">
        <v>1</v>
      </c>
      <c r="R23" s="211">
        <v>0.33333333333333331</v>
      </c>
      <c r="S23" s="210">
        <v>0.33333333333333331</v>
      </c>
      <c r="T23" s="211">
        <v>1</v>
      </c>
      <c r="U23" s="290">
        <v>0</v>
      </c>
      <c r="V23" s="211">
        <v>0.33333333333333331</v>
      </c>
      <c r="W23" s="286">
        <v>0</v>
      </c>
    </row>
    <row r="24" spans="1:25" ht="18" customHeight="1" x14ac:dyDescent="0.3">
      <c r="A24" s="32"/>
      <c r="B24" s="43" t="s">
        <v>30</v>
      </c>
      <c r="C24" s="34">
        <v>4</v>
      </c>
      <c r="D24" s="291">
        <v>0.53703703703703698</v>
      </c>
      <c r="E24" s="219">
        <v>1</v>
      </c>
      <c r="F24" s="222">
        <v>0.5</v>
      </c>
      <c r="G24" s="219">
        <v>0.66666666666666663</v>
      </c>
      <c r="H24" s="222">
        <v>0.83333333333333337</v>
      </c>
      <c r="I24" s="219">
        <v>0.5</v>
      </c>
      <c r="J24" s="222">
        <v>0.66666666666666663</v>
      </c>
      <c r="K24" s="219">
        <v>0.33333333333333331</v>
      </c>
      <c r="L24" s="222">
        <v>0.33333333333333331</v>
      </c>
      <c r="M24" s="293">
        <v>0</v>
      </c>
      <c r="N24" s="224">
        <v>1.2592592592592591</v>
      </c>
      <c r="O24" s="281">
        <v>4</v>
      </c>
      <c r="P24" s="295">
        <v>1.3333333333333333</v>
      </c>
      <c r="Q24" s="219">
        <v>2</v>
      </c>
      <c r="R24" s="222">
        <v>0.66666666666666663</v>
      </c>
      <c r="S24" s="219">
        <v>0.66666666666666663</v>
      </c>
      <c r="T24" s="295">
        <v>2</v>
      </c>
      <c r="U24" s="296">
        <v>0</v>
      </c>
      <c r="V24" s="222">
        <v>0.66666666666666663</v>
      </c>
      <c r="W24" s="293">
        <v>0</v>
      </c>
    </row>
    <row r="25" spans="1:25" ht="18" customHeight="1" x14ac:dyDescent="0.3">
      <c r="A25" s="31"/>
      <c r="B25" s="42" t="s">
        <v>31</v>
      </c>
      <c r="C25" s="4">
        <v>1</v>
      </c>
      <c r="D25" s="277">
        <v>0.26851851851851849</v>
      </c>
      <c r="E25" s="210">
        <v>0.5</v>
      </c>
      <c r="F25" s="211">
        <v>0.25</v>
      </c>
      <c r="G25" s="210">
        <v>0.33333333333333331</v>
      </c>
      <c r="H25" s="211">
        <v>0.5</v>
      </c>
      <c r="I25" s="210">
        <v>0.33333333333333331</v>
      </c>
      <c r="J25" s="211">
        <v>0.33333333333333331</v>
      </c>
      <c r="K25" s="290">
        <v>0</v>
      </c>
      <c r="L25" s="211">
        <v>0.16666666666666666</v>
      </c>
      <c r="M25" s="286">
        <v>0</v>
      </c>
      <c r="N25" s="208">
        <v>0.17592592592592593</v>
      </c>
      <c r="O25" s="210">
        <v>0.5</v>
      </c>
      <c r="P25" s="211">
        <v>0.16666666666666666</v>
      </c>
      <c r="Q25" s="210">
        <v>0.25</v>
      </c>
      <c r="R25" s="211">
        <v>0.16666666666666666</v>
      </c>
      <c r="S25" s="210">
        <v>0.16666666666666666</v>
      </c>
      <c r="T25" s="211">
        <v>0.25</v>
      </c>
      <c r="U25" s="290">
        <v>0</v>
      </c>
      <c r="V25" s="211">
        <v>8.3333333333333329E-2</v>
      </c>
      <c r="W25" s="286">
        <v>0</v>
      </c>
    </row>
    <row r="26" spans="1:25" ht="18" customHeight="1" x14ac:dyDescent="0.3">
      <c r="A26" s="31"/>
      <c r="B26" s="42" t="s">
        <v>31</v>
      </c>
      <c r="C26" s="4">
        <v>2</v>
      </c>
      <c r="D26" s="277">
        <v>0.26851851851851849</v>
      </c>
      <c r="E26" s="210">
        <v>0.5</v>
      </c>
      <c r="F26" s="211">
        <v>0.25</v>
      </c>
      <c r="G26" s="210">
        <v>0.33333333333333331</v>
      </c>
      <c r="H26" s="211">
        <v>0.5</v>
      </c>
      <c r="I26" s="210">
        <v>0.33333333333333331</v>
      </c>
      <c r="J26" s="211">
        <v>0.33333333333333331</v>
      </c>
      <c r="K26" s="290">
        <v>0</v>
      </c>
      <c r="L26" s="211">
        <v>0.16666666666666666</v>
      </c>
      <c r="M26" s="286">
        <v>0</v>
      </c>
      <c r="N26" s="208">
        <v>0.17592592592592593</v>
      </c>
      <c r="O26" s="210">
        <v>0.5</v>
      </c>
      <c r="P26" s="211">
        <v>0.16666666666666666</v>
      </c>
      <c r="Q26" s="210">
        <v>0.25</v>
      </c>
      <c r="R26" s="211">
        <v>0.16666666666666666</v>
      </c>
      <c r="S26" s="210">
        <v>0.16666666666666666</v>
      </c>
      <c r="T26" s="211">
        <v>0.25</v>
      </c>
      <c r="U26" s="290">
        <v>0</v>
      </c>
      <c r="V26" s="211">
        <v>8.3333333333333329E-2</v>
      </c>
      <c r="W26" s="286">
        <v>0</v>
      </c>
    </row>
    <row r="27" spans="1:25" ht="18" customHeight="1" x14ac:dyDescent="0.3">
      <c r="A27" s="31"/>
      <c r="B27" s="42" t="s">
        <v>31</v>
      </c>
      <c r="C27" s="4">
        <v>3</v>
      </c>
      <c r="D27" s="277">
        <v>0.48148148148148157</v>
      </c>
      <c r="E27" s="210">
        <v>1</v>
      </c>
      <c r="F27" s="211">
        <v>0.5</v>
      </c>
      <c r="G27" s="210">
        <v>0.66666666666666663</v>
      </c>
      <c r="H27" s="211">
        <v>0.83333333333333337</v>
      </c>
      <c r="I27" s="210">
        <v>0.5</v>
      </c>
      <c r="J27" s="211">
        <v>0.66666666666666663</v>
      </c>
      <c r="K27" s="290">
        <v>0</v>
      </c>
      <c r="L27" s="211">
        <v>0.16666666666666666</v>
      </c>
      <c r="M27" s="286">
        <v>0</v>
      </c>
      <c r="N27" s="208">
        <v>0.53518518518518521</v>
      </c>
      <c r="O27" s="308">
        <v>1.7</v>
      </c>
      <c r="P27" s="211">
        <v>0.56666666666666665</v>
      </c>
      <c r="Q27" s="210">
        <v>0.85</v>
      </c>
      <c r="R27" s="211">
        <v>0.28333333333333333</v>
      </c>
      <c r="S27" s="210">
        <v>0.28333333333333333</v>
      </c>
      <c r="T27" s="211">
        <v>0.85</v>
      </c>
      <c r="U27" s="290">
        <v>0</v>
      </c>
      <c r="V27" s="211">
        <v>0.28333333333333333</v>
      </c>
      <c r="W27" s="286">
        <v>0</v>
      </c>
    </row>
    <row r="28" spans="1:25" ht="18" customHeight="1" thickBot="1" x14ac:dyDescent="0.35">
      <c r="A28" s="44"/>
      <c r="B28" s="45" t="s">
        <v>31</v>
      </c>
      <c r="C28" s="46">
        <v>4</v>
      </c>
      <c r="D28" s="297">
        <v>0.24074074074074078</v>
      </c>
      <c r="E28" s="244">
        <v>0.5</v>
      </c>
      <c r="F28" s="245">
        <v>0.25</v>
      </c>
      <c r="G28" s="244">
        <v>0.33333333333333331</v>
      </c>
      <c r="H28" s="245">
        <v>0.41666666666666669</v>
      </c>
      <c r="I28" s="244">
        <v>0.25</v>
      </c>
      <c r="J28" s="245">
        <v>0.33333333333333331</v>
      </c>
      <c r="K28" s="299">
        <v>0</v>
      </c>
      <c r="L28" s="245">
        <v>8.3333333333333329E-2</v>
      </c>
      <c r="M28" s="300">
        <v>0</v>
      </c>
      <c r="N28" s="248">
        <v>1.4166666666666667</v>
      </c>
      <c r="O28" s="309">
        <v>4.5</v>
      </c>
      <c r="P28" s="302">
        <v>1.5</v>
      </c>
      <c r="Q28" s="244">
        <v>2.25</v>
      </c>
      <c r="R28" s="245">
        <v>0.75</v>
      </c>
      <c r="S28" s="244">
        <v>0.75</v>
      </c>
      <c r="T28" s="245">
        <v>2.25</v>
      </c>
      <c r="U28" s="299">
        <v>0</v>
      </c>
      <c r="V28" s="245">
        <v>0.75</v>
      </c>
      <c r="W28" s="300">
        <v>0</v>
      </c>
    </row>
    <row r="29" spans="1:25" s="307" customFormat="1" ht="18" customHeight="1" thickBot="1" x14ac:dyDescent="0.35">
      <c r="A29" s="44"/>
      <c r="B29" s="310" t="s">
        <v>116</v>
      </c>
      <c r="C29" s="46"/>
      <c r="D29" s="248">
        <v>1.091820987654321</v>
      </c>
      <c r="E29" s="53">
        <v>1.625</v>
      </c>
      <c r="F29" s="254">
        <v>0.95833333333333337</v>
      </c>
      <c r="G29" s="53">
        <v>1.2291666666666667</v>
      </c>
      <c r="H29" s="254">
        <v>1.5138888888888891</v>
      </c>
      <c r="I29" s="53">
        <v>1.0972222222222223</v>
      </c>
      <c r="J29" s="254">
        <v>1.2291666666666667</v>
      </c>
      <c r="K29" s="53">
        <v>1.0069444444444444</v>
      </c>
      <c r="L29" s="254">
        <v>0.66666666666666663</v>
      </c>
      <c r="M29" s="311">
        <v>0.5</v>
      </c>
      <c r="N29" s="248">
        <v>0.63312757201646075</v>
      </c>
      <c r="O29" s="53">
        <v>1.8888888888888891</v>
      </c>
      <c r="P29" s="254">
        <v>0.62962962962962965</v>
      </c>
      <c r="Q29" s="53">
        <v>0.94444444444444453</v>
      </c>
      <c r="R29" s="254">
        <v>0.37037037037037041</v>
      </c>
      <c r="S29" s="53">
        <v>0.37037037037037041</v>
      </c>
      <c r="T29" s="254">
        <v>0.94444444444444453</v>
      </c>
      <c r="U29" s="53">
        <v>0.11759259259259258</v>
      </c>
      <c r="V29" s="254">
        <v>0.31481481481481483</v>
      </c>
      <c r="W29" s="311">
        <v>0.11759259259259258</v>
      </c>
      <c r="X29" s="262"/>
      <c r="Y29" s="262"/>
    </row>
    <row r="30" spans="1:25" ht="18" customHeight="1" x14ac:dyDescent="0.3">
      <c r="A30" s="55" t="s">
        <v>117</v>
      </c>
      <c r="B30" s="56" t="s">
        <v>29</v>
      </c>
      <c r="C30" s="57">
        <v>1</v>
      </c>
      <c r="D30" s="266">
        <v>3.3703703703703702</v>
      </c>
      <c r="E30" s="193">
        <v>4.333333333333333</v>
      </c>
      <c r="F30" s="268">
        <v>2.8888888888888884</v>
      </c>
      <c r="G30" s="191">
        <v>3.6111111111111112</v>
      </c>
      <c r="H30" s="269">
        <v>4.333333333333333</v>
      </c>
      <c r="I30" s="191">
        <v>3.6111111111111112</v>
      </c>
      <c r="J30" s="192">
        <v>3.6111111111111112</v>
      </c>
      <c r="K30" s="191">
        <v>3.6111111111111112</v>
      </c>
      <c r="L30" s="268">
        <v>2.1666666666666665</v>
      </c>
      <c r="M30" s="270">
        <v>2.1666666666666665</v>
      </c>
      <c r="N30" s="196">
        <v>1.037037037037037</v>
      </c>
      <c r="O30" s="312">
        <v>2.6666666666666665</v>
      </c>
      <c r="P30" s="199">
        <v>0.88888888888888884</v>
      </c>
      <c r="Q30" s="303">
        <v>1.3333333333333333</v>
      </c>
      <c r="R30" s="199">
        <v>0.88888888888888884</v>
      </c>
      <c r="S30" s="198">
        <v>0.88888888888888884</v>
      </c>
      <c r="T30" s="313">
        <v>1.3333333333333333</v>
      </c>
      <c r="U30" s="198">
        <v>0.44444444444444442</v>
      </c>
      <c r="V30" s="199">
        <v>0.44444444444444442</v>
      </c>
      <c r="W30" s="272">
        <v>0.44444444444444442</v>
      </c>
    </row>
    <row r="31" spans="1:25" ht="18" customHeight="1" x14ac:dyDescent="0.3">
      <c r="A31" s="31"/>
      <c r="B31" s="23" t="s">
        <v>29</v>
      </c>
      <c r="C31" s="4">
        <v>2</v>
      </c>
      <c r="D31" s="277">
        <v>1.8148148148148151</v>
      </c>
      <c r="E31" s="206">
        <v>2.3333333333333335</v>
      </c>
      <c r="F31" s="216">
        <v>1.5555555555555556</v>
      </c>
      <c r="G31" s="204">
        <v>1.9444444444444446</v>
      </c>
      <c r="H31" s="205">
        <v>2.3333333333333335</v>
      </c>
      <c r="I31" s="204">
        <v>1.9444444444444446</v>
      </c>
      <c r="J31" s="216">
        <v>1.9444444444444446</v>
      </c>
      <c r="K31" s="204">
        <v>1.9444444444444446</v>
      </c>
      <c r="L31" s="216">
        <v>1.1666666666666667</v>
      </c>
      <c r="M31" s="274">
        <v>1.1666666666666667</v>
      </c>
      <c r="N31" s="208">
        <v>0.90740740740740755</v>
      </c>
      <c r="O31" s="204">
        <v>2.3333333333333335</v>
      </c>
      <c r="P31" s="211">
        <v>0.77777777777777779</v>
      </c>
      <c r="Q31" s="303">
        <v>1.1666666666666667</v>
      </c>
      <c r="R31" s="211">
        <v>0.77777777777777779</v>
      </c>
      <c r="S31" s="210">
        <v>0.77777777777777779</v>
      </c>
      <c r="T31" s="285">
        <v>1.1666666666666667</v>
      </c>
      <c r="U31" s="210">
        <v>0.3888888888888889</v>
      </c>
      <c r="V31" s="211">
        <v>0.3888888888888889</v>
      </c>
      <c r="W31" s="276">
        <v>0.3888888888888889</v>
      </c>
    </row>
    <row r="32" spans="1:25" ht="18" customHeight="1" x14ac:dyDescent="0.3">
      <c r="A32" s="31"/>
      <c r="B32" s="23" t="s">
        <v>29</v>
      </c>
      <c r="C32" s="4">
        <v>3</v>
      </c>
      <c r="D32" s="277">
        <v>2.0370370370370368</v>
      </c>
      <c r="E32" s="215">
        <v>3.3333333333333335</v>
      </c>
      <c r="F32" s="216">
        <v>1.6666666666666667</v>
      </c>
      <c r="G32" s="206">
        <v>2.2222222222222223</v>
      </c>
      <c r="H32" s="205">
        <v>2.7777777777777781</v>
      </c>
      <c r="I32" s="204">
        <v>1.6666666666666667</v>
      </c>
      <c r="J32" s="205">
        <v>2.2222222222222223</v>
      </c>
      <c r="K32" s="206">
        <v>2.2222222222222223</v>
      </c>
      <c r="L32" s="216">
        <v>1.1111111111111112</v>
      </c>
      <c r="M32" s="274">
        <v>1.1111111111111112</v>
      </c>
      <c r="N32" s="208">
        <v>1.1728395061728394</v>
      </c>
      <c r="O32" s="206">
        <v>3.3333333333333335</v>
      </c>
      <c r="P32" s="285">
        <v>1.1111111111111112</v>
      </c>
      <c r="Q32" s="303">
        <v>1.6666666666666667</v>
      </c>
      <c r="R32" s="211">
        <v>0.55555555555555558</v>
      </c>
      <c r="S32" s="210">
        <v>0.55555555555555558</v>
      </c>
      <c r="T32" s="285">
        <v>1.6666666666666667</v>
      </c>
      <c r="U32" s="210">
        <v>0.55555555555555558</v>
      </c>
      <c r="V32" s="211">
        <v>0.55555555555555558</v>
      </c>
      <c r="W32" s="276">
        <v>0.55555555555555558</v>
      </c>
    </row>
    <row r="33" spans="1:25" ht="18" customHeight="1" x14ac:dyDescent="0.3">
      <c r="A33" s="32"/>
      <c r="B33" s="33" t="s">
        <v>29</v>
      </c>
      <c r="C33" s="34">
        <v>4</v>
      </c>
      <c r="D33" s="291">
        <v>0.98765432098765438</v>
      </c>
      <c r="E33" s="204">
        <v>1.6666666666666667</v>
      </c>
      <c r="F33" s="222">
        <v>0.83333333333333337</v>
      </c>
      <c r="G33" s="221">
        <v>1.1111111111111112</v>
      </c>
      <c r="H33" s="220">
        <v>1.3888888888888891</v>
      </c>
      <c r="I33" s="219">
        <v>0.83333333333333337</v>
      </c>
      <c r="J33" s="220">
        <v>1.1111111111111112</v>
      </c>
      <c r="K33" s="219">
        <v>0.83333333333333337</v>
      </c>
      <c r="L33" s="222">
        <v>0.55555555555555558</v>
      </c>
      <c r="M33" s="283">
        <v>0.55555555555555558</v>
      </c>
      <c r="N33" s="224">
        <v>0.82098765432098786</v>
      </c>
      <c r="O33" s="204">
        <v>2.3333333333333335</v>
      </c>
      <c r="P33" s="211">
        <v>0.77777777777777779</v>
      </c>
      <c r="Q33" s="314">
        <v>1.1666666666666667</v>
      </c>
      <c r="R33" s="211">
        <v>0.3888888888888889</v>
      </c>
      <c r="S33" s="210">
        <v>0.3888888888888889</v>
      </c>
      <c r="T33" s="295">
        <v>1.1666666666666667</v>
      </c>
      <c r="U33" s="210">
        <v>0.3888888888888889</v>
      </c>
      <c r="V33" s="211">
        <v>0.3888888888888889</v>
      </c>
      <c r="W33" s="276">
        <v>0.3888888888888889</v>
      </c>
    </row>
    <row r="34" spans="1:25" ht="18" customHeight="1" x14ac:dyDescent="0.3">
      <c r="A34" s="31"/>
      <c r="B34" s="42" t="s">
        <v>30</v>
      </c>
      <c r="C34" s="4">
        <v>1</v>
      </c>
      <c r="D34" s="277">
        <v>0.68518518518518523</v>
      </c>
      <c r="E34" s="230">
        <v>1</v>
      </c>
      <c r="F34" s="211">
        <v>0.66666666666666663</v>
      </c>
      <c r="G34" s="210">
        <v>0.83333333333333337</v>
      </c>
      <c r="H34" s="211">
        <v>1</v>
      </c>
      <c r="I34" s="210">
        <v>0.66666666666666663</v>
      </c>
      <c r="J34" s="211">
        <v>0.83333333333333337</v>
      </c>
      <c r="K34" s="210">
        <v>0.66666666666666663</v>
      </c>
      <c r="L34" s="211">
        <v>0.5</v>
      </c>
      <c r="M34" s="286">
        <v>0</v>
      </c>
      <c r="N34" s="208">
        <v>0.23456790123456786</v>
      </c>
      <c r="O34" s="230">
        <v>0.66666666666666663</v>
      </c>
      <c r="P34" s="231">
        <v>0.22222222222222221</v>
      </c>
      <c r="Q34" s="230">
        <v>0.33333333333333331</v>
      </c>
      <c r="R34" s="231">
        <v>0.22222222222222221</v>
      </c>
      <c r="S34" s="230">
        <v>0.22222222222222221</v>
      </c>
      <c r="T34" s="231">
        <v>0.33333333333333331</v>
      </c>
      <c r="U34" s="288">
        <v>0</v>
      </c>
      <c r="V34" s="231">
        <v>0.1111111111111111</v>
      </c>
      <c r="W34" s="289">
        <v>0</v>
      </c>
    </row>
    <row r="35" spans="1:25" ht="18" customHeight="1" x14ac:dyDescent="0.3">
      <c r="A35" s="31"/>
      <c r="B35" s="42" t="s">
        <v>30</v>
      </c>
      <c r="C35" s="4">
        <v>2</v>
      </c>
      <c r="D35" s="208">
        <v>0.9135802469135802</v>
      </c>
      <c r="E35" s="303">
        <v>1.3333333333333333</v>
      </c>
      <c r="F35" s="211">
        <v>0.88888888888888884</v>
      </c>
      <c r="G35" s="303">
        <v>1.1111111111111112</v>
      </c>
      <c r="H35" s="285">
        <v>1.3333333333333333</v>
      </c>
      <c r="I35" s="210">
        <v>0.88888888888888884</v>
      </c>
      <c r="J35" s="285">
        <v>1.1111111111111112</v>
      </c>
      <c r="K35" s="210">
        <v>0.88888888888888884</v>
      </c>
      <c r="L35" s="211">
        <v>0.66666666666666663</v>
      </c>
      <c r="M35" s="286">
        <v>0</v>
      </c>
      <c r="N35" s="208">
        <v>0.5981481481481481</v>
      </c>
      <c r="O35" s="308">
        <v>1.7</v>
      </c>
      <c r="P35" s="211">
        <v>0.56666666666666665</v>
      </c>
      <c r="Q35" s="211">
        <v>0.85</v>
      </c>
      <c r="R35" s="211">
        <v>0.56666666666666665</v>
      </c>
      <c r="S35" s="210">
        <v>0.56666666666666665</v>
      </c>
      <c r="T35" s="211">
        <v>0.85</v>
      </c>
      <c r="U35" s="290">
        <v>0</v>
      </c>
      <c r="V35" s="211">
        <v>0.28333333333333333</v>
      </c>
      <c r="W35" s="286">
        <v>0</v>
      </c>
    </row>
    <row r="36" spans="1:25" ht="18" customHeight="1" x14ac:dyDescent="0.3">
      <c r="A36" s="31"/>
      <c r="B36" s="42" t="s">
        <v>30</v>
      </c>
      <c r="C36" s="4">
        <v>3</v>
      </c>
      <c r="D36" s="208">
        <v>1.4814814814814816</v>
      </c>
      <c r="E36" s="206">
        <v>2.6666666666666665</v>
      </c>
      <c r="F36" s="285">
        <v>1.3333333333333333</v>
      </c>
      <c r="G36" s="303">
        <v>1.7777777777777777</v>
      </c>
      <c r="H36" s="205">
        <v>2.2222222222222223</v>
      </c>
      <c r="I36" s="303">
        <v>1.3333333333333333</v>
      </c>
      <c r="J36" s="285">
        <v>1.7777777777777777</v>
      </c>
      <c r="K36" s="303">
        <v>1.3333333333333333</v>
      </c>
      <c r="L36" s="211">
        <v>0.88888888888888884</v>
      </c>
      <c r="M36" s="286">
        <v>0</v>
      </c>
      <c r="N36" s="208">
        <v>0.85000000000000009</v>
      </c>
      <c r="O36" s="204">
        <v>2.7</v>
      </c>
      <c r="P36" s="211">
        <v>0.9</v>
      </c>
      <c r="Q36" s="211">
        <v>1.35</v>
      </c>
      <c r="R36" s="211">
        <v>0.45</v>
      </c>
      <c r="S36" s="210">
        <v>0.45</v>
      </c>
      <c r="T36" s="211">
        <v>1.35</v>
      </c>
      <c r="U36" s="290">
        <v>0</v>
      </c>
      <c r="V36" s="211">
        <v>0.45</v>
      </c>
      <c r="W36" s="286">
        <v>0</v>
      </c>
    </row>
    <row r="37" spans="1:25" ht="18" customHeight="1" x14ac:dyDescent="0.3">
      <c r="A37" s="32"/>
      <c r="B37" s="43" t="s">
        <v>30</v>
      </c>
      <c r="C37" s="34">
        <v>4</v>
      </c>
      <c r="D37" s="291">
        <v>0.89506172839506171</v>
      </c>
      <c r="E37" s="314">
        <v>1.6666666666666667</v>
      </c>
      <c r="F37" s="222">
        <v>0.83333333333333337</v>
      </c>
      <c r="G37" s="315">
        <v>1.1111111111111112</v>
      </c>
      <c r="H37" s="295">
        <v>1.3888888888888891</v>
      </c>
      <c r="I37" s="219">
        <v>0.83333333333333337</v>
      </c>
      <c r="J37" s="316">
        <v>1.1111111111111112</v>
      </c>
      <c r="K37" s="219">
        <v>0.55555555555555558</v>
      </c>
      <c r="L37" s="222">
        <v>0.55555555555555558</v>
      </c>
      <c r="M37" s="293">
        <v>0</v>
      </c>
      <c r="N37" s="224">
        <v>0.62962962962962954</v>
      </c>
      <c r="O37" s="221">
        <v>2</v>
      </c>
      <c r="P37" s="222">
        <v>0.66666666666666663</v>
      </c>
      <c r="Q37" s="295">
        <v>1</v>
      </c>
      <c r="R37" s="222">
        <v>0.33333333333333331</v>
      </c>
      <c r="S37" s="219">
        <v>0.33333333333333331</v>
      </c>
      <c r="T37" s="295">
        <v>1</v>
      </c>
      <c r="U37" s="296">
        <v>0</v>
      </c>
      <c r="V37" s="222">
        <v>0.33333333333333331</v>
      </c>
      <c r="W37" s="293">
        <v>0</v>
      </c>
    </row>
    <row r="38" spans="1:25" ht="18" customHeight="1" x14ac:dyDescent="0.3">
      <c r="A38" s="31"/>
      <c r="B38" s="42" t="s">
        <v>31</v>
      </c>
      <c r="C38" s="4">
        <v>1</v>
      </c>
      <c r="D38" s="277">
        <v>0.26851851851851849</v>
      </c>
      <c r="E38" s="210">
        <v>0.5</v>
      </c>
      <c r="F38" s="211">
        <v>0.25</v>
      </c>
      <c r="G38" s="210">
        <v>0.33333333333333331</v>
      </c>
      <c r="H38" s="211">
        <v>0.5</v>
      </c>
      <c r="I38" s="210">
        <v>0.33333333333333331</v>
      </c>
      <c r="J38" s="211">
        <v>0.33333333333333331</v>
      </c>
      <c r="K38" s="290">
        <v>0</v>
      </c>
      <c r="L38" s="211">
        <v>0.16666666666666666</v>
      </c>
      <c r="M38" s="286">
        <v>0</v>
      </c>
      <c r="N38" s="208">
        <v>0.24629629629629632</v>
      </c>
      <c r="O38" s="210">
        <v>0.7</v>
      </c>
      <c r="P38" s="211">
        <v>0.23333333333333331</v>
      </c>
      <c r="Q38" s="210">
        <v>0.35</v>
      </c>
      <c r="R38" s="211">
        <v>0.23333333333333331</v>
      </c>
      <c r="S38" s="210">
        <v>0.23333333333333331</v>
      </c>
      <c r="T38" s="211">
        <v>0.35</v>
      </c>
      <c r="U38" s="290">
        <v>0</v>
      </c>
      <c r="V38" s="211">
        <v>0.11666666666666665</v>
      </c>
      <c r="W38" s="286">
        <v>0</v>
      </c>
    </row>
    <row r="39" spans="1:25" ht="18" customHeight="1" x14ac:dyDescent="0.3">
      <c r="A39" s="31"/>
      <c r="B39" s="42" t="s">
        <v>31</v>
      </c>
      <c r="C39" s="4">
        <v>2</v>
      </c>
      <c r="D39" s="277">
        <v>0.26851851851851849</v>
      </c>
      <c r="E39" s="210">
        <v>0.5</v>
      </c>
      <c r="F39" s="211">
        <v>0.25</v>
      </c>
      <c r="G39" s="210">
        <v>0.33333333333333331</v>
      </c>
      <c r="H39" s="211">
        <v>0.5</v>
      </c>
      <c r="I39" s="210">
        <v>0.33333333333333331</v>
      </c>
      <c r="J39" s="211">
        <v>0.33333333333333331</v>
      </c>
      <c r="K39" s="290">
        <v>0</v>
      </c>
      <c r="L39" s="211">
        <v>0.16666666666666666</v>
      </c>
      <c r="M39" s="286">
        <v>0</v>
      </c>
      <c r="N39" s="208">
        <v>0.35185185185185186</v>
      </c>
      <c r="O39" s="317">
        <v>1</v>
      </c>
      <c r="P39" s="211">
        <v>0.33333333333333331</v>
      </c>
      <c r="Q39" s="211">
        <v>0.5</v>
      </c>
      <c r="R39" s="211">
        <v>0.33333333333333331</v>
      </c>
      <c r="S39" s="210">
        <v>0.33333333333333331</v>
      </c>
      <c r="T39" s="211">
        <v>0.5</v>
      </c>
      <c r="U39" s="290">
        <v>0</v>
      </c>
      <c r="V39" s="211">
        <v>0.16666666666666666</v>
      </c>
      <c r="W39" s="286">
        <v>0</v>
      </c>
    </row>
    <row r="40" spans="1:25" ht="18" customHeight="1" x14ac:dyDescent="0.3">
      <c r="A40" s="31"/>
      <c r="B40" s="42" t="s">
        <v>31</v>
      </c>
      <c r="C40" s="4">
        <v>3</v>
      </c>
      <c r="D40" s="277">
        <v>0.48148148148148157</v>
      </c>
      <c r="E40" s="210">
        <v>1</v>
      </c>
      <c r="F40" s="211">
        <v>0.5</v>
      </c>
      <c r="G40" s="210">
        <v>0.66666666666666663</v>
      </c>
      <c r="H40" s="211">
        <v>0.83333333333333337</v>
      </c>
      <c r="I40" s="210">
        <v>0.5</v>
      </c>
      <c r="J40" s="211">
        <v>0.66666666666666663</v>
      </c>
      <c r="K40" s="290">
        <v>0</v>
      </c>
      <c r="L40" s="211">
        <v>0.16666666666666666</v>
      </c>
      <c r="M40" s="286">
        <v>0</v>
      </c>
      <c r="N40" s="208">
        <v>0.62962962962962954</v>
      </c>
      <c r="O40" s="204">
        <v>2</v>
      </c>
      <c r="P40" s="211">
        <v>0.66666666666666663</v>
      </c>
      <c r="Q40" s="285">
        <v>1</v>
      </c>
      <c r="R40" s="211">
        <v>0.33333333333333331</v>
      </c>
      <c r="S40" s="210">
        <v>0.33333333333333331</v>
      </c>
      <c r="T40" s="285">
        <v>1</v>
      </c>
      <c r="U40" s="290">
        <v>0</v>
      </c>
      <c r="V40" s="211">
        <v>0.33333333333333331</v>
      </c>
      <c r="W40" s="286">
        <v>0</v>
      </c>
    </row>
    <row r="41" spans="1:25" ht="18" customHeight="1" thickBot="1" x14ac:dyDescent="0.35">
      <c r="A41" s="44"/>
      <c r="B41" s="45" t="s">
        <v>31</v>
      </c>
      <c r="C41" s="46">
        <v>4</v>
      </c>
      <c r="D41" s="297">
        <v>0.32098765432098764</v>
      </c>
      <c r="E41" s="298">
        <v>0.66666666666666663</v>
      </c>
      <c r="F41" s="245">
        <v>0.33333333333333331</v>
      </c>
      <c r="G41" s="244">
        <v>0.44444444444444442</v>
      </c>
      <c r="H41" s="245">
        <v>0.55555555555555558</v>
      </c>
      <c r="I41" s="244">
        <v>0.33333333333333331</v>
      </c>
      <c r="J41" s="245">
        <v>0.44444444444444442</v>
      </c>
      <c r="K41" s="299">
        <v>0</v>
      </c>
      <c r="L41" s="245">
        <v>0.1111111111111111</v>
      </c>
      <c r="M41" s="300">
        <v>0</v>
      </c>
      <c r="N41" s="248">
        <v>0.83950617283950613</v>
      </c>
      <c r="O41" s="250">
        <v>2.6666666666666665</v>
      </c>
      <c r="P41" s="245">
        <v>0.88888888888888884</v>
      </c>
      <c r="Q41" s="302">
        <v>1.3333333333333333</v>
      </c>
      <c r="R41" s="245">
        <v>0.44444444444444442</v>
      </c>
      <c r="S41" s="244">
        <v>0.44444444444444442</v>
      </c>
      <c r="T41" s="302">
        <v>1.3333333333333333</v>
      </c>
      <c r="U41" s="299">
        <v>0</v>
      </c>
      <c r="V41" s="245">
        <v>0.44444444444444442</v>
      </c>
      <c r="W41" s="300">
        <v>0</v>
      </c>
    </row>
    <row r="42" spans="1:25" s="307" customFormat="1" ht="18" customHeight="1" thickBot="1" x14ac:dyDescent="0.35">
      <c r="A42" s="44"/>
      <c r="B42" s="310" t="s">
        <v>116</v>
      </c>
      <c r="C42" s="46"/>
      <c r="D42" s="248">
        <v>1.1270576131687242</v>
      </c>
      <c r="E42" s="53">
        <v>1.7500000000000002</v>
      </c>
      <c r="F42" s="254">
        <v>1.0000000000000002</v>
      </c>
      <c r="G42" s="53">
        <v>1.2916666666666667</v>
      </c>
      <c r="H42" s="254">
        <v>1.5972222222222223</v>
      </c>
      <c r="I42" s="53">
        <v>1.1064814814814816</v>
      </c>
      <c r="J42" s="254">
        <v>1.2916666666666667</v>
      </c>
      <c r="K42" s="53">
        <v>1.0046296296296295</v>
      </c>
      <c r="L42" s="254">
        <v>0.68518518518518512</v>
      </c>
      <c r="M42" s="311">
        <v>0.41666666666666669</v>
      </c>
      <c r="N42" s="248">
        <v>0.69315843621399187</v>
      </c>
      <c r="O42" s="53">
        <v>2.0083333333333333</v>
      </c>
      <c r="P42" s="254">
        <v>0.6694444444444444</v>
      </c>
      <c r="Q42" s="53">
        <v>1.0041666666666667</v>
      </c>
      <c r="R42" s="254">
        <v>0.46064814814814814</v>
      </c>
      <c r="S42" s="53">
        <v>0.46064814814814814</v>
      </c>
      <c r="T42" s="254">
        <v>1.0041666666666667</v>
      </c>
      <c r="U42" s="53">
        <v>0.14814814814814814</v>
      </c>
      <c r="V42" s="254">
        <v>0.3347222222222222</v>
      </c>
      <c r="W42" s="311">
        <v>0.14814814814814814</v>
      </c>
      <c r="X42" s="262"/>
      <c r="Y42" s="262"/>
    </row>
    <row r="43" spans="1:25" ht="18" customHeight="1" x14ac:dyDescent="0.3">
      <c r="A43" s="55" t="s">
        <v>35</v>
      </c>
      <c r="B43" s="56" t="s">
        <v>29</v>
      </c>
      <c r="C43" s="57">
        <v>1</v>
      </c>
      <c r="D43" s="266">
        <v>3.3703703703703702</v>
      </c>
      <c r="E43" s="193">
        <v>4.333333333333333</v>
      </c>
      <c r="F43" s="268">
        <v>2.8888888888888884</v>
      </c>
      <c r="G43" s="191">
        <v>3.6111111111111112</v>
      </c>
      <c r="H43" s="269">
        <v>4.333333333333333</v>
      </c>
      <c r="I43" s="191">
        <v>3.6111111111111112</v>
      </c>
      <c r="J43" s="192">
        <v>3.6111111111111112</v>
      </c>
      <c r="K43" s="191">
        <v>3.6111111111111112</v>
      </c>
      <c r="L43" s="268">
        <v>2.1666666666666665</v>
      </c>
      <c r="M43" s="270">
        <v>2.1666666666666665</v>
      </c>
      <c r="N43" s="196">
        <v>0.89444444444444438</v>
      </c>
      <c r="O43" s="318">
        <v>2.2999999999999998</v>
      </c>
      <c r="P43" s="199">
        <v>0.76666666666666661</v>
      </c>
      <c r="Q43" s="210">
        <v>1.1499999999999999</v>
      </c>
      <c r="R43" s="199">
        <v>0.76666666666666661</v>
      </c>
      <c r="S43" s="198">
        <v>0.76666666666666661</v>
      </c>
      <c r="T43" s="199">
        <v>1.1499999999999999</v>
      </c>
      <c r="U43" s="198">
        <v>0.3833333333333333</v>
      </c>
      <c r="V43" s="199">
        <v>0.3833333333333333</v>
      </c>
      <c r="W43" s="272">
        <v>0.3833333333333333</v>
      </c>
    </row>
    <row r="44" spans="1:25" ht="18" customHeight="1" x14ac:dyDescent="0.3">
      <c r="A44" s="31"/>
      <c r="B44" s="23" t="s">
        <v>29</v>
      </c>
      <c r="C44" s="4">
        <v>2</v>
      </c>
      <c r="D44" s="277">
        <v>1.8148148148148151</v>
      </c>
      <c r="E44" s="206">
        <v>2.3333333333333335</v>
      </c>
      <c r="F44" s="216">
        <v>1.5555555555555556</v>
      </c>
      <c r="G44" s="204">
        <v>1.9444444444444446</v>
      </c>
      <c r="H44" s="205">
        <v>2.3333333333333335</v>
      </c>
      <c r="I44" s="204">
        <v>1.9444444444444446</v>
      </c>
      <c r="J44" s="216">
        <v>1.9444444444444446</v>
      </c>
      <c r="K44" s="204">
        <v>1.9444444444444446</v>
      </c>
      <c r="L44" s="216">
        <v>1.1666666666666667</v>
      </c>
      <c r="M44" s="274">
        <v>1.1666666666666667</v>
      </c>
      <c r="N44" s="208">
        <v>0.7</v>
      </c>
      <c r="O44" s="319">
        <v>1.8</v>
      </c>
      <c r="P44" s="211">
        <v>0.6</v>
      </c>
      <c r="Q44" s="210">
        <v>0.9</v>
      </c>
      <c r="R44" s="211">
        <v>0.6</v>
      </c>
      <c r="S44" s="210">
        <v>0.6</v>
      </c>
      <c r="T44" s="211">
        <v>0.9</v>
      </c>
      <c r="U44" s="210">
        <v>0.3</v>
      </c>
      <c r="V44" s="211">
        <v>0.3</v>
      </c>
      <c r="W44" s="276">
        <v>0.3</v>
      </c>
    </row>
    <row r="45" spans="1:25" ht="18" customHeight="1" x14ac:dyDescent="0.3">
      <c r="A45" s="31"/>
      <c r="B45" s="23" t="s">
        <v>29</v>
      </c>
      <c r="C45" s="4">
        <v>3</v>
      </c>
      <c r="D45" s="277">
        <v>1.8333333333333333</v>
      </c>
      <c r="E45" s="206">
        <v>3</v>
      </c>
      <c r="F45" s="216">
        <v>1.5</v>
      </c>
      <c r="G45" s="204">
        <v>2</v>
      </c>
      <c r="H45" s="205">
        <v>2.5</v>
      </c>
      <c r="I45" s="204">
        <v>1.5</v>
      </c>
      <c r="J45" s="216">
        <v>2</v>
      </c>
      <c r="K45" s="204">
        <v>2</v>
      </c>
      <c r="L45" s="211">
        <v>1</v>
      </c>
      <c r="M45" s="276">
        <v>1</v>
      </c>
      <c r="N45" s="208">
        <v>0.87962962962962976</v>
      </c>
      <c r="O45" s="320">
        <v>2.5</v>
      </c>
      <c r="P45" s="211">
        <v>0.83333333333333326</v>
      </c>
      <c r="Q45" s="210">
        <v>1.25</v>
      </c>
      <c r="R45" s="211">
        <v>0.41666666666666663</v>
      </c>
      <c r="S45" s="210">
        <v>0.41666666666666663</v>
      </c>
      <c r="T45" s="211">
        <v>1.25</v>
      </c>
      <c r="U45" s="210">
        <v>0.41666666666666663</v>
      </c>
      <c r="V45" s="211">
        <v>0.41666666666666663</v>
      </c>
      <c r="W45" s="276">
        <v>0.41666666666666663</v>
      </c>
    </row>
    <row r="46" spans="1:25" ht="18" customHeight="1" x14ac:dyDescent="0.3">
      <c r="A46" s="32"/>
      <c r="B46" s="33" t="s">
        <v>29</v>
      </c>
      <c r="C46" s="34">
        <v>4</v>
      </c>
      <c r="D46" s="291">
        <v>0.98765432098765438</v>
      </c>
      <c r="E46" s="204">
        <v>1.6666666666666667</v>
      </c>
      <c r="F46" s="222">
        <v>0.83333333333333337</v>
      </c>
      <c r="G46" s="221">
        <v>1.1111111111111112</v>
      </c>
      <c r="H46" s="220">
        <v>1.3888888888888891</v>
      </c>
      <c r="I46" s="219">
        <v>0.83333333333333337</v>
      </c>
      <c r="J46" s="220">
        <v>1.1111111111111112</v>
      </c>
      <c r="K46" s="219">
        <v>0.83333333333333337</v>
      </c>
      <c r="L46" s="222">
        <v>0.55555555555555558</v>
      </c>
      <c r="M46" s="283">
        <v>0.55555555555555558</v>
      </c>
      <c r="N46" s="224">
        <v>0.79166666666666663</v>
      </c>
      <c r="O46" s="321">
        <v>2.25</v>
      </c>
      <c r="P46" s="222">
        <v>0.75</v>
      </c>
      <c r="Q46" s="314">
        <v>1.125</v>
      </c>
      <c r="R46" s="222">
        <v>0.375</v>
      </c>
      <c r="S46" s="219">
        <v>0.375</v>
      </c>
      <c r="T46" s="295">
        <v>1.125</v>
      </c>
      <c r="U46" s="219">
        <v>0.375</v>
      </c>
      <c r="V46" s="222">
        <v>0.375</v>
      </c>
      <c r="W46" s="283">
        <v>0.375</v>
      </c>
    </row>
    <row r="47" spans="1:25" ht="18" customHeight="1" x14ac:dyDescent="0.3">
      <c r="A47" s="31"/>
      <c r="B47" s="42" t="s">
        <v>30</v>
      </c>
      <c r="C47" s="4">
        <v>1</v>
      </c>
      <c r="D47" s="277">
        <v>0.68518518518518523</v>
      </c>
      <c r="E47" s="230">
        <v>1</v>
      </c>
      <c r="F47" s="211">
        <v>0.66666666666666663</v>
      </c>
      <c r="G47" s="210">
        <v>0.83333333333333337</v>
      </c>
      <c r="H47" s="211">
        <v>1</v>
      </c>
      <c r="I47" s="210">
        <v>0.66666666666666663</v>
      </c>
      <c r="J47" s="231">
        <v>0.83333333333333337</v>
      </c>
      <c r="K47" s="210">
        <v>0.66666666666666663</v>
      </c>
      <c r="L47" s="211">
        <v>0.5</v>
      </c>
      <c r="M47" s="286">
        <v>0</v>
      </c>
      <c r="N47" s="208">
        <v>0.45740740740740737</v>
      </c>
      <c r="O47" s="319">
        <v>1.3</v>
      </c>
      <c r="P47" s="211">
        <v>0.43333333333333335</v>
      </c>
      <c r="Q47" s="210">
        <v>0.65</v>
      </c>
      <c r="R47" s="211">
        <v>0.43333333333333335</v>
      </c>
      <c r="S47" s="210">
        <v>0.43333333333333335</v>
      </c>
      <c r="T47" s="211">
        <v>0.65</v>
      </c>
      <c r="U47" s="290">
        <v>0</v>
      </c>
      <c r="V47" s="211">
        <v>0.21666666666666667</v>
      </c>
      <c r="W47" s="286">
        <v>0</v>
      </c>
    </row>
    <row r="48" spans="1:25" ht="18" customHeight="1" x14ac:dyDescent="0.3">
      <c r="A48" s="31"/>
      <c r="B48" s="42" t="s">
        <v>30</v>
      </c>
      <c r="C48" s="4">
        <v>2</v>
      </c>
      <c r="D48" s="277">
        <v>0.68518518518518523</v>
      </c>
      <c r="E48" s="210">
        <v>1</v>
      </c>
      <c r="F48" s="211">
        <v>0.66666666666666663</v>
      </c>
      <c r="G48" s="210">
        <v>0.83333333333333337</v>
      </c>
      <c r="H48" s="211">
        <v>1</v>
      </c>
      <c r="I48" s="210">
        <v>0.66666666666666663</v>
      </c>
      <c r="J48" s="211">
        <v>0.83333333333333337</v>
      </c>
      <c r="K48" s="210">
        <v>0.66666666666666663</v>
      </c>
      <c r="L48" s="211">
        <v>0.5</v>
      </c>
      <c r="M48" s="286">
        <v>0</v>
      </c>
      <c r="N48" s="208">
        <v>0.52777777777777779</v>
      </c>
      <c r="O48" s="319">
        <v>1.5</v>
      </c>
      <c r="P48" s="211">
        <v>0.5</v>
      </c>
      <c r="Q48" s="210">
        <v>0.75</v>
      </c>
      <c r="R48" s="211">
        <v>0.5</v>
      </c>
      <c r="S48" s="210">
        <v>0.5</v>
      </c>
      <c r="T48" s="211">
        <v>0.75</v>
      </c>
      <c r="U48" s="290">
        <v>0</v>
      </c>
      <c r="V48" s="211">
        <v>0.25</v>
      </c>
      <c r="W48" s="286">
        <v>0</v>
      </c>
    </row>
    <row r="49" spans="1:25" ht="18" customHeight="1" x14ac:dyDescent="0.3">
      <c r="A49" s="31"/>
      <c r="B49" s="42" t="s">
        <v>30</v>
      </c>
      <c r="C49" s="4">
        <v>3</v>
      </c>
      <c r="D49" s="277">
        <v>1.4814814814814816</v>
      </c>
      <c r="E49" s="206">
        <v>2.6666666666666665</v>
      </c>
      <c r="F49" s="216">
        <v>1.3333333333333333</v>
      </c>
      <c r="G49" s="204">
        <v>1.7777777777777777</v>
      </c>
      <c r="H49" s="205">
        <v>2.2222222222222223</v>
      </c>
      <c r="I49" s="204">
        <v>1.3333333333333333</v>
      </c>
      <c r="J49" s="216">
        <v>1.7777777777777777</v>
      </c>
      <c r="K49" s="204">
        <v>1.3333333333333333</v>
      </c>
      <c r="L49" s="211">
        <v>0.88888888888888884</v>
      </c>
      <c r="M49" s="286">
        <v>0</v>
      </c>
      <c r="N49" s="208">
        <v>0.66111111111111098</v>
      </c>
      <c r="O49" s="320">
        <v>2.1</v>
      </c>
      <c r="P49" s="211">
        <v>0.7</v>
      </c>
      <c r="Q49" s="303">
        <v>1.05</v>
      </c>
      <c r="R49" s="211">
        <v>0.35</v>
      </c>
      <c r="S49" s="210">
        <v>0.35</v>
      </c>
      <c r="T49" s="285">
        <v>1.05</v>
      </c>
      <c r="U49" s="290">
        <v>0</v>
      </c>
      <c r="V49" s="211">
        <v>0.35</v>
      </c>
      <c r="W49" s="286">
        <v>0</v>
      </c>
    </row>
    <row r="50" spans="1:25" ht="18" customHeight="1" x14ac:dyDescent="0.3">
      <c r="A50" s="32"/>
      <c r="B50" s="43" t="s">
        <v>30</v>
      </c>
      <c r="C50" s="34">
        <v>4</v>
      </c>
      <c r="D50" s="291">
        <v>0.71604938271604945</v>
      </c>
      <c r="E50" s="221">
        <v>1.3333333333333333</v>
      </c>
      <c r="F50" s="222">
        <v>0.66666666666666663</v>
      </c>
      <c r="G50" s="219">
        <v>0.88888888888888884</v>
      </c>
      <c r="H50" s="220">
        <v>1.1111111111111112</v>
      </c>
      <c r="I50" s="219">
        <v>0.66666666666666663</v>
      </c>
      <c r="J50" s="222">
        <v>0.88888888888888884</v>
      </c>
      <c r="K50" s="219">
        <v>0.44444444444444442</v>
      </c>
      <c r="L50" s="222">
        <v>0.44444444444444442</v>
      </c>
      <c r="M50" s="293">
        <v>0</v>
      </c>
      <c r="N50" s="224">
        <v>0.78703703703703709</v>
      </c>
      <c r="O50" s="321">
        <v>2.5</v>
      </c>
      <c r="P50" s="222">
        <v>0.83333333333333326</v>
      </c>
      <c r="Q50" s="314">
        <v>1.25</v>
      </c>
      <c r="R50" s="222">
        <v>0.41666666666666663</v>
      </c>
      <c r="S50" s="219">
        <v>0.41666666666666663</v>
      </c>
      <c r="T50" s="295">
        <v>1.25</v>
      </c>
      <c r="U50" s="296">
        <v>0</v>
      </c>
      <c r="V50" s="222">
        <v>0.41666666666666663</v>
      </c>
      <c r="W50" s="293">
        <v>0</v>
      </c>
    </row>
    <row r="51" spans="1:25" ht="18" customHeight="1" x14ac:dyDescent="0.3">
      <c r="A51" s="31"/>
      <c r="B51" s="42" t="s">
        <v>31</v>
      </c>
      <c r="C51" s="4">
        <v>1</v>
      </c>
      <c r="D51" s="277">
        <v>0.26851851851851849</v>
      </c>
      <c r="E51" s="210">
        <v>0.5</v>
      </c>
      <c r="F51" s="211">
        <v>0.25</v>
      </c>
      <c r="G51" s="210">
        <v>0.33333333333333331</v>
      </c>
      <c r="H51" s="211">
        <v>0.5</v>
      </c>
      <c r="I51" s="210">
        <v>0.33333333333333331</v>
      </c>
      <c r="J51" s="211">
        <v>0.33333333333333331</v>
      </c>
      <c r="K51" s="290">
        <v>0</v>
      </c>
      <c r="L51" s="211">
        <v>0.16666666666666666</v>
      </c>
      <c r="M51" s="286">
        <v>0</v>
      </c>
      <c r="N51" s="208">
        <v>0.21111111111111111</v>
      </c>
      <c r="O51" s="275">
        <v>0.6</v>
      </c>
      <c r="P51" s="211">
        <v>0.19999999999999998</v>
      </c>
      <c r="Q51" s="210">
        <v>0.3</v>
      </c>
      <c r="R51" s="211">
        <v>0.19999999999999998</v>
      </c>
      <c r="S51" s="210">
        <v>0.19999999999999998</v>
      </c>
      <c r="T51" s="211">
        <v>0.3</v>
      </c>
      <c r="U51" s="290">
        <v>0</v>
      </c>
      <c r="V51" s="211">
        <v>9.9999999999999992E-2</v>
      </c>
      <c r="W51" s="286">
        <v>0</v>
      </c>
    </row>
    <row r="52" spans="1:25" ht="18" customHeight="1" x14ac:dyDescent="0.3">
      <c r="A52" s="31"/>
      <c r="B52" s="42" t="s">
        <v>31</v>
      </c>
      <c r="C52" s="4">
        <v>2</v>
      </c>
      <c r="D52" s="277">
        <v>0.26851851851851849</v>
      </c>
      <c r="E52" s="210">
        <v>0.5</v>
      </c>
      <c r="F52" s="211">
        <v>0.25</v>
      </c>
      <c r="G52" s="210">
        <v>0.33333333333333331</v>
      </c>
      <c r="H52" s="211">
        <v>0.5</v>
      </c>
      <c r="I52" s="210">
        <v>0.33333333333333331</v>
      </c>
      <c r="J52" s="211">
        <v>0.33333333333333331</v>
      </c>
      <c r="K52" s="290">
        <v>0</v>
      </c>
      <c r="L52" s="211">
        <v>0.16666666666666666</v>
      </c>
      <c r="M52" s="286">
        <v>0</v>
      </c>
      <c r="N52" s="208">
        <v>0.35185185185185186</v>
      </c>
      <c r="O52" s="275">
        <v>1</v>
      </c>
      <c r="P52" s="211">
        <v>0.33333333333333331</v>
      </c>
      <c r="Q52" s="211">
        <v>0.5</v>
      </c>
      <c r="R52" s="211">
        <v>0.33333333333333331</v>
      </c>
      <c r="S52" s="210">
        <v>0.33333333333333331</v>
      </c>
      <c r="T52" s="211">
        <v>0.5</v>
      </c>
      <c r="U52" s="290">
        <v>0</v>
      </c>
      <c r="V52" s="211">
        <v>0.16666666666666666</v>
      </c>
      <c r="W52" s="286">
        <v>0</v>
      </c>
    </row>
    <row r="53" spans="1:25" ht="18" customHeight="1" x14ac:dyDescent="0.3">
      <c r="A53" s="31"/>
      <c r="B53" s="42" t="s">
        <v>31</v>
      </c>
      <c r="C53" s="4">
        <v>3</v>
      </c>
      <c r="D53" s="277">
        <v>0.64197530864197527</v>
      </c>
      <c r="E53" s="303">
        <v>1.3333333333333333</v>
      </c>
      <c r="F53" s="211">
        <v>0.66666666666666663</v>
      </c>
      <c r="G53" s="210">
        <v>0.88888888888888884</v>
      </c>
      <c r="H53" s="285">
        <v>1.1111111111111112</v>
      </c>
      <c r="I53" s="210">
        <v>0.66666666666666663</v>
      </c>
      <c r="J53" s="211">
        <v>0.88888888888888884</v>
      </c>
      <c r="K53" s="290">
        <v>0</v>
      </c>
      <c r="L53" s="211">
        <v>0.22222222222222221</v>
      </c>
      <c r="M53" s="286">
        <v>0</v>
      </c>
      <c r="N53" s="208">
        <v>0.50370370370370365</v>
      </c>
      <c r="O53" s="322">
        <v>1.6</v>
      </c>
      <c r="P53" s="211">
        <v>0.53333333333333333</v>
      </c>
      <c r="Q53" s="211">
        <v>0.8</v>
      </c>
      <c r="R53" s="211">
        <v>0.26666666666666666</v>
      </c>
      <c r="S53" s="210">
        <v>0.26666666666666666</v>
      </c>
      <c r="T53" s="211">
        <v>0.8</v>
      </c>
      <c r="U53" s="290">
        <v>0</v>
      </c>
      <c r="V53" s="211">
        <v>0.26666666666666666</v>
      </c>
      <c r="W53" s="286">
        <v>0</v>
      </c>
    </row>
    <row r="54" spans="1:25" ht="18" customHeight="1" thickBot="1" x14ac:dyDescent="0.35">
      <c r="A54" s="44"/>
      <c r="B54" s="45" t="s">
        <v>31</v>
      </c>
      <c r="C54" s="46">
        <v>4</v>
      </c>
      <c r="D54" s="297">
        <v>0.32098765432098764</v>
      </c>
      <c r="E54" s="244">
        <v>0.66666666666666663</v>
      </c>
      <c r="F54" s="245">
        <v>0.33333333333333331</v>
      </c>
      <c r="G54" s="244">
        <v>0.44444444444444442</v>
      </c>
      <c r="H54" s="245">
        <v>0.55555555555555558</v>
      </c>
      <c r="I54" s="244">
        <v>0.33333333333333331</v>
      </c>
      <c r="J54" s="245">
        <v>0.44444444444444442</v>
      </c>
      <c r="K54" s="299">
        <v>0</v>
      </c>
      <c r="L54" s="245">
        <v>0.1111111111111111</v>
      </c>
      <c r="M54" s="300">
        <v>0</v>
      </c>
      <c r="N54" s="248">
        <v>1.1805555555555556</v>
      </c>
      <c r="O54" s="301">
        <v>3.75</v>
      </c>
      <c r="P54" s="302">
        <v>1.25</v>
      </c>
      <c r="Q54" s="302">
        <v>1.875</v>
      </c>
      <c r="R54" s="245">
        <v>0.625</v>
      </c>
      <c r="S54" s="244">
        <v>0.625</v>
      </c>
      <c r="T54" s="302">
        <v>1.875</v>
      </c>
      <c r="U54" s="299">
        <v>0</v>
      </c>
      <c r="V54" s="245">
        <v>0.625</v>
      </c>
      <c r="W54" s="300">
        <v>0</v>
      </c>
    </row>
    <row r="55" spans="1:25" s="307" customFormat="1" ht="18" customHeight="1" thickBot="1" x14ac:dyDescent="0.35">
      <c r="A55" s="44"/>
      <c r="B55" s="310" t="s">
        <v>116</v>
      </c>
      <c r="C55" s="46"/>
      <c r="D55" s="248">
        <v>1.0895061728395061</v>
      </c>
      <c r="E55" s="53">
        <v>1.6944444444444444</v>
      </c>
      <c r="F55" s="254">
        <v>0.96759259259259256</v>
      </c>
      <c r="G55" s="53">
        <v>1.2500000000000002</v>
      </c>
      <c r="H55" s="254">
        <v>1.5462962962962965</v>
      </c>
      <c r="I55" s="53">
        <v>1.0740740740740742</v>
      </c>
      <c r="J55" s="254">
        <v>1.2500000000000002</v>
      </c>
      <c r="K55" s="53">
        <v>0.95833333333333337</v>
      </c>
      <c r="L55" s="254">
        <v>0.65740740740740733</v>
      </c>
      <c r="M55" s="311">
        <v>0.40740740740740738</v>
      </c>
      <c r="N55" s="248">
        <v>0.66219135802469131</v>
      </c>
      <c r="O55" s="49">
        <v>1.9333333333333336</v>
      </c>
      <c r="P55" s="254">
        <v>0.64444444444444449</v>
      </c>
      <c r="Q55" s="53">
        <v>0.96666666666666679</v>
      </c>
      <c r="R55" s="254">
        <v>0.44027777777777777</v>
      </c>
      <c r="S55" s="53">
        <v>0.44027777777777777</v>
      </c>
      <c r="T55" s="254">
        <v>0.96666666666666679</v>
      </c>
      <c r="U55" s="53">
        <v>0.12291666666666667</v>
      </c>
      <c r="V55" s="254">
        <v>0.32222222222222224</v>
      </c>
      <c r="W55" s="311">
        <v>0.12291666666666667</v>
      </c>
      <c r="X55" s="262"/>
      <c r="Y55" s="262"/>
    </row>
    <row r="56" spans="1:25" ht="18" customHeight="1" x14ac:dyDescent="0.3">
      <c r="A56" s="55" t="s">
        <v>36</v>
      </c>
      <c r="B56" s="56" t="s">
        <v>29</v>
      </c>
      <c r="C56" s="57">
        <v>1</v>
      </c>
      <c r="D56" s="266">
        <v>3.5</v>
      </c>
      <c r="E56" s="193">
        <v>4.5</v>
      </c>
      <c r="F56" s="268">
        <v>3</v>
      </c>
      <c r="G56" s="191">
        <v>3.75</v>
      </c>
      <c r="H56" s="269">
        <v>4.5</v>
      </c>
      <c r="I56" s="191">
        <v>3.75</v>
      </c>
      <c r="J56" s="192">
        <v>3.75</v>
      </c>
      <c r="K56" s="191">
        <v>3.75</v>
      </c>
      <c r="L56" s="268">
        <v>2.25</v>
      </c>
      <c r="M56" s="270">
        <v>2.25</v>
      </c>
      <c r="N56" s="196">
        <v>0.77777777777777768</v>
      </c>
      <c r="O56" s="323">
        <v>2</v>
      </c>
      <c r="P56" s="199">
        <v>0.66666666666666663</v>
      </c>
      <c r="Q56" s="210">
        <v>1</v>
      </c>
      <c r="R56" s="199">
        <v>0.66666666666666663</v>
      </c>
      <c r="S56" s="198">
        <v>0.66666666666666663</v>
      </c>
      <c r="T56" s="199">
        <v>1</v>
      </c>
      <c r="U56" s="198">
        <v>0.33333333333333331</v>
      </c>
      <c r="V56" s="199">
        <v>0.33333333333333331</v>
      </c>
      <c r="W56" s="272">
        <v>0.33333333333333331</v>
      </c>
    </row>
    <row r="57" spans="1:25" ht="18" customHeight="1" x14ac:dyDescent="0.3">
      <c r="A57" s="31"/>
      <c r="B57" s="23" t="s">
        <v>29</v>
      </c>
      <c r="C57" s="4">
        <v>2</v>
      </c>
      <c r="D57" s="208">
        <v>3.5</v>
      </c>
      <c r="E57" s="324">
        <v>4.5</v>
      </c>
      <c r="F57" s="205">
        <v>3</v>
      </c>
      <c r="G57" s="215">
        <v>3.75</v>
      </c>
      <c r="H57" s="279">
        <v>4.5</v>
      </c>
      <c r="I57" s="215">
        <v>3.75</v>
      </c>
      <c r="J57" s="280">
        <v>3.75</v>
      </c>
      <c r="K57" s="215">
        <v>3.75</v>
      </c>
      <c r="L57" s="205">
        <v>2.25</v>
      </c>
      <c r="M57" s="325">
        <v>2.25</v>
      </c>
      <c r="N57" s="208">
        <v>1.088888888888889</v>
      </c>
      <c r="O57" s="320">
        <v>2.8</v>
      </c>
      <c r="P57" s="211">
        <v>0.93333333333333324</v>
      </c>
      <c r="Q57" s="210">
        <v>1.4</v>
      </c>
      <c r="R57" s="211">
        <v>0.93333333333333324</v>
      </c>
      <c r="S57" s="210">
        <v>0.93333333333333324</v>
      </c>
      <c r="T57" s="211">
        <v>1.4</v>
      </c>
      <c r="U57" s="210">
        <v>0.46666666666666662</v>
      </c>
      <c r="V57" s="211">
        <v>0.46666666666666662</v>
      </c>
      <c r="W57" s="276">
        <v>0.46666666666666662</v>
      </c>
    </row>
    <row r="58" spans="1:25" ht="18" customHeight="1" x14ac:dyDescent="0.3">
      <c r="A58" s="31"/>
      <c r="B58" s="23" t="s">
        <v>29</v>
      </c>
      <c r="C58" s="4">
        <v>3</v>
      </c>
      <c r="D58" s="277">
        <v>2.4444444444444446</v>
      </c>
      <c r="E58" s="215">
        <v>4</v>
      </c>
      <c r="F58" s="216">
        <v>2</v>
      </c>
      <c r="G58" s="206">
        <v>2.6666666666666665</v>
      </c>
      <c r="H58" s="280">
        <v>3.3333333333333335</v>
      </c>
      <c r="I58" s="204">
        <v>2</v>
      </c>
      <c r="J58" s="205">
        <v>2.6666666666666665</v>
      </c>
      <c r="K58" s="206">
        <v>2.6666666666666665</v>
      </c>
      <c r="L58" s="216">
        <v>1.3333333333333333</v>
      </c>
      <c r="M58" s="274">
        <v>1.3333333333333333</v>
      </c>
      <c r="N58" s="208">
        <v>1.4074074074074072</v>
      </c>
      <c r="O58" s="273">
        <v>4</v>
      </c>
      <c r="P58" s="211">
        <v>1.3333333333333333</v>
      </c>
      <c r="Q58" s="210">
        <v>2</v>
      </c>
      <c r="R58" s="211">
        <v>0.66666666666666663</v>
      </c>
      <c r="S58" s="210">
        <v>0.66666666666666663</v>
      </c>
      <c r="T58" s="211">
        <v>2</v>
      </c>
      <c r="U58" s="210">
        <v>0.66666666666666663</v>
      </c>
      <c r="V58" s="211">
        <v>0.66666666666666663</v>
      </c>
      <c r="W58" s="276">
        <v>0.66666666666666663</v>
      </c>
    </row>
    <row r="59" spans="1:25" ht="18" customHeight="1" x14ac:dyDescent="0.3">
      <c r="A59" s="32"/>
      <c r="B59" s="33" t="s">
        <v>29</v>
      </c>
      <c r="C59" s="34">
        <v>4</v>
      </c>
      <c r="D59" s="291">
        <v>0.77037037037037059</v>
      </c>
      <c r="E59" s="204">
        <v>1.3</v>
      </c>
      <c r="F59" s="222">
        <v>0.65</v>
      </c>
      <c r="G59" s="219">
        <v>0.8666666666666667</v>
      </c>
      <c r="H59" s="220">
        <v>1.0833333333333335</v>
      </c>
      <c r="I59" s="219">
        <v>0.65</v>
      </c>
      <c r="J59" s="222">
        <v>0.8666666666666667</v>
      </c>
      <c r="K59" s="219">
        <v>0.65</v>
      </c>
      <c r="L59" s="222">
        <v>0.43333333333333335</v>
      </c>
      <c r="M59" s="283">
        <v>0.43333333333333335</v>
      </c>
      <c r="N59" s="224">
        <v>1.1728395061728394</v>
      </c>
      <c r="O59" s="273">
        <v>3.3333333333333335</v>
      </c>
      <c r="P59" s="285">
        <v>1.1111111111111112</v>
      </c>
      <c r="Q59" s="303">
        <v>1.6666666666666667</v>
      </c>
      <c r="R59" s="211">
        <v>0.55555555555555558</v>
      </c>
      <c r="S59" s="210">
        <v>0.55555555555555558</v>
      </c>
      <c r="T59" s="285">
        <v>1.6666666666666667</v>
      </c>
      <c r="U59" s="210">
        <v>0.55555555555555558</v>
      </c>
      <c r="V59" s="211">
        <v>0.55555555555555558</v>
      </c>
      <c r="W59" s="276">
        <v>0.55555555555555558</v>
      </c>
    </row>
    <row r="60" spans="1:25" ht="18" customHeight="1" x14ac:dyDescent="0.3">
      <c r="A60" s="31"/>
      <c r="B60" s="42" t="s">
        <v>30</v>
      </c>
      <c r="C60" s="4">
        <v>1</v>
      </c>
      <c r="D60" s="277">
        <v>0.68518518518518523</v>
      </c>
      <c r="E60" s="230">
        <v>1</v>
      </c>
      <c r="F60" s="211">
        <v>0.66666666666666663</v>
      </c>
      <c r="G60" s="210">
        <v>0.83333333333333337</v>
      </c>
      <c r="H60" s="211">
        <v>1</v>
      </c>
      <c r="I60" s="210">
        <v>0.66666666666666663</v>
      </c>
      <c r="J60" s="211">
        <v>0.83333333333333337</v>
      </c>
      <c r="K60" s="210">
        <v>0.66666666666666663</v>
      </c>
      <c r="L60" s="211">
        <v>0.5</v>
      </c>
      <c r="M60" s="286">
        <v>0</v>
      </c>
      <c r="N60" s="208">
        <v>0.17592592592592593</v>
      </c>
      <c r="O60" s="287">
        <v>0.5</v>
      </c>
      <c r="P60" s="231">
        <v>0.16666666666666666</v>
      </c>
      <c r="Q60" s="230">
        <v>0.25</v>
      </c>
      <c r="R60" s="231">
        <v>0.16666666666666666</v>
      </c>
      <c r="S60" s="230">
        <v>0.16666666666666666</v>
      </c>
      <c r="T60" s="231">
        <v>0.25</v>
      </c>
      <c r="U60" s="288">
        <v>0</v>
      </c>
      <c r="V60" s="231">
        <v>8.3333333333333329E-2</v>
      </c>
      <c r="W60" s="289">
        <v>0</v>
      </c>
    </row>
    <row r="61" spans="1:25" ht="18" customHeight="1" x14ac:dyDescent="0.3">
      <c r="A61" s="31"/>
      <c r="B61" s="42" t="s">
        <v>30</v>
      </c>
      <c r="C61" s="4">
        <v>2</v>
      </c>
      <c r="D61" s="208">
        <v>1.3703703703703705</v>
      </c>
      <c r="E61" s="204">
        <v>2</v>
      </c>
      <c r="F61" s="216">
        <v>1.3333333333333333</v>
      </c>
      <c r="G61" s="204">
        <v>1.6666666666666667</v>
      </c>
      <c r="H61" s="216">
        <v>2</v>
      </c>
      <c r="I61" s="204">
        <v>1.3333333333333333</v>
      </c>
      <c r="J61" s="216">
        <v>1.6666666666666667</v>
      </c>
      <c r="K61" s="204">
        <v>1.3333333333333333</v>
      </c>
      <c r="L61" s="211">
        <v>1</v>
      </c>
      <c r="M61" s="286">
        <v>0</v>
      </c>
      <c r="N61" s="208">
        <v>0.6333333333333333</v>
      </c>
      <c r="O61" s="326">
        <v>1.8</v>
      </c>
      <c r="P61" s="211">
        <v>0.6</v>
      </c>
      <c r="Q61" s="210">
        <v>0.9</v>
      </c>
      <c r="R61" s="211">
        <v>0.6</v>
      </c>
      <c r="S61" s="210">
        <v>0.6</v>
      </c>
      <c r="T61" s="211">
        <v>0.9</v>
      </c>
      <c r="U61" s="290">
        <v>0</v>
      </c>
      <c r="V61" s="211">
        <v>0.3</v>
      </c>
      <c r="W61" s="286">
        <v>0</v>
      </c>
    </row>
    <row r="62" spans="1:25" ht="18" customHeight="1" x14ac:dyDescent="0.3">
      <c r="A62" s="31"/>
      <c r="B62" s="42" t="s">
        <v>30</v>
      </c>
      <c r="C62" s="4">
        <v>3</v>
      </c>
      <c r="D62" s="277">
        <v>1</v>
      </c>
      <c r="E62" s="204">
        <v>1.8</v>
      </c>
      <c r="F62" s="211">
        <v>0.9</v>
      </c>
      <c r="G62" s="204">
        <v>1.2</v>
      </c>
      <c r="H62" s="216">
        <v>1.5</v>
      </c>
      <c r="I62" s="210">
        <v>0.9</v>
      </c>
      <c r="J62" s="216">
        <v>1.2</v>
      </c>
      <c r="K62" s="210">
        <v>0.9</v>
      </c>
      <c r="L62" s="211">
        <v>0.6</v>
      </c>
      <c r="M62" s="286">
        <v>0</v>
      </c>
      <c r="N62" s="208">
        <v>0.72407407407407398</v>
      </c>
      <c r="O62" s="320">
        <v>2.2999999999999998</v>
      </c>
      <c r="P62" s="211">
        <v>0.76666666666666661</v>
      </c>
      <c r="Q62" s="303">
        <v>1.1499999999999999</v>
      </c>
      <c r="R62" s="211">
        <v>0.3833333333333333</v>
      </c>
      <c r="S62" s="210">
        <v>0.3833333333333333</v>
      </c>
      <c r="T62" s="285">
        <v>1.1499999999999999</v>
      </c>
      <c r="U62" s="290">
        <v>0</v>
      </c>
      <c r="V62" s="211">
        <v>0.3833333333333333</v>
      </c>
      <c r="W62" s="286">
        <v>0</v>
      </c>
    </row>
    <row r="63" spans="1:25" ht="18" customHeight="1" x14ac:dyDescent="0.3">
      <c r="A63" s="32"/>
      <c r="B63" s="43" t="s">
        <v>30</v>
      </c>
      <c r="C63" s="34">
        <v>4</v>
      </c>
      <c r="D63" s="291">
        <v>0.42962962962962964</v>
      </c>
      <c r="E63" s="219">
        <v>0.8</v>
      </c>
      <c r="F63" s="222">
        <v>0.4</v>
      </c>
      <c r="G63" s="219">
        <v>0.53333333333333333</v>
      </c>
      <c r="H63" s="222">
        <v>0.66666666666666674</v>
      </c>
      <c r="I63" s="219">
        <v>0.4</v>
      </c>
      <c r="J63" s="222">
        <v>0.53333333333333333</v>
      </c>
      <c r="K63" s="219">
        <v>0.26666666666666666</v>
      </c>
      <c r="L63" s="222">
        <v>0.26666666666666666</v>
      </c>
      <c r="M63" s="293">
        <v>0</v>
      </c>
      <c r="N63" s="224">
        <v>0.83950617283950613</v>
      </c>
      <c r="O63" s="321">
        <v>2.6666666666666665</v>
      </c>
      <c r="P63" s="222">
        <v>0.88888888888888884</v>
      </c>
      <c r="Q63" s="314">
        <v>1.3333333333333333</v>
      </c>
      <c r="R63" s="222">
        <v>0.44444444444444442</v>
      </c>
      <c r="S63" s="219">
        <v>0.44444444444444442</v>
      </c>
      <c r="T63" s="295">
        <v>1.3333333333333333</v>
      </c>
      <c r="U63" s="296">
        <v>0</v>
      </c>
      <c r="V63" s="222">
        <v>0.44444444444444442</v>
      </c>
      <c r="W63" s="293">
        <v>0</v>
      </c>
    </row>
    <row r="64" spans="1:25" ht="18" customHeight="1" x14ac:dyDescent="0.3">
      <c r="A64" s="31"/>
      <c r="B64" s="42" t="s">
        <v>31</v>
      </c>
      <c r="C64" s="4">
        <v>1</v>
      </c>
      <c r="D64" s="277">
        <v>0.26851851851851849</v>
      </c>
      <c r="E64" s="210">
        <v>0.5</v>
      </c>
      <c r="F64" s="211">
        <v>0.25</v>
      </c>
      <c r="G64" s="210">
        <v>0.33333333333333331</v>
      </c>
      <c r="H64" s="211">
        <v>0.5</v>
      </c>
      <c r="I64" s="210">
        <v>0.33333333333333331</v>
      </c>
      <c r="J64" s="211">
        <v>0.33333333333333331</v>
      </c>
      <c r="K64" s="290">
        <v>0</v>
      </c>
      <c r="L64" s="211">
        <v>0.16666666666666666</v>
      </c>
      <c r="M64" s="286">
        <v>0</v>
      </c>
      <c r="N64" s="208">
        <v>0.17592592592592593</v>
      </c>
      <c r="O64" s="275">
        <v>0.5</v>
      </c>
      <c r="P64" s="211">
        <v>0.16666666666666666</v>
      </c>
      <c r="Q64" s="303">
        <v>0.25</v>
      </c>
      <c r="R64" s="211">
        <v>0.16666666666666666</v>
      </c>
      <c r="S64" s="210">
        <v>0.16666666666666666</v>
      </c>
      <c r="T64" s="211">
        <v>0.25</v>
      </c>
      <c r="U64" s="290">
        <v>0</v>
      </c>
      <c r="V64" s="211">
        <v>8.3333333333333329E-2</v>
      </c>
      <c r="W64" s="286">
        <v>0</v>
      </c>
    </row>
    <row r="65" spans="1:28" ht="18" customHeight="1" x14ac:dyDescent="0.3">
      <c r="A65" s="31"/>
      <c r="B65" s="42" t="s">
        <v>31</v>
      </c>
      <c r="C65" s="4">
        <v>2</v>
      </c>
      <c r="D65" s="277">
        <v>0.26851851851851849</v>
      </c>
      <c r="E65" s="210">
        <v>0.5</v>
      </c>
      <c r="F65" s="211">
        <v>0.25</v>
      </c>
      <c r="G65" s="210">
        <v>0.33333333333333331</v>
      </c>
      <c r="H65" s="211">
        <v>0.5</v>
      </c>
      <c r="I65" s="210">
        <v>0.33333333333333331</v>
      </c>
      <c r="J65" s="211">
        <v>0.33333333333333331</v>
      </c>
      <c r="K65" s="290">
        <v>0</v>
      </c>
      <c r="L65" s="211">
        <v>0.16666666666666666</v>
      </c>
      <c r="M65" s="286">
        <v>0</v>
      </c>
      <c r="N65" s="208">
        <v>0.17592592592592593</v>
      </c>
      <c r="O65" s="275">
        <v>0.5</v>
      </c>
      <c r="P65" s="211">
        <v>0.16666666666666666</v>
      </c>
      <c r="Q65" s="210">
        <v>0.25</v>
      </c>
      <c r="R65" s="211">
        <v>0.16666666666666666</v>
      </c>
      <c r="S65" s="210">
        <v>0.16666666666666666</v>
      </c>
      <c r="T65" s="211">
        <v>0.25</v>
      </c>
      <c r="U65" s="290">
        <v>0</v>
      </c>
      <c r="V65" s="211">
        <v>8.3333333333333329E-2</v>
      </c>
      <c r="W65" s="286">
        <v>0</v>
      </c>
    </row>
    <row r="66" spans="1:28" ht="18" customHeight="1" x14ac:dyDescent="0.3">
      <c r="A66" s="31"/>
      <c r="B66" s="42" t="s">
        <v>31</v>
      </c>
      <c r="C66" s="4">
        <v>3</v>
      </c>
      <c r="D66" s="277">
        <v>0.24074074074074078</v>
      </c>
      <c r="E66" s="210">
        <v>0.5</v>
      </c>
      <c r="F66" s="211">
        <v>0.25</v>
      </c>
      <c r="G66" s="210">
        <v>0.33333333333333331</v>
      </c>
      <c r="H66" s="211">
        <v>0.41666666666666669</v>
      </c>
      <c r="I66" s="210">
        <v>0.25</v>
      </c>
      <c r="J66" s="211">
        <v>0.33333333333333331</v>
      </c>
      <c r="K66" s="290">
        <v>0</v>
      </c>
      <c r="L66" s="211">
        <v>8.3333333333333329E-2</v>
      </c>
      <c r="M66" s="286">
        <v>0</v>
      </c>
      <c r="N66" s="208">
        <v>0.31481481481481477</v>
      </c>
      <c r="O66" s="275">
        <v>1</v>
      </c>
      <c r="P66" s="211">
        <v>0.33333333333333331</v>
      </c>
      <c r="Q66" s="211">
        <v>0.5</v>
      </c>
      <c r="R66" s="211">
        <v>0.16666666666666666</v>
      </c>
      <c r="S66" s="210">
        <v>0.16666666666666666</v>
      </c>
      <c r="T66" s="211">
        <v>0.5</v>
      </c>
      <c r="U66" s="290">
        <v>0</v>
      </c>
      <c r="V66" s="211">
        <v>0.16666666666666666</v>
      </c>
      <c r="W66" s="286">
        <v>0</v>
      </c>
      <c r="AB66" s="6" t="s">
        <v>33</v>
      </c>
    </row>
    <row r="67" spans="1:28" ht="18" customHeight="1" thickBot="1" x14ac:dyDescent="0.35">
      <c r="A67" s="31"/>
      <c r="B67" s="42" t="s">
        <v>31</v>
      </c>
      <c r="C67" s="4">
        <v>4</v>
      </c>
      <c r="D67" s="297">
        <v>0.24074074074074078</v>
      </c>
      <c r="E67" s="298">
        <v>0.5</v>
      </c>
      <c r="F67" s="245">
        <v>0.25</v>
      </c>
      <c r="G67" s="244">
        <v>0.33333333333333331</v>
      </c>
      <c r="H67" s="245">
        <v>0.41666666666666669</v>
      </c>
      <c r="I67" s="244">
        <v>0.25</v>
      </c>
      <c r="J67" s="245">
        <v>0.33333333333333331</v>
      </c>
      <c r="K67" s="299">
        <v>0</v>
      </c>
      <c r="L67" s="245">
        <v>8.3333333333333329E-2</v>
      </c>
      <c r="M67" s="300">
        <v>0</v>
      </c>
      <c r="N67" s="248">
        <v>0.83950617283950613</v>
      </c>
      <c r="O67" s="327">
        <v>2.6666666666666665</v>
      </c>
      <c r="P67" s="245">
        <v>0.88888888888888884</v>
      </c>
      <c r="Q67" s="302">
        <v>1.3333333333333333</v>
      </c>
      <c r="R67" s="245">
        <v>0.44444444444444442</v>
      </c>
      <c r="S67" s="244">
        <v>0.44444444444444442</v>
      </c>
      <c r="T67" s="302">
        <v>1.3333333333333333</v>
      </c>
      <c r="U67" s="299">
        <v>0</v>
      </c>
      <c r="V67" s="245">
        <v>0.44444444444444442</v>
      </c>
      <c r="W67" s="300">
        <v>0</v>
      </c>
    </row>
    <row r="68" spans="1:28" s="307" customFormat="1" ht="18" customHeight="1" thickBot="1" x14ac:dyDescent="0.35">
      <c r="A68" s="328"/>
      <c r="B68" s="329" t="s">
        <v>116</v>
      </c>
      <c r="C68" s="330"/>
      <c r="D68" s="306">
        <v>1.2265432098765434</v>
      </c>
      <c r="E68" s="121">
        <v>1.8250000000000002</v>
      </c>
      <c r="F68" s="259">
        <v>1.0791666666666668</v>
      </c>
      <c r="G68" s="121">
        <v>1.3833333333333331</v>
      </c>
      <c r="H68" s="259">
        <v>1.7013888888888893</v>
      </c>
      <c r="I68" s="121">
        <v>1.2180555555555557</v>
      </c>
      <c r="J68" s="260">
        <v>1.3833333333333331</v>
      </c>
      <c r="K68" s="261">
        <v>1.1652777777777779</v>
      </c>
      <c r="L68" s="260">
        <v>0.76111111111111118</v>
      </c>
      <c r="M68" s="122">
        <v>0.52222222222222225</v>
      </c>
      <c r="N68" s="253">
        <v>0.69382716049382698</v>
      </c>
      <c r="O68" s="120">
        <v>2.005555555555556</v>
      </c>
      <c r="P68" s="260">
        <v>0.66851851851851851</v>
      </c>
      <c r="Q68" s="121">
        <v>1.002777777777778</v>
      </c>
      <c r="R68" s="260">
        <v>0.4467592592592593</v>
      </c>
      <c r="S68" s="121">
        <v>0.4467592592592593</v>
      </c>
      <c r="T68" s="260">
        <v>1.002777777777778</v>
      </c>
      <c r="U68" s="121">
        <v>0.16851851851851851</v>
      </c>
      <c r="V68" s="260">
        <v>0.33425925925925926</v>
      </c>
      <c r="W68" s="122">
        <v>0.16851851851851851</v>
      </c>
      <c r="X68" s="262"/>
      <c r="Y68" s="262"/>
    </row>
  </sheetData>
  <mergeCells count="1">
    <mergeCell ref="A1:W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Bilaga E Förklaringar</vt:lpstr>
      <vt:lpstr>Tabell 1.1</vt:lpstr>
      <vt:lpstr>Tabell 1.2</vt:lpstr>
      <vt:lpstr>Tabell 2.1</vt:lpstr>
      <vt:lpstr>Tabell 2.2</vt:lpstr>
      <vt:lpstr>Tabell 2.3</vt:lpstr>
      <vt:lpstr>Tabell 3.1</vt:lpstr>
      <vt:lpstr>Tabell 3.2a</vt:lpstr>
      <vt:lpstr>Tabell 3.2b</vt:lpstr>
      <vt:lpstr>Tabell 4.1-4.3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Per-Olav Moksnes</dc:creator>
  <cp:lastModifiedBy>Ann-Charlotte Berntsson</cp:lastModifiedBy>
  <dcterms:created xsi:type="dcterms:W3CDTF">2026-05-11T07:52:51Z</dcterms:created>
  <dcterms:modified xsi:type="dcterms:W3CDTF">2026-06-02T06:39:29Z</dcterms:modified>
</cp:coreProperties>
</file>