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" ContentType="image/tiff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35"/>
  </bookViews>
  <sheets>
    <sheet name="Förord" sheetId="6" r:id="rId1"/>
    <sheet name="Sammanställd analys" sheetId="3" r:id="rId2"/>
    <sheet name="Ekol_5" sheetId="4" r:id="rId3"/>
    <sheet name="Ekol_6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3" l="1"/>
  <c r="N15" i="3" l="1"/>
  <c r="L15" i="3"/>
  <c r="R28" i="3" l="1"/>
  <c r="R27" i="3"/>
  <c r="R29" i="3"/>
  <c r="L9" i="3" l="1"/>
  <c r="P12" i="3" s="1"/>
  <c r="J15" i="3" l="1"/>
  <c r="J16" i="3"/>
  <c r="J14" i="3"/>
  <c r="J12" i="3"/>
  <c r="J8" i="3"/>
  <c r="J10" i="3"/>
  <c r="J7" i="3"/>
  <c r="N12" i="3" l="1"/>
  <c r="N9" i="3"/>
  <c r="L12" i="3" l="1"/>
  <c r="R23" i="3" l="1"/>
  <c r="R22" i="3" l="1"/>
  <c r="R24" i="3" l="1"/>
  <c r="R25" i="3" l="1"/>
</calcChain>
</file>

<file path=xl/comments1.xml><?xml version="1.0" encoding="utf-8"?>
<comments xmlns="http://schemas.openxmlformats.org/spreadsheetml/2006/main">
  <authors>
    <author>Enveco</author>
    <author>Frida</author>
  </authors>
  <commentList>
    <comment ref="E5" authorId="0">
      <text>
        <r>
          <rPr>
            <b/>
            <sz val="9"/>
            <color indexed="81"/>
            <rFont val="Tahoma"/>
            <family val="2"/>
          </rPr>
          <t>Enveco:</t>
        </r>
        <r>
          <rPr>
            <sz val="9"/>
            <color indexed="81"/>
            <rFont val="Tahoma"/>
            <family val="2"/>
          </rPr>
          <t xml:space="preserve">
Exempelvis finns det i vissa fall bara en aktör som genomför åtgärder, då är kriteriet "Anslutningsgrad" inte en relevant, och ges poängen 0. Detta påverkar viktningen vid beräkninng av dimensionens hållbarhetsindex. </t>
        </r>
      </text>
    </comment>
    <comment ref="F5" authorId="0">
      <text>
        <r>
          <rPr>
            <b/>
            <sz val="9"/>
            <color indexed="81"/>
            <rFont val="Tahoma"/>
            <family val="2"/>
          </rPr>
          <t>Enveco:</t>
        </r>
        <r>
          <rPr>
            <sz val="9"/>
            <color indexed="81"/>
            <rFont val="Tahoma"/>
            <family val="2"/>
          </rPr>
          <t xml:space="preserve">
Denna utvärderingsvariabel beskriver osäkerheten i  det sammanvägda hållbarhetsindexet genom att  spegla hur stor andel av kriterierna som kunnat bidra med information. Detta är också en variabel för att utvärdera rapporteringen av projektet.  </t>
        </r>
      </text>
    </comment>
    <comment ref="I5" authorId="0">
      <text>
        <r>
          <rPr>
            <b/>
            <sz val="9"/>
            <color indexed="81"/>
            <rFont val="Tahoma"/>
            <family val="2"/>
          </rPr>
          <t>Enveco:</t>
        </r>
        <r>
          <rPr>
            <sz val="9"/>
            <color indexed="81"/>
            <rFont val="Tahoma"/>
            <family val="2"/>
          </rPr>
          <t xml:space="preserve">
Poäng tilldelas enligt
3 poäng: Hög osäkerhet; Uppgiften om kriteriet baseras på expertbedömningar eller från skattningar som kunnat göras utifrån annan tillgänglig information. 
2 poäng: Medelhög osäkerhet;  Uppgiften om kriteriet baseras på data 
1 poäng: Låg osäkerhet; Uppgiften om kriteriet baseras på data och har genomgått en extern kvalitetsgranskning. </t>
        </r>
      </text>
    </comment>
    <comment ref="D7" authorId="0">
      <text>
        <r>
          <rPr>
            <b/>
            <sz val="9"/>
            <color indexed="81"/>
            <rFont val="Tahoma"/>
            <family val="2"/>
          </rPr>
          <t>Enveco:</t>
        </r>
        <r>
          <rPr>
            <sz val="9"/>
            <color indexed="81"/>
            <rFont val="Tahoma"/>
            <family val="2"/>
          </rPr>
          <t xml:space="preserve">
Antal ,areal, längd
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>Enveco:</t>
        </r>
        <r>
          <rPr>
            <sz val="9"/>
            <color indexed="81"/>
            <rFont val="Tahoma"/>
            <family val="2"/>
          </rPr>
          <t xml:space="preserve">
%                 :        poäng
0                  :        0
1-25             :        1
26-50           :        2
51-75           :        3
76-100         :        4
</t>
        </r>
      </text>
    </comment>
    <comment ref="G8" authorId="0">
      <text>
        <r>
          <rPr>
            <b/>
            <sz val="9"/>
            <color indexed="81"/>
            <rFont val="Tahoma"/>
            <family val="2"/>
          </rPr>
          <t>Enveco:</t>
        </r>
        <r>
          <rPr>
            <sz val="9"/>
            <color indexed="81"/>
            <rFont val="Tahoma"/>
            <family val="2"/>
          </rPr>
          <t xml:space="preserve">
- ingen uppföljning:                                                 0p
- mätningar inom befintligt provtagningsprogram :       1p                                       
- modellsimuleringar över åtgärdens effektivitet:          2p
- mätning med inriktning på genomförd åtgärd:           3p
- mätning enligt 3 p-nivån &amp; modellsimulering:              4p
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Enveco:</t>
        </r>
        <r>
          <rPr>
            <sz val="9"/>
            <color indexed="81"/>
            <rFont val="Tahoma"/>
            <family val="2"/>
          </rPr>
          <t xml:space="preserve">
Har en absolut läckageminskning kunnat  fastställas utifrån mätining och/eller modellsimuleringar.
</t>
        </r>
      </text>
    </comment>
    <comment ref="G10" authorId="0">
      <text>
        <r>
          <rPr>
            <b/>
            <sz val="9"/>
            <color indexed="81"/>
            <rFont val="Tahoma"/>
            <family val="2"/>
          </rPr>
          <t>Enveco:</t>
        </r>
        <r>
          <rPr>
            <sz val="9"/>
            <color indexed="81"/>
            <rFont val="Tahoma"/>
            <family val="2"/>
          </rPr>
          <t xml:space="preserve">
poäng (0-4) tilldelas efter antal tillkommande nyttor som kan identifieras till följd av åtgärderna:
- Förstärkt biodiversitet (gröna korridorer (exv. vissa typer av anpassade zoner), våtmarker)
- Minskad översvämningsrisk (våtmarker, tvåstegsdiken, skyddszoner m.fl.)
- Ökade rekrationsmöjligheter (gröna korridorer, exv. zoner, som möjliggör för allmänheten att röra sig längs vattendragen, viltvatten, våtmarker).
- Minskad erosion (till följd av zoner och tvåstegsdiken)  
</t>
        </r>
      </text>
    </comment>
    <comment ref="G12" authorId="0">
      <text>
        <r>
          <rPr>
            <b/>
            <sz val="9"/>
            <color indexed="81"/>
            <rFont val="Tahoma"/>
            <family val="2"/>
          </rPr>
          <t>Enveco:</t>
        </r>
        <r>
          <rPr>
            <sz val="9"/>
            <color indexed="81"/>
            <rFont val="Tahoma"/>
            <family val="2"/>
          </rPr>
          <t xml:space="preserve">
KE=Ekol_1/Ekon_1
Ingen          (0)                      0 
Låg             (0,0&lt;KE≤0,5)       1
Måttlig         (0,5&lt;KE≤1,0)       2
Hög             (1,0&lt;KE≤2,0)       3
Mycket hög   (2,0&lt;KE)             4
</t>
        </r>
      </text>
    </comment>
    <comment ref="G14" authorId="0">
      <text>
        <r>
          <rPr>
            <b/>
            <sz val="9"/>
            <color indexed="81"/>
            <rFont val="Tahoma"/>
            <family val="2"/>
          </rPr>
          <t>Enveco:</t>
        </r>
        <r>
          <rPr>
            <sz val="9"/>
            <color indexed="81"/>
            <rFont val="Tahoma"/>
            <family val="2"/>
          </rPr>
          <t xml:space="preserve">
Ingen (0%):                                0 poäng, 
liten grad (1-25%):                      1 poäng, 
måttlig grad (26-50%):                2 poäng, 
hög grad (51-75%):                    3 poäng, 
mycket hög grad (76-100%):      4 poäng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>Enveco:</t>
        </r>
        <r>
          <rPr>
            <sz val="9"/>
            <color indexed="81"/>
            <rFont val="Tahoma"/>
            <family val="2"/>
          </rPr>
          <t xml:space="preserve">
Ingen (0%):                             0 poäng, 
liten grad (1 25%):                   1 poäng, 
måttlig grad (26-50%):             2 poäng, 
hög grad (51-75%):                 3 poäng, 
mycket hög grad (76-100%):   4 poäng
                                </t>
        </r>
      </text>
    </comment>
    <comment ref="G16" authorId="0">
      <text>
        <r>
          <rPr>
            <b/>
            <sz val="9"/>
            <color indexed="81"/>
            <rFont val="Tahoma"/>
            <family val="2"/>
          </rPr>
          <t>Enveco:</t>
        </r>
        <r>
          <rPr>
            <sz val="9"/>
            <color indexed="81"/>
            <rFont val="Tahoma"/>
            <family val="2"/>
          </rPr>
          <t xml:space="preserve">
Ingen grad:                                                                                                                      0 poäng
Liten grad (informationsmöten, ind. rådgivning):                                                               1 poäng   
Måttlig grad (upprepade möten, workshops, rådgivning i grupp):                                      2 poäng 
Hög grad (workshop för flera målgrupper, samarbete mellan användare uppmuntras):      3 poäng 
Mycket hög grad (strukturella samarbeten, kontrakt, samarbete gynnas ekonomiskt):      4 poäng 
</t>
        </r>
      </text>
    </comment>
    <comment ref="G27" authorId="1">
      <text>
        <r>
          <rPr>
            <b/>
            <sz val="9"/>
            <color indexed="81"/>
            <rFont val="Tahoma"/>
            <family val="2"/>
          </rPr>
          <t>Frida:</t>
        </r>
        <r>
          <rPr>
            <sz val="9"/>
            <color indexed="81"/>
            <rFont val="Tahoma"/>
            <family val="2"/>
          </rPr>
          <t xml:space="preserve">
Lokalt initierat:                       (Brukare/ Företag/Organisation)
Lokalt initierat myndighet:        (Kommun)
Regionalt:                              (Myndighet)
Nationellt:                              (Utredning/Myndighet)
</t>
        </r>
      </text>
    </comment>
    <comment ref="G28" authorId="1">
      <text>
        <r>
          <rPr>
            <b/>
            <sz val="9"/>
            <color indexed="81"/>
            <rFont val="Tahoma"/>
            <family val="2"/>
          </rPr>
          <t>Frida:</t>
        </r>
        <r>
          <rPr>
            <sz val="9"/>
            <color indexed="81"/>
            <rFont val="Tahoma"/>
            <family val="2"/>
          </rPr>
          <t xml:space="preserve">
Viktigt här att det är lätt att utläsa om flera grupper berörs av åtgärderna eller om projektet innebär en riktad satsning mot EN grupp. 
Exempel är;
- Jordbrukare (inkl. alla typer av odlare)
- Skogsbruk 
- Kommunala förvaltningar (ARV)
- Fastighetsägare (enskilda avlopp)
- Industrier (utsläpp av renat processvatten)
- Allmänheten (rekreationsmöjligheter)
- Föreningar och organisationer (NGO)</t>
        </r>
      </text>
    </comment>
    <comment ref="G29" authorId="1">
      <text>
        <r>
          <rPr>
            <b/>
            <sz val="9"/>
            <color indexed="81"/>
            <rFont val="Tahoma"/>
            <family val="2"/>
          </rPr>
          <t xml:space="preserve">Frida:
</t>
        </r>
        <r>
          <rPr>
            <sz val="9"/>
            <color indexed="81"/>
            <rFont val="Tahoma"/>
            <family val="2"/>
          </rPr>
          <t>Exempel på metoder:
- Informationsspridning (brev, telefon, annonsering, etc.)
- Rådgivning 
           - Uppsökande verksamhet (exv. gårdsbesök)
           - Öppna möten (bygdegården)
- Workshops (inkl. ev. fokusgrupper) 
- Arbetsgrupper (vattenråd, vattendragsgrupper, NGO)</t>
        </r>
      </text>
    </comment>
  </commentList>
</comments>
</file>

<file path=xl/sharedStrings.xml><?xml version="1.0" encoding="utf-8"?>
<sst xmlns="http://schemas.openxmlformats.org/spreadsheetml/2006/main" count="102" uniqueCount="74">
  <si>
    <t>Ekologisk hållbarhet</t>
  </si>
  <si>
    <t>Social hållbarhet</t>
  </si>
  <si>
    <t>Ekonomisk hållbarhet</t>
  </si>
  <si>
    <t>Ekon_1</t>
  </si>
  <si>
    <t>Ekon_2</t>
  </si>
  <si>
    <t>Ekon_4</t>
  </si>
  <si>
    <t>Ekol_1</t>
  </si>
  <si>
    <t>Ekon_3</t>
  </si>
  <si>
    <t>Soc_1</t>
  </si>
  <si>
    <t>Soc_2</t>
  </si>
  <si>
    <t>Soc_3</t>
  </si>
  <si>
    <t>Ekol_2</t>
  </si>
  <si>
    <t>Ekol_3</t>
  </si>
  <si>
    <t>Beskrivning</t>
  </si>
  <si>
    <t>Andel genomförda åtgärder jämfört ansökan</t>
  </si>
  <si>
    <t>Uppföljning av åtgärder</t>
  </si>
  <si>
    <t>Ekol_4</t>
  </si>
  <si>
    <t>Dokumenterad effekt</t>
  </si>
  <si>
    <t>0-1</t>
  </si>
  <si>
    <t>Sammanvägd bedömning av respektive hållbarhets-
dimension</t>
  </si>
  <si>
    <t>Bedömnings-
skala</t>
  </si>
  <si>
    <t>Kriterum</t>
  </si>
  <si>
    <t>Anslutningsgrad (delaktighet i åtgärder för respektive målgrupp)</t>
  </si>
  <si>
    <t xml:space="preserve">I vilken grad projektet lett till ökad medvetenhet och kunskap </t>
  </si>
  <si>
    <t>Andel övrigt stöd som sökts av projektägarna</t>
  </si>
  <si>
    <t>Soc_4</t>
  </si>
  <si>
    <t>Soc_5</t>
  </si>
  <si>
    <t>Soc_6</t>
  </si>
  <si>
    <t xml:space="preserve">Har projektet initierats lokalt (bottom-up) eller regionalt/nationellt (top-down)? </t>
  </si>
  <si>
    <t>Kategorier</t>
  </si>
  <si>
    <t>Vilka grupper berörs av de föreslagna åtgärderna i projektet (genomförande)?</t>
  </si>
  <si>
    <t>Ekol_5</t>
  </si>
  <si>
    <t>Ekol_6</t>
  </si>
  <si>
    <t>Typ av fysisk åtgärd (lista)</t>
  </si>
  <si>
    <t>Typ av administrativ åtgärd (lista)</t>
  </si>
  <si>
    <t>Osäkerhet (1-3)</t>
  </si>
  <si>
    <t>Vilka metoder har framförallt används för att stimulera och realisera deltagande och samverkan?</t>
  </si>
  <si>
    <t>I vilken grad projektet lett till ökad samverkan och samarbete</t>
  </si>
  <si>
    <t>Tillkommande nyttor</t>
  </si>
  <si>
    <t xml:space="preserve">lista </t>
  </si>
  <si>
    <t xml:space="preserve">Lista </t>
  </si>
  <si>
    <t>Hållbarhetsindex</t>
  </si>
  <si>
    <t>Andelen kriterier som bedömts vara relevanta (%):</t>
  </si>
  <si>
    <t>Andelen relevanta kriterier för vilka det funnits information i projektrapporteringen (%):</t>
  </si>
  <si>
    <t>Relevans (Ja=1/Nej=0)</t>
  </si>
  <si>
    <t>Tillgänglig uppgift för utvärdering (Ja=1/Nej=0)</t>
  </si>
  <si>
    <t xml:space="preserve">Viktning (antalet relevanta kriterier det finns uppgifter om) </t>
  </si>
  <si>
    <t>%</t>
  </si>
  <si>
    <t>Kvantitativ (KN)/
Kvalitativ  (KL)</t>
  </si>
  <si>
    <t>KN</t>
  </si>
  <si>
    <t>KL</t>
  </si>
  <si>
    <t>Indexberäkning</t>
  </si>
  <si>
    <t>Deskriptiv analys</t>
  </si>
  <si>
    <t>Ekologi:</t>
  </si>
  <si>
    <t>Ekonomi:</t>
  </si>
  <si>
    <t>Social:</t>
  </si>
  <si>
    <t>Totalt:</t>
  </si>
  <si>
    <t>Osäkerhetsmått baserats på relevanta kriterier för det aktuella projektet (medelvärde):</t>
  </si>
  <si>
    <t>POÄNG/
BEDÖMNING</t>
  </si>
  <si>
    <t>Åtgärdskostnad som andel av totalkostnad</t>
  </si>
  <si>
    <t>Administrationskostnad som andel av totalkostnad</t>
  </si>
  <si>
    <t xml:space="preserve">Åtgärdernas kostnadseffektivitet </t>
  </si>
  <si>
    <t>Övergripande sammanvägd bedömning (hållbarhetsindex)</t>
  </si>
  <si>
    <t>Ekon_5</t>
  </si>
  <si>
    <t>SEK</t>
  </si>
  <si>
    <t>Finansiering via Havsmiljöanslaget eller LOVA (totalt belopp)</t>
  </si>
  <si>
    <t>Normaliserad poängskala (0-100%)</t>
  </si>
  <si>
    <t>Sammanfattade resultat</t>
  </si>
  <si>
    <t>Kriterier för bedömning av projekt med syfte att minska läckage av näringsämnen och som delfinansieras med havsmiljöanslaget eller LOVA-medel</t>
  </si>
  <si>
    <t>0-4</t>
  </si>
  <si>
    <t>Projektnamn (fylls i av användaren)</t>
  </si>
  <si>
    <t>Lägg vid behov (utrymmesskäl)  in lista med fysiska åtgärder som kommit till stånd i projektet och som redovisas under kriterium Ekol 5</t>
  </si>
  <si>
    <t>Lägg vid behov (utrymmesskäl) in lista med administrativa åtgärder som kommit till stånd i projektet och som redovisas under kriterium Ekol 6</t>
  </si>
  <si>
    <t>Celler med starkare färg och färgad kantlinje fylls i av användaren vid utvärdering, innehållet i övriga celler beräknas automatiskt.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</si>
</sst>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0" fillId="0" borderId="0" xfId="0" applyAlignment="1">
      <alignment vertical="top" wrapText="1"/>
    </xf>
    <xf numFmtId="0" fontId="0" fillId="2" borderId="2" xfId="0" applyFill="1" applyBorder="1"/>
    <xf numFmtId="0" fontId="0" fillId="4" borderId="3" xfId="0" applyFill="1" applyBorder="1"/>
    <xf numFmtId="0" fontId="0" fillId="2" borderId="3" xfId="0" applyFill="1" applyBorder="1"/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0" fillId="0" borderId="0" xfId="0" applyFill="1"/>
    <xf numFmtId="0" fontId="0" fillId="0" borderId="0" xfId="0" applyFill="1" applyBorder="1"/>
    <xf numFmtId="0" fontId="0" fillId="0" borderId="4" xfId="0" applyFill="1" applyBorder="1"/>
    <xf numFmtId="2" fontId="0" fillId="2" borderId="1" xfId="0" applyNumberFormat="1" applyFill="1" applyBorder="1"/>
    <xf numFmtId="2" fontId="0" fillId="4" borderId="1" xfId="0" applyNumberFormat="1" applyFill="1" applyBorder="1"/>
    <xf numFmtId="2" fontId="0" fillId="2" borderId="2" xfId="0" applyNumberForma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2" fontId="0" fillId="5" borderId="2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0" xfId="0" applyBorder="1"/>
    <xf numFmtId="0" fontId="0" fillId="0" borderId="11" xfId="0" applyBorder="1"/>
    <xf numFmtId="0" fontId="0" fillId="0" borderId="11" xfId="0" applyFill="1" applyBorder="1"/>
    <xf numFmtId="0" fontId="4" fillId="0" borderId="0" xfId="0" applyFont="1" applyBorder="1" applyAlignment="1">
      <alignment horizontal="center"/>
    </xf>
    <xf numFmtId="1" fontId="0" fillId="0" borderId="0" xfId="0" applyNumberFormat="1" applyBorder="1" applyAlignment="1">
      <alignment horizontal="left"/>
    </xf>
    <xf numFmtId="2" fontId="0" fillId="0" borderId="0" xfId="0" applyNumberFormat="1" applyBorder="1"/>
    <xf numFmtId="0" fontId="5" fillId="0" borderId="0" xfId="0" applyFont="1"/>
    <xf numFmtId="2" fontId="0" fillId="0" borderId="0" xfId="0" applyNumberFormat="1" applyFill="1" applyBorder="1" applyAlignment="1">
      <alignment horizontal="left"/>
    </xf>
    <xf numFmtId="2" fontId="0" fillId="0" borderId="0" xfId="0" applyNumberFormat="1" applyBorder="1" applyAlignment="1">
      <alignment horizontal="left"/>
    </xf>
    <xf numFmtId="2" fontId="1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9" fontId="0" fillId="3" borderId="0" xfId="0" applyNumberFormat="1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6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1" fillId="0" borderId="7" xfId="0" applyFont="1" applyFill="1" applyBorder="1" applyAlignment="1">
      <alignment vertical="top" wrapText="1"/>
    </xf>
    <xf numFmtId="0" fontId="1" fillId="2" borderId="9" xfId="0" applyFont="1" applyFill="1" applyBorder="1"/>
    <xf numFmtId="0" fontId="0" fillId="2" borderId="0" xfId="0" applyFill="1" applyBorder="1"/>
    <xf numFmtId="2" fontId="0" fillId="2" borderId="0" xfId="0" quotePrefix="1" applyNumberFormat="1" applyFont="1" applyFill="1" applyBorder="1" applyAlignment="1">
      <alignment horizontal="center"/>
    </xf>
    <xf numFmtId="2" fontId="0" fillId="0" borderId="0" xfId="0" quotePrefix="1" applyNumberFormat="1" applyFill="1" applyBorder="1" applyAlignment="1">
      <alignment horizontal="center"/>
    </xf>
    <xf numFmtId="0" fontId="0" fillId="0" borderId="0" xfId="0" quotePrefix="1" applyFill="1" applyBorder="1"/>
    <xf numFmtId="2" fontId="0" fillId="0" borderId="0" xfId="0" applyNumberFormat="1" applyFill="1" applyBorder="1" applyAlignment="1">
      <alignment horizontal="center"/>
    </xf>
    <xf numFmtId="0" fontId="1" fillId="0" borderId="9" xfId="0" applyFont="1" applyBorder="1"/>
    <xf numFmtId="0" fontId="0" fillId="0" borderId="0" xfId="0" applyFill="1" applyBorder="1" applyAlignment="1">
      <alignment horizontal="center"/>
    </xf>
    <xf numFmtId="0" fontId="1" fillId="3" borderId="9" xfId="0" applyFont="1" applyFill="1" applyBorder="1"/>
    <xf numFmtId="0" fontId="0" fillId="3" borderId="0" xfId="0" applyFill="1" applyBorder="1"/>
    <xf numFmtId="0" fontId="1" fillId="4" borderId="9" xfId="0" applyFont="1" applyFill="1" applyBorder="1"/>
    <xf numFmtId="0" fontId="0" fillId="4" borderId="0" xfId="0" applyFill="1" applyBorder="1"/>
    <xf numFmtId="2" fontId="0" fillId="4" borderId="0" xfId="0" applyNumberFormat="1" applyFont="1" applyFill="1" applyBorder="1" applyAlignment="1">
      <alignment horizontal="center"/>
    </xf>
    <xf numFmtId="0" fontId="0" fillId="4" borderId="9" xfId="0" applyFill="1" applyBorder="1"/>
    <xf numFmtId="0" fontId="1" fillId="0" borderId="10" xfId="0" applyFont="1" applyFill="1" applyBorder="1"/>
    <xf numFmtId="0" fontId="1" fillId="0" borderId="11" xfId="0" applyFont="1" applyFill="1" applyBorder="1"/>
    <xf numFmtId="0" fontId="0" fillId="0" borderId="11" xfId="0" applyFont="1" applyFill="1" applyBorder="1"/>
    <xf numFmtId="0" fontId="6" fillId="0" borderId="6" xfId="0" applyFont="1" applyFill="1" applyBorder="1"/>
    <xf numFmtId="0" fontId="1" fillId="0" borderId="7" xfId="0" applyFont="1" applyFill="1" applyBorder="1"/>
    <xf numFmtId="0" fontId="0" fillId="0" borderId="7" xfId="0" applyFont="1" applyFill="1" applyBorder="1"/>
    <xf numFmtId="0" fontId="0" fillId="0" borderId="13" xfId="0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4" xfId="0" applyFont="1" applyFill="1" applyBorder="1" applyAlignment="1">
      <alignment vertical="top" wrapText="1"/>
    </xf>
    <xf numFmtId="0" fontId="0" fillId="0" borderId="14" xfId="0" applyFill="1" applyBorder="1"/>
    <xf numFmtId="0" fontId="0" fillId="4" borderId="0" xfId="0" applyFill="1" applyBorder="1" applyAlignment="1">
      <alignment vertical="top" wrapText="1"/>
    </xf>
    <xf numFmtId="0" fontId="0" fillId="0" borderId="11" xfId="0" applyFill="1" applyBorder="1" applyAlignment="1">
      <alignment vertical="top"/>
    </xf>
    <xf numFmtId="0" fontId="0" fillId="0" borderId="11" xfId="0" applyFill="1" applyBorder="1" applyAlignment="1">
      <alignment vertical="top" wrapText="1"/>
    </xf>
    <xf numFmtId="0" fontId="1" fillId="0" borderId="11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center" vertical="top"/>
    </xf>
    <xf numFmtId="0" fontId="1" fillId="0" borderId="11" xfId="0" applyFont="1" applyFill="1" applyBorder="1" applyAlignment="1">
      <alignment horizontal="left" vertical="top" wrapText="1"/>
    </xf>
    <xf numFmtId="0" fontId="0" fillId="0" borderId="14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9" xfId="0" applyBorder="1"/>
    <xf numFmtId="2" fontId="0" fillId="3" borderId="0" xfId="0" applyNumberFormat="1" applyFont="1" applyFill="1" applyBorder="1" applyAlignment="1">
      <alignment horizontal="center"/>
    </xf>
    <xf numFmtId="2" fontId="0" fillId="3" borderId="5" xfId="0" applyNumberFormat="1" applyFill="1" applyBorder="1" applyAlignment="1">
      <alignment horizontal="center"/>
    </xf>
    <xf numFmtId="2" fontId="0" fillId="0" borderId="0" xfId="0" applyNumberFormat="1" applyFill="1" applyBorder="1"/>
    <xf numFmtId="0" fontId="1" fillId="7" borderId="15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9" fontId="7" fillId="6" borderId="16" xfId="0" applyNumberFormat="1" applyFont="1" applyFill="1" applyBorder="1" applyAlignment="1">
      <alignment horizontal="center"/>
    </xf>
    <xf numFmtId="0" fontId="1" fillId="8" borderId="17" xfId="0" applyFont="1" applyFill="1" applyBorder="1" applyAlignment="1">
      <alignment horizontal="center"/>
    </xf>
    <xf numFmtId="0" fontId="1" fillId="8" borderId="17" xfId="0" applyFont="1" applyFill="1" applyBorder="1" applyAlignment="1">
      <alignment horizontal="center" vertical="top"/>
    </xf>
    <xf numFmtId="0" fontId="1" fillId="8" borderId="17" xfId="0" applyFont="1" applyFill="1" applyBorder="1" applyAlignment="1">
      <alignment horizontal="left"/>
    </xf>
    <xf numFmtId="0" fontId="1" fillId="8" borderId="17" xfId="0" applyFont="1" applyFill="1" applyBorder="1" applyAlignment="1">
      <alignment horizontal="left" vertical="top" wrapText="1"/>
    </xf>
    <xf numFmtId="2" fontId="0" fillId="2" borderId="0" xfId="0" quotePrefix="1" applyNumberForma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9" borderId="6" xfId="0" applyFont="1" applyFill="1" applyBorder="1"/>
    <xf numFmtId="0" fontId="0" fillId="9" borderId="7" xfId="0" applyFill="1" applyBorder="1"/>
    <xf numFmtId="0" fontId="0" fillId="9" borderId="8" xfId="0" applyFill="1" applyBorder="1"/>
    <xf numFmtId="0" fontId="0" fillId="9" borderId="9" xfId="0" applyFill="1" applyBorder="1"/>
    <xf numFmtId="2" fontId="0" fillId="9" borderId="0" xfId="0" applyNumberFormat="1" applyFill="1" applyBorder="1"/>
    <xf numFmtId="0" fontId="0" fillId="9" borderId="0" xfId="0" applyFill="1" applyBorder="1"/>
    <xf numFmtId="0" fontId="0" fillId="9" borderId="4" xfId="0" applyFill="1" applyBorder="1"/>
    <xf numFmtId="0" fontId="0" fillId="9" borderId="9" xfId="0" applyFill="1" applyBorder="1" applyAlignment="1">
      <alignment horizontal="left"/>
    </xf>
    <xf numFmtId="2" fontId="0" fillId="9" borderId="4" xfId="0" applyNumberFormat="1" applyFill="1" applyBorder="1" applyAlignment="1">
      <alignment horizontal="left"/>
    </xf>
    <xf numFmtId="0" fontId="1" fillId="9" borderId="9" xfId="0" applyFont="1" applyFill="1" applyBorder="1" applyAlignment="1">
      <alignment horizontal="left"/>
    </xf>
    <xf numFmtId="2" fontId="1" fillId="9" borderId="4" xfId="0" applyNumberFormat="1" applyFont="1" applyFill="1" applyBorder="1" applyAlignment="1">
      <alignment horizontal="left"/>
    </xf>
    <xf numFmtId="0" fontId="0" fillId="9" borderId="10" xfId="0" applyFill="1" applyBorder="1"/>
    <xf numFmtId="0" fontId="0" fillId="9" borderId="11" xfId="0" applyFill="1" applyBorder="1"/>
    <xf numFmtId="2" fontId="0" fillId="9" borderId="12" xfId="0" applyNumberFormat="1" applyFill="1" applyBorder="1" applyAlignment="1">
      <alignment horizontal="left"/>
    </xf>
    <xf numFmtId="0" fontId="1" fillId="0" borderId="14" xfId="0" applyFont="1" applyBorder="1" applyAlignment="1">
      <alignment horizontal="center" vertical="top" textRotation="180" wrapText="1"/>
    </xf>
    <xf numFmtId="0" fontId="0" fillId="2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4" borderId="0" xfId="0" applyFill="1" applyBorder="1" applyAlignment="1">
      <alignment horizontal="center" vertical="top"/>
    </xf>
    <xf numFmtId="1" fontId="0" fillId="2" borderId="0" xfId="0" applyNumberForma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3" borderId="0" xfId="0" applyNumberFormat="1" applyFill="1" applyBorder="1" applyAlignment="1">
      <alignment horizontal="center"/>
    </xf>
    <xf numFmtId="1" fontId="0" fillId="4" borderId="0" xfId="0" applyNumberFormat="1" applyFill="1" applyBorder="1" applyAlignment="1">
      <alignment horizontal="center"/>
    </xf>
    <xf numFmtId="0" fontId="8" fillId="0" borderId="0" xfId="0" applyFont="1"/>
    <xf numFmtId="10" fontId="0" fillId="9" borderId="4" xfId="0" applyNumberFormat="1" applyFill="1" applyBorder="1" applyAlignment="1">
      <alignment horizontal="left"/>
    </xf>
    <xf numFmtId="0" fontId="1" fillId="7" borderId="0" xfId="0" applyFont="1" applyFill="1" applyBorder="1"/>
    <xf numFmtId="0" fontId="0" fillId="7" borderId="0" xfId="0" applyFill="1" applyBorder="1"/>
    <xf numFmtId="0" fontId="0" fillId="7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T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214648</xdr:colOff>
      <xdr:row>2</xdr:row>
      <xdr:rowOff>93908</xdr:rowOff>
    </xdr:from>
    <xdr:to>
      <xdr:col>10</xdr:col>
      <xdr:colOff>154390</xdr:colOff>
      <xdr:row>24</xdr:row>
      <xdr:rowOff>84207</xdr:rowOff>
    </xdr:to>
    <xdr:grpSp>
      <xdr:nvGrpSpPr>
        <xdr:cNvPr id="10" name="Grupp 9"/>
        <xdr:cNvGrpSpPr/>
      </xdr:nvGrpSpPr>
      <xdr:grpSpPr>
        <a:xfrm>
          <a:off x="825053" y="469542"/>
          <a:ext cx="5433386" cy="4122271"/>
          <a:chOff x="1832388" y="849959"/>
          <a:chExt cx="5433386" cy="4122271"/>
        </a:xfrm>
      </xdr:grpSpPr>
      <xdr:sp macro="" textlink="">
        <xdr:nvSpPr>
          <xdr:cNvPr id="11" name="Rektangel 10"/>
          <xdr:cNvSpPr/>
        </xdr:nvSpPr>
        <xdr:spPr>
          <a:xfrm>
            <a:off x="1832388" y="849959"/>
            <a:ext cx="5433386" cy="4122271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sv-S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sv-SE"/>
          </a:p>
        </xdr:txBody>
      </xdr:sp>
      <xdr:grpSp>
        <xdr:nvGrpSpPr>
          <xdr:cNvPr id="12" name="Grupp 11"/>
          <xdr:cNvGrpSpPr/>
        </xdr:nvGrpSpPr>
        <xdr:grpSpPr>
          <a:xfrm>
            <a:off x="2320518" y="1019274"/>
            <a:ext cx="4572000" cy="3688145"/>
            <a:chOff x="2320518" y="1019274"/>
            <a:chExt cx="4572000" cy="3688145"/>
          </a:xfrm>
        </xdr:grpSpPr>
        <xdr:grpSp>
          <xdr:nvGrpSpPr>
            <xdr:cNvPr id="13" name="Grupp 12"/>
            <xdr:cNvGrpSpPr/>
          </xdr:nvGrpSpPr>
          <xdr:grpSpPr>
            <a:xfrm>
              <a:off x="2320518" y="1019274"/>
              <a:ext cx="4572000" cy="3688145"/>
              <a:chOff x="2175011" y="307491"/>
              <a:chExt cx="4572000" cy="3688145"/>
            </a:xfrm>
            <a:solidFill>
              <a:schemeClr val="bg1"/>
            </a:solidFill>
          </xdr:grpSpPr>
          <xdr:pic>
            <xdr:nvPicPr>
              <xdr:cNvPr id="15" name="Bildobjekt 14"/>
              <xdr:cNvPicPr>
                <a:picLocks noChangeAspect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2175011" y="442072"/>
                <a:ext cx="1338222" cy="434922"/>
              </a:xfrm>
              <a:prstGeom prst="rect">
                <a:avLst/>
              </a:prstGeom>
              <a:grpFill/>
            </xdr:spPr>
          </xdr:pic>
          <xdr:pic>
            <xdr:nvPicPr>
              <xdr:cNvPr id="16" name="Bildobjekt 15"/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2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t="18367"/>
              <a:stretch/>
            </xdr:blipFill>
            <xdr:spPr>
              <a:xfrm>
                <a:off x="3698769" y="307491"/>
                <a:ext cx="1191853" cy="704083"/>
              </a:xfrm>
              <a:prstGeom prst="rect">
                <a:avLst/>
              </a:prstGeom>
              <a:grpFill/>
            </xdr:spPr>
          </xdr:pic>
          <xdr:sp macro="" textlink="">
            <xdr:nvSpPr>
              <xdr:cNvPr id="17" name="textruta 2"/>
              <xdr:cNvSpPr txBox="1"/>
            </xdr:nvSpPr>
            <xdr:spPr>
              <a:xfrm>
                <a:off x="2175011" y="1273096"/>
                <a:ext cx="4572000" cy="2722540"/>
              </a:xfrm>
              <a:prstGeom prst="rect">
                <a:avLst/>
              </a:prstGeom>
              <a:grpFill/>
            </xdr:spPr>
            <xdr:txBody>
              <a:bodyPr wrap="square" rtlCol="0">
                <a:spAutoFit/>
              </a:bodyPr>
              <a:lstStyle>
                <a:defPPr>
                  <a:defRPr lang="sv-SE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just"/>
                <a:r>
                  <a:rPr lang="sv-SE" sz="1200"/>
                  <a:t>Detta dokument innehåller ett analysverktyg för utvärdering av projekt som del-finansierats genom medel från havs- och vattenmiljöanslaget (tidigare havsmiljöanslaget) eller LOVA. </a:t>
                </a:r>
              </a:p>
              <a:p>
                <a:pPr algn="just"/>
                <a:endParaRPr lang="sv-SE" sz="1200"/>
              </a:p>
              <a:p>
                <a:pPr algn="just"/>
                <a:r>
                  <a:rPr lang="sv-SE" sz="1200"/>
                  <a:t>Mallen är tänkt att användas tillsammans med huvudrapporten </a:t>
                </a:r>
                <a:r>
                  <a:rPr lang="sv-SE" sz="1200" i="1"/>
                  <a:t>Utvärdering projektverksamhet – de 5 stora, Havs- och vattenmyndighetens rapport 2016:5</a:t>
                </a:r>
                <a:r>
                  <a:rPr lang="sv-SE" sz="1200"/>
                  <a:t> och utgör en del i vägledningsdokumentet </a:t>
                </a:r>
                <a:r>
                  <a:rPr lang="sv-SE" sz="1200" i="1"/>
                  <a:t>Guide för utvärdering av projekt – de 5 stora, Havs- och vattenmyndighetens rapport 2016:6</a:t>
                </a:r>
                <a:r>
                  <a:rPr lang="sv-SE" sz="1200"/>
                  <a:t>. </a:t>
                </a:r>
              </a:p>
              <a:p>
                <a:pPr algn="just"/>
                <a:endParaRPr lang="sv-SE" sz="1200"/>
              </a:p>
              <a:p>
                <a:r>
                  <a:rPr lang="sv-SE" sz="1200"/>
                  <a:t>Projektet har utförts på uppdrag av Havs- och vattenmyndigheten i ett samarbete mellan Enveco Miljöekonomi AB och DHI Sverige AB. DHI har varit projektägare och Enveco underkonsult. </a:t>
                </a:r>
              </a:p>
              <a:p>
                <a:pPr algn="just"/>
                <a:endParaRPr lang="sv-SE" sz="1200"/>
              </a:p>
            </xdr:txBody>
          </xdr:sp>
        </xdr:grpSp>
        <xdr:pic>
          <xdr:nvPicPr>
            <xdr:cNvPr id="14" name="Bildobjekt 13"/>
            <xdr:cNvPicPr/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5221665" y="1140384"/>
              <a:ext cx="1526724" cy="603499"/>
            </a:xfrm>
            <a:prstGeom prst="rect">
              <a:avLst/>
            </a:prstGeom>
          </xdr:spPr>
        </xdr:pic>
      </xdr:grpSp>
    </xdr:grp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142" zoomScaleNormal="142" workbookViewId="0">
      <selection activeCell="N9" sqref="N9"/>
    </sheetView>
  </sheetViews>
  <sheetFormatPr defaultRowHeight="15" x14ac:dyDescent="0.25"/>
  <sheetData/>
  <sheetProtection password="CCAC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6"/>
  <sheetViews>
    <sheetView topLeftCell="B1" zoomScale="96" zoomScaleNormal="96" workbookViewId="0">
      <selection activeCell="J10" sqref="J10"/>
    </sheetView>
  </sheetViews>
  <sheetFormatPr defaultRowHeight="15" x14ac:dyDescent="0.25"/>
  <cols>
    <col min="1" max="1" width="20.42578125" bestFit="1" customWidth="1"/>
    <col min="2" max="2" width="8.28515625" customWidth="1"/>
    <col min="3" max="3" width="7.42578125" customWidth="1"/>
    <col min="4" max="4" width="89.140625" customWidth="1"/>
    <col min="5" max="9" width="15.7109375" customWidth="1"/>
    <col min="10" max="10" width="15.7109375" style="9" customWidth="1"/>
    <col min="11" max="11" width="4.140625" style="9" customWidth="1"/>
    <col min="12" max="12" width="15.7109375" style="9" customWidth="1"/>
    <col min="13" max="13" width="4.140625" customWidth="1"/>
    <col min="14" max="14" width="15.7109375" style="9" customWidth="1"/>
    <col min="15" max="15" width="4.140625" customWidth="1"/>
    <col min="16" max="16" width="16.85546875" customWidth="1"/>
    <col min="17" max="17" width="16.5703125" customWidth="1"/>
  </cols>
  <sheetData>
    <row r="1" spans="1:17" ht="21" x14ac:dyDescent="0.35">
      <c r="A1" s="24" t="s">
        <v>70</v>
      </c>
    </row>
    <row r="2" spans="1:17" x14ac:dyDescent="0.25">
      <c r="A2" s="1" t="s">
        <v>68</v>
      </c>
      <c r="F2" s="115" t="s">
        <v>73</v>
      </c>
      <c r="G2" s="116"/>
      <c r="H2" s="116"/>
      <c r="I2" s="116"/>
      <c r="J2" s="116"/>
      <c r="K2" s="117"/>
      <c r="L2" s="117"/>
      <c r="M2" s="117"/>
      <c r="N2" s="117"/>
    </row>
    <row r="3" spans="1:17" x14ac:dyDescent="0.25">
      <c r="A3" s="1"/>
      <c r="J3"/>
      <c r="K3"/>
    </row>
    <row r="5" spans="1:17" s="2" customFormat="1" ht="90" customHeight="1" x14ac:dyDescent="0.25">
      <c r="A5" s="61"/>
      <c r="B5" s="102" t="s">
        <v>21</v>
      </c>
      <c r="C5" s="102" t="s">
        <v>48</v>
      </c>
      <c r="D5" s="62" t="s">
        <v>13</v>
      </c>
      <c r="E5" s="62" t="s">
        <v>44</v>
      </c>
      <c r="F5" s="62" t="s">
        <v>45</v>
      </c>
      <c r="G5" s="62" t="s">
        <v>20</v>
      </c>
      <c r="H5" s="62" t="s">
        <v>58</v>
      </c>
      <c r="I5" s="62" t="s">
        <v>35</v>
      </c>
      <c r="J5" s="62" t="s">
        <v>66</v>
      </c>
      <c r="K5" s="63"/>
      <c r="L5" s="62" t="s">
        <v>19</v>
      </c>
      <c r="M5" s="63"/>
      <c r="N5" s="62" t="s">
        <v>46</v>
      </c>
      <c r="O5" s="63"/>
      <c r="P5" s="62" t="s">
        <v>62</v>
      </c>
      <c r="Q5" s="71"/>
    </row>
    <row r="6" spans="1:17" s="2" customFormat="1" ht="15.75" customHeight="1" x14ac:dyDescent="0.25">
      <c r="A6" s="37" t="s">
        <v>51</v>
      </c>
      <c r="B6" s="38"/>
      <c r="C6" s="38"/>
      <c r="D6" s="38"/>
      <c r="E6" s="38"/>
      <c r="F6" s="38"/>
      <c r="G6" s="39"/>
      <c r="H6" s="38"/>
      <c r="I6" s="38"/>
      <c r="J6" s="39"/>
      <c r="K6" s="40"/>
      <c r="L6" s="38"/>
      <c r="M6" s="40"/>
      <c r="N6" s="38"/>
      <c r="O6" s="40"/>
      <c r="P6" s="62"/>
      <c r="Q6" s="72"/>
    </row>
    <row r="7" spans="1:17" x14ac:dyDescent="0.25">
      <c r="A7" s="41" t="s">
        <v>0</v>
      </c>
      <c r="B7" s="103" t="s">
        <v>6</v>
      </c>
      <c r="C7" s="103" t="s">
        <v>49</v>
      </c>
      <c r="D7" s="42" t="s">
        <v>14</v>
      </c>
      <c r="E7" s="77"/>
      <c r="F7" s="77"/>
      <c r="G7" s="30" t="s">
        <v>69</v>
      </c>
      <c r="H7" s="77"/>
      <c r="I7" s="77"/>
      <c r="J7" s="43">
        <f>H7/4</f>
        <v>0</v>
      </c>
      <c r="K7" s="44"/>
      <c r="L7" s="12"/>
      <c r="M7" s="45"/>
      <c r="N7" s="84"/>
      <c r="O7" s="11"/>
      <c r="P7" s="6"/>
      <c r="Q7" s="73"/>
    </row>
    <row r="8" spans="1:17" x14ac:dyDescent="0.25">
      <c r="A8" s="41"/>
      <c r="B8" s="103" t="s">
        <v>11</v>
      </c>
      <c r="C8" s="103" t="s">
        <v>49</v>
      </c>
      <c r="D8" s="42" t="s">
        <v>15</v>
      </c>
      <c r="E8" s="77"/>
      <c r="F8" s="77"/>
      <c r="G8" s="30" t="s">
        <v>69</v>
      </c>
      <c r="H8" s="77"/>
      <c r="I8" s="77"/>
      <c r="J8" s="43">
        <f t="shared" ref="J8:J10" si="0">H8/4</f>
        <v>0</v>
      </c>
      <c r="K8" s="46"/>
      <c r="L8" s="3"/>
      <c r="M8" s="10"/>
      <c r="N8" s="109"/>
      <c r="O8" s="11"/>
      <c r="P8" s="7"/>
      <c r="Q8" s="73"/>
    </row>
    <row r="9" spans="1:17" x14ac:dyDescent="0.25">
      <c r="A9" s="41"/>
      <c r="B9" s="103" t="s">
        <v>12</v>
      </c>
      <c r="C9" s="103" t="s">
        <v>49</v>
      </c>
      <c r="D9" s="42" t="s">
        <v>17</v>
      </c>
      <c r="E9" s="77"/>
      <c r="F9" s="77"/>
      <c r="G9" s="30" t="s">
        <v>18</v>
      </c>
      <c r="H9" s="77"/>
      <c r="I9" s="77"/>
      <c r="J9" s="43">
        <f>H9/1</f>
        <v>0</v>
      </c>
      <c r="K9" s="46"/>
      <c r="L9" s="14">
        <f>AVERAGE(J7:J10)</f>
        <v>0</v>
      </c>
      <c r="M9" s="10"/>
      <c r="N9" s="109">
        <f>SUM(F7:F10)</f>
        <v>0</v>
      </c>
      <c r="O9" s="11"/>
      <c r="P9" s="7"/>
      <c r="Q9" s="73"/>
    </row>
    <row r="10" spans="1:17" x14ac:dyDescent="0.25">
      <c r="A10" s="41"/>
      <c r="B10" s="103" t="s">
        <v>16</v>
      </c>
      <c r="C10" s="103" t="s">
        <v>49</v>
      </c>
      <c r="D10" s="42" t="s">
        <v>38</v>
      </c>
      <c r="E10" s="77"/>
      <c r="F10" s="77"/>
      <c r="G10" s="30" t="s">
        <v>69</v>
      </c>
      <c r="H10" s="77"/>
      <c r="I10" s="77"/>
      <c r="J10" s="43">
        <f t="shared" si="0"/>
        <v>0</v>
      </c>
      <c r="K10" s="46"/>
      <c r="L10" s="5"/>
      <c r="M10" s="10"/>
      <c r="N10" s="109"/>
      <c r="O10" s="11"/>
      <c r="P10" s="7"/>
      <c r="Q10" s="73"/>
    </row>
    <row r="11" spans="1:17" x14ac:dyDescent="0.25">
      <c r="A11" s="47"/>
      <c r="B11" s="29"/>
      <c r="C11" s="29"/>
      <c r="D11" s="18"/>
      <c r="E11" s="36"/>
      <c r="F11" s="36"/>
      <c r="G11" s="31"/>
      <c r="H11" s="36"/>
      <c r="I11" s="36"/>
      <c r="J11" s="31"/>
      <c r="K11" s="48"/>
      <c r="L11" s="18"/>
      <c r="M11" s="10"/>
      <c r="N11" s="110"/>
      <c r="O11" s="10"/>
      <c r="P11" s="7"/>
      <c r="Q11" s="73"/>
    </row>
    <row r="12" spans="1:17" x14ac:dyDescent="0.25">
      <c r="A12" s="49" t="s">
        <v>2</v>
      </c>
      <c r="B12" s="104" t="s">
        <v>5</v>
      </c>
      <c r="C12" s="104" t="s">
        <v>49</v>
      </c>
      <c r="D12" s="50" t="s">
        <v>61</v>
      </c>
      <c r="E12" s="78"/>
      <c r="F12" s="78"/>
      <c r="G12" s="32" t="s">
        <v>69</v>
      </c>
      <c r="H12" s="78"/>
      <c r="I12" s="78"/>
      <c r="J12" s="74">
        <f>H12/4</f>
        <v>0</v>
      </c>
      <c r="K12" s="48"/>
      <c r="L12" s="75">
        <f>J12</f>
        <v>0</v>
      </c>
      <c r="M12" s="10"/>
      <c r="N12" s="111">
        <f>SUM(F12)</f>
        <v>0</v>
      </c>
      <c r="O12" s="11"/>
      <c r="P12" s="16" t="str">
        <f>IFERROR(((L9*N9)+(N12*L12)+(N15*L15))/SUM(E7:E10,E12,E14:E16),"0,00")</f>
        <v>0,00</v>
      </c>
      <c r="Q12" s="73"/>
    </row>
    <row r="13" spans="1:17" x14ac:dyDescent="0.25">
      <c r="A13" s="47"/>
      <c r="B13" s="29"/>
      <c r="C13" s="29"/>
      <c r="D13" s="18"/>
      <c r="E13" s="36"/>
      <c r="F13" s="36"/>
      <c r="G13" s="31"/>
      <c r="H13" s="36"/>
      <c r="I13" s="36"/>
      <c r="J13" s="31"/>
      <c r="K13" s="48"/>
      <c r="L13" s="18"/>
      <c r="M13" s="10"/>
      <c r="N13" s="110"/>
      <c r="O13" s="10"/>
      <c r="P13" s="7"/>
      <c r="Q13" s="73"/>
    </row>
    <row r="14" spans="1:17" x14ac:dyDescent="0.25">
      <c r="A14" s="51" t="s">
        <v>1</v>
      </c>
      <c r="B14" s="105" t="s">
        <v>8</v>
      </c>
      <c r="C14" s="105" t="s">
        <v>49</v>
      </c>
      <c r="D14" s="52" t="s">
        <v>22</v>
      </c>
      <c r="E14" s="80"/>
      <c r="F14" s="80"/>
      <c r="G14" s="33" t="s">
        <v>69</v>
      </c>
      <c r="H14" s="80"/>
      <c r="I14" s="80"/>
      <c r="J14" s="53">
        <f>H14/4</f>
        <v>0</v>
      </c>
      <c r="K14" s="46"/>
      <c r="L14" s="13"/>
      <c r="M14" s="10"/>
      <c r="N14" s="112"/>
      <c r="O14" s="11"/>
      <c r="P14" s="7"/>
      <c r="Q14" s="73"/>
    </row>
    <row r="15" spans="1:17" x14ac:dyDescent="0.25">
      <c r="A15" s="54"/>
      <c r="B15" s="105" t="s">
        <v>9</v>
      </c>
      <c r="C15" s="105" t="s">
        <v>49</v>
      </c>
      <c r="D15" s="52" t="s">
        <v>23</v>
      </c>
      <c r="E15" s="80"/>
      <c r="F15" s="80"/>
      <c r="G15" s="33" t="s">
        <v>69</v>
      </c>
      <c r="H15" s="80"/>
      <c r="I15" s="80"/>
      <c r="J15" s="53">
        <f t="shared" ref="J15:J16" si="1">H15/4</f>
        <v>0</v>
      </c>
      <c r="K15" s="46"/>
      <c r="L15" s="15">
        <f>AVERAGE(J14:J16)</f>
        <v>0</v>
      </c>
      <c r="M15" s="10"/>
      <c r="N15" s="112">
        <f>SUM(F14:F16)</f>
        <v>0</v>
      </c>
      <c r="O15" s="11"/>
      <c r="P15" s="7"/>
      <c r="Q15" s="73"/>
    </row>
    <row r="16" spans="1:17" x14ac:dyDescent="0.25">
      <c r="A16" s="54"/>
      <c r="B16" s="105" t="s">
        <v>10</v>
      </c>
      <c r="C16" s="105" t="s">
        <v>49</v>
      </c>
      <c r="D16" s="52" t="s">
        <v>37</v>
      </c>
      <c r="E16" s="80"/>
      <c r="F16" s="80"/>
      <c r="G16" s="33" t="s">
        <v>69</v>
      </c>
      <c r="H16" s="80"/>
      <c r="I16" s="80"/>
      <c r="J16" s="53">
        <f t="shared" si="1"/>
        <v>0</v>
      </c>
      <c r="K16" s="46"/>
      <c r="L16" s="4"/>
      <c r="M16" s="10"/>
      <c r="N16" s="112"/>
      <c r="O16" s="11"/>
      <c r="P16" s="8"/>
      <c r="Q16" s="73"/>
    </row>
    <row r="17" spans="1:20" x14ac:dyDescent="0.25">
      <c r="A17" s="55"/>
      <c r="B17" s="106"/>
      <c r="C17" s="106"/>
      <c r="D17" s="20"/>
      <c r="E17" s="56"/>
      <c r="F17" s="56"/>
      <c r="G17" s="57"/>
      <c r="H17" s="56"/>
      <c r="I17" s="56"/>
      <c r="J17" s="20"/>
      <c r="K17" s="20"/>
      <c r="L17" s="20"/>
      <c r="M17" s="20"/>
      <c r="N17" s="20"/>
      <c r="O17" s="20"/>
      <c r="P17" s="64"/>
      <c r="Q17" s="19"/>
    </row>
    <row r="18" spans="1:20" x14ac:dyDescent="0.25">
      <c r="A18" s="58" t="s">
        <v>52</v>
      </c>
      <c r="B18" s="107"/>
      <c r="C18" s="107"/>
      <c r="D18" s="17"/>
      <c r="E18" s="59"/>
      <c r="F18" s="59"/>
      <c r="G18" s="60"/>
      <c r="H18" s="59"/>
      <c r="I18" s="59"/>
      <c r="J18" s="17"/>
      <c r="K18" s="10"/>
      <c r="L18" s="10"/>
      <c r="M18" s="10"/>
      <c r="N18" s="10"/>
      <c r="O18" s="10"/>
      <c r="P18" s="10"/>
    </row>
    <row r="19" spans="1:20" x14ac:dyDescent="0.25">
      <c r="A19" s="41" t="s">
        <v>0</v>
      </c>
      <c r="B19" s="103" t="s">
        <v>31</v>
      </c>
      <c r="C19" s="103" t="s">
        <v>50</v>
      </c>
      <c r="D19" s="42" t="s">
        <v>33</v>
      </c>
      <c r="E19" s="77"/>
      <c r="F19" s="77"/>
      <c r="G19" s="30" t="s">
        <v>39</v>
      </c>
      <c r="H19" s="77"/>
      <c r="I19" s="77"/>
      <c r="J19" s="10"/>
      <c r="Q19" s="18"/>
      <c r="R19" s="18"/>
      <c r="S19" s="18"/>
      <c r="T19" s="18"/>
    </row>
    <row r="20" spans="1:20" x14ac:dyDescent="0.25">
      <c r="A20" s="41"/>
      <c r="B20" s="103" t="s">
        <v>32</v>
      </c>
      <c r="C20" s="103" t="s">
        <v>50</v>
      </c>
      <c r="D20" s="42" t="s">
        <v>34</v>
      </c>
      <c r="E20" s="77"/>
      <c r="F20" s="77"/>
      <c r="G20" s="30" t="s">
        <v>39</v>
      </c>
      <c r="H20" s="77"/>
      <c r="I20" s="77"/>
      <c r="J20" s="10"/>
      <c r="K20" s="88" t="s">
        <v>67</v>
      </c>
      <c r="L20" s="89"/>
      <c r="M20" s="89"/>
      <c r="N20" s="89"/>
      <c r="O20" s="89"/>
      <c r="P20" s="89"/>
      <c r="Q20" s="89"/>
      <c r="R20" s="90"/>
      <c r="T20" s="18"/>
    </row>
    <row r="21" spans="1:20" x14ac:dyDescent="0.25">
      <c r="A21" s="47"/>
      <c r="B21" s="29"/>
      <c r="C21" s="29"/>
      <c r="D21" s="18"/>
      <c r="E21" s="36"/>
      <c r="F21" s="36"/>
      <c r="G21" s="31"/>
      <c r="H21" s="36"/>
      <c r="I21" s="36"/>
      <c r="J21" s="10"/>
      <c r="K21" s="91" t="s">
        <v>41</v>
      </c>
      <c r="L21" s="92"/>
      <c r="M21" s="93"/>
      <c r="N21" s="93"/>
      <c r="O21" s="93"/>
      <c r="P21" s="93"/>
      <c r="Q21" s="93"/>
      <c r="R21" s="94"/>
      <c r="T21" s="18"/>
    </row>
    <row r="22" spans="1:20" x14ac:dyDescent="0.25">
      <c r="A22" s="49" t="s">
        <v>2</v>
      </c>
      <c r="B22" s="104" t="s">
        <v>3</v>
      </c>
      <c r="C22" s="104" t="s">
        <v>49</v>
      </c>
      <c r="D22" s="50" t="s">
        <v>59</v>
      </c>
      <c r="E22" s="78"/>
      <c r="F22" s="78"/>
      <c r="G22" s="34" t="s">
        <v>47</v>
      </c>
      <c r="H22" s="79"/>
      <c r="I22" s="78"/>
      <c r="J22" s="10"/>
      <c r="K22" s="95" t="s">
        <v>53</v>
      </c>
      <c r="L22" s="93"/>
      <c r="M22" s="93"/>
      <c r="N22" s="93"/>
      <c r="O22" s="93"/>
      <c r="P22" s="93"/>
      <c r="Q22" s="93"/>
      <c r="R22" s="96">
        <f>L9</f>
        <v>0</v>
      </c>
      <c r="T22" s="18"/>
    </row>
    <row r="23" spans="1:20" x14ac:dyDescent="0.25">
      <c r="A23" s="49"/>
      <c r="B23" s="104" t="s">
        <v>4</v>
      </c>
      <c r="C23" s="104" t="s">
        <v>49</v>
      </c>
      <c r="D23" s="50" t="s">
        <v>60</v>
      </c>
      <c r="E23" s="78"/>
      <c r="F23" s="78"/>
      <c r="G23" s="34" t="s">
        <v>47</v>
      </c>
      <c r="H23" s="79"/>
      <c r="I23" s="78"/>
      <c r="J23" s="10"/>
      <c r="K23" s="95" t="s">
        <v>54</v>
      </c>
      <c r="L23" s="93"/>
      <c r="M23" s="93"/>
      <c r="N23" s="93"/>
      <c r="O23" s="93"/>
      <c r="P23" s="93"/>
      <c r="Q23" s="93"/>
      <c r="R23" s="96">
        <f>L12</f>
        <v>0</v>
      </c>
      <c r="T23" s="18"/>
    </row>
    <row r="24" spans="1:20" x14ac:dyDescent="0.25">
      <c r="A24" s="49"/>
      <c r="B24" s="104" t="s">
        <v>7</v>
      </c>
      <c r="C24" s="104" t="s">
        <v>49</v>
      </c>
      <c r="D24" s="50" t="s">
        <v>24</v>
      </c>
      <c r="E24" s="78"/>
      <c r="F24" s="78"/>
      <c r="G24" s="32" t="s">
        <v>47</v>
      </c>
      <c r="H24" s="78"/>
      <c r="I24" s="78"/>
      <c r="J24" s="10"/>
      <c r="K24" s="95" t="s">
        <v>55</v>
      </c>
      <c r="L24" s="93"/>
      <c r="M24" s="93"/>
      <c r="N24" s="93"/>
      <c r="O24" s="93"/>
      <c r="P24" s="93"/>
      <c r="Q24" s="93"/>
      <c r="R24" s="96">
        <f>L15</f>
        <v>0</v>
      </c>
      <c r="T24" s="18"/>
    </row>
    <row r="25" spans="1:20" x14ac:dyDescent="0.25">
      <c r="A25" s="49"/>
      <c r="B25" s="104" t="s">
        <v>63</v>
      </c>
      <c r="C25" s="104" t="s">
        <v>49</v>
      </c>
      <c r="D25" s="50" t="s">
        <v>65</v>
      </c>
      <c r="E25" s="78"/>
      <c r="F25" s="78"/>
      <c r="G25" s="32" t="s">
        <v>64</v>
      </c>
      <c r="H25" s="78"/>
      <c r="I25" s="78"/>
      <c r="J25" s="10"/>
      <c r="K25" s="97" t="s">
        <v>56</v>
      </c>
      <c r="L25" s="93"/>
      <c r="M25" s="93"/>
      <c r="N25" s="93"/>
      <c r="O25" s="93"/>
      <c r="P25" s="93"/>
      <c r="Q25" s="93"/>
      <c r="R25" s="98" t="str">
        <f>P12</f>
        <v>0,00</v>
      </c>
      <c r="T25" s="18"/>
    </row>
    <row r="26" spans="1:20" x14ac:dyDescent="0.25">
      <c r="A26" s="47"/>
      <c r="B26" s="29"/>
      <c r="C26" s="29"/>
      <c r="D26" s="18"/>
      <c r="E26" s="36"/>
      <c r="F26" s="36"/>
      <c r="G26" s="31"/>
      <c r="H26" s="36"/>
      <c r="I26" s="36"/>
      <c r="J26" s="10"/>
      <c r="K26" s="91"/>
      <c r="L26" s="93"/>
      <c r="M26" s="93"/>
      <c r="N26" s="93"/>
      <c r="O26" s="93"/>
      <c r="P26" s="93"/>
      <c r="Q26" s="93"/>
      <c r="R26" s="94"/>
      <c r="T26" s="18"/>
    </row>
    <row r="27" spans="1:20" x14ac:dyDescent="0.25">
      <c r="A27" s="51" t="s">
        <v>1</v>
      </c>
      <c r="B27" s="105" t="s">
        <v>25</v>
      </c>
      <c r="C27" s="108" t="s">
        <v>50</v>
      </c>
      <c r="D27" s="52" t="s">
        <v>28</v>
      </c>
      <c r="E27" s="80"/>
      <c r="F27" s="80"/>
      <c r="G27" s="35" t="s">
        <v>29</v>
      </c>
      <c r="H27" s="82"/>
      <c r="I27" s="80"/>
      <c r="J27" s="10"/>
      <c r="K27" s="91" t="s">
        <v>42</v>
      </c>
      <c r="L27" s="93"/>
      <c r="M27" s="93"/>
      <c r="N27" s="93"/>
      <c r="O27" s="93"/>
      <c r="P27" s="93"/>
      <c r="Q27" s="93"/>
      <c r="R27" s="114">
        <f>SUM(E7:E10,E12,E14:E16,E19:E20,E22:E25,E27:E29)/17</f>
        <v>0</v>
      </c>
      <c r="T27" s="18"/>
    </row>
    <row r="28" spans="1:20" x14ac:dyDescent="0.25">
      <c r="A28" s="54"/>
      <c r="B28" s="105" t="s">
        <v>26</v>
      </c>
      <c r="C28" s="108" t="s">
        <v>50</v>
      </c>
      <c r="D28" s="52" t="s">
        <v>30</v>
      </c>
      <c r="E28" s="80"/>
      <c r="F28" s="80"/>
      <c r="G28" s="35" t="s">
        <v>40</v>
      </c>
      <c r="H28" s="82"/>
      <c r="I28" s="80"/>
      <c r="J28" s="10"/>
      <c r="K28" s="91" t="s">
        <v>43</v>
      </c>
      <c r="L28" s="93"/>
      <c r="M28" s="93"/>
      <c r="N28" s="93"/>
      <c r="O28" s="93"/>
      <c r="P28" s="93"/>
      <c r="Q28" s="93"/>
      <c r="R28" s="114">
        <f>SUM(F7:F10,F12,F14:F15,F16,F19:F20,F22:F25,F27:F29)/17</f>
        <v>0</v>
      </c>
      <c r="T28" s="18"/>
    </row>
    <row r="29" spans="1:20" ht="15" customHeight="1" x14ac:dyDescent="0.25">
      <c r="A29" s="54"/>
      <c r="B29" s="108" t="s">
        <v>27</v>
      </c>
      <c r="C29" s="108" t="s">
        <v>50</v>
      </c>
      <c r="D29" s="65" t="s">
        <v>36</v>
      </c>
      <c r="E29" s="81"/>
      <c r="F29" s="81"/>
      <c r="G29" s="35" t="s">
        <v>40</v>
      </c>
      <c r="H29" s="83"/>
      <c r="I29" s="81"/>
      <c r="J29" s="10"/>
      <c r="K29" s="99" t="s">
        <v>57</v>
      </c>
      <c r="L29" s="100"/>
      <c r="M29" s="100"/>
      <c r="N29" s="100"/>
      <c r="O29" s="100"/>
      <c r="P29" s="100"/>
      <c r="Q29" s="100"/>
      <c r="R29" s="101" t="str">
        <f>IFERROR(AVERAGE(I7:I10,I12,I14:I16,I19:I20,I22:I25,I27:I29),"0,00")</f>
        <v>0,00</v>
      </c>
      <c r="S29" s="18"/>
      <c r="T29" s="18"/>
    </row>
    <row r="30" spans="1:20" x14ac:dyDescent="0.25">
      <c r="A30" s="20"/>
      <c r="B30" s="66"/>
      <c r="C30" s="66"/>
      <c r="D30" s="67"/>
      <c r="E30" s="68"/>
      <c r="F30" s="68"/>
      <c r="G30" s="69"/>
      <c r="H30" s="70"/>
      <c r="I30" s="68"/>
      <c r="J30" s="20"/>
      <c r="Q30" s="18"/>
      <c r="R30" s="18"/>
      <c r="S30" s="18"/>
      <c r="T30" s="18"/>
    </row>
    <row r="31" spans="1:20" x14ac:dyDescent="0.25">
      <c r="Q31" s="18"/>
      <c r="R31" s="18"/>
      <c r="S31" s="18"/>
      <c r="T31" s="18"/>
    </row>
    <row r="32" spans="1:20" x14ac:dyDescent="0.25">
      <c r="C32" s="85"/>
      <c r="D32" s="10"/>
      <c r="E32" s="10"/>
      <c r="F32" s="18"/>
      <c r="G32" s="18"/>
      <c r="H32" s="18"/>
      <c r="I32" s="18"/>
      <c r="J32" s="10"/>
      <c r="Q32" s="18"/>
      <c r="R32" s="18"/>
      <c r="S32" s="18"/>
      <c r="T32" s="18"/>
    </row>
    <row r="33" spans="3:16" x14ac:dyDescent="0.25">
      <c r="C33" s="10"/>
      <c r="D33" s="76"/>
      <c r="E33" s="10"/>
      <c r="F33" s="18"/>
      <c r="G33" s="18"/>
      <c r="H33" s="18"/>
      <c r="I33" s="18"/>
      <c r="J33" s="10"/>
      <c r="K33" s="10"/>
      <c r="L33" s="10"/>
      <c r="M33" s="18"/>
      <c r="N33" s="10"/>
      <c r="O33" s="18"/>
      <c r="P33" s="18"/>
    </row>
    <row r="34" spans="3:16" x14ac:dyDescent="0.25">
      <c r="C34" s="86"/>
      <c r="D34" s="25"/>
      <c r="E34" s="10"/>
      <c r="F34" s="18"/>
      <c r="G34" s="18"/>
      <c r="H34" s="18"/>
      <c r="I34" s="18"/>
      <c r="J34" s="18"/>
      <c r="K34" s="10"/>
      <c r="L34" s="18"/>
      <c r="M34" s="18"/>
      <c r="N34" s="18"/>
      <c r="O34" s="18"/>
      <c r="P34" s="18"/>
    </row>
    <row r="35" spans="3:16" x14ac:dyDescent="0.25">
      <c r="C35" s="86"/>
      <c r="D35" s="25"/>
      <c r="E35" s="10"/>
      <c r="F35" s="18"/>
      <c r="G35" s="18"/>
      <c r="H35" s="18"/>
      <c r="I35" s="18"/>
      <c r="J35" s="18"/>
      <c r="K35" s="10"/>
      <c r="L35" s="18"/>
      <c r="M35" s="18"/>
      <c r="N35" s="18"/>
      <c r="O35" s="18"/>
      <c r="P35" s="18"/>
    </row>
    <row r="36" spans="3:16" x14ac:dyDescent="0.25">
      <c r="C36" s="28"/>
      <c r="D36" s="26"/>
      <c r="E36" s="10"/>
      <c r="F36" s="18"/>
      <c r="G36" s="18"/>
      <c r="H36" s="18"/>
      <c r="I36" s="18"/>
      <c r="J36" s="18"/>
      <c r="K36" s="10"/>
      <c r="L36" s="18"/>
      <c r="M36" s="18"/>
      <c r="N36" s="18"/>
      <c r="O36" s="18"/>
      <c r="P36" s="18"/>
    </row>
    <row r="37" spans="3:16" x14ac:dyDescent="0.25">
      <c r="C37" s="87"/>
      <c r="D37" s="27"/>
      <c r="E37" s="10"/>
      <c r="F37" s="18"/>
      <c r="G37" s="18"/>
      <c r="H37" s="18"/>
      <c r="I37" s="18"/>
      <c r="J37" s="18"/>
      <c r="K37" s="10"/>
      <c r="L37" s="18"/>
      <c r="M37" s="18"/>
      <c r="N37" s="18"/>
      <c r="O37" s="18"/>
      <c r="P37" s="18"/>
    </row>
    <row r="38" spans="3:16" x14ac:dyDescent="0.25">
      <c r="C38" s="10"/>
      <c r="D38" s="18"/>
      <c r="E38" s="25"/>
      <c r="F38" s="18"/>
      <c r="G38" s="18"/>
      <c r="H38" s="18"/>
      <c r="I38" s="18"/>
      <c r="J38" s="18"/>
      <c r="K38" s="10"/>
      <c r="L38" s="18"/>
      <c r="M38" s="18"/>
      <c r="N38" s="18"/>
      <c r="O38" s="18"/>
      <c r="P38" s="18"/>
    </row>
    <row r="39" spans="3:16" x14ac:dyDescent="0.25">
      <c r="C39" s="10"/>
      <c r="D39" s="18"/>
      <c r="E39" s="25"/>
      <c r="F39" s="18"/>
      <c r="G39" s="18"/>
      <c r="H39" s="18"/>
      <c r="I39" s="18"/>
      <c r="J39" s="18"/>
      <c r="K39" s="10"/>
      <c r="L39" s="18"/>
      <c r="M39" s="18"/>
      <c r="N39" s="18"/>
      <c r="O39" s="18"/>
      <c r="P39" s="18"/>
    </row>
    <row r="40" spans="3:16" x14ac:dyDescent="0.25">
      <c r="C40" s="18"/>
      <c r="D40" s="18"/>
      <c r="E40" s="26"/>
      <c r="F40" s="21"/>
      <c r="G40" s="22"/>
      <c r="H40" s="18"/>
      <c r="I40" s="18"/>
      <c r="J40" s="18"/>
      <c r="K40" s="10"/>
      <c r="L40" s="18"/>
      <c r="M40" s="18"/>
      <c r="N40" s="18"/>
      <c r="O40" s="18"/>
      <c r="P40" s="18"/>
    </row>
    <row r="41" spans="3:16" x14ac:dyDescent="0.25">
      <c r="C41" s="10"/>
      <c r="D41" s="18"/>
      <c r="E41" s="18"/>
      <c r="F41" s="18"/>
      <c r="G41" s="18"/>
      <c r="H41" s="18"/>
      <c r="I41" s="18"/>
      <c r="J41" s="18"/>
      <c r="K41" s="10"/>
      <c r="L41" s="18"/>
      <c r="M41" s="18"/>
      <c r="N41" s="18"/>
      <c r="O41" s="18"/>
      <c r="P41" s="18"/>
    </row>
    <row r="42" spans="3:16" x14ac:dyDescent="0.25">
      <c r="E42" s="18"/>
      <c r="F42" s="18"/>
      <c r="G42" s="18"/>
      <c r="H42" s="18"/>
      <c r="I42" s="18"/>
      <c r="J42" s="10"/>
      <c r="K42" s="10"/>
      <c r="L42" s="10"/>
      <c r="M42" s="18"/>
      <c r="N42" s="10"/>
      <c r="O42" s="18"/>
      <c r="P42" s="18"/>
    </row>
    <row r="43" spans="3:16" x14ac:dyDescent="0.25">
      <c r="E43" s="23"/>
      <c r="F43" s="21"/>
      <c r="G43" s="22"/>
      <c r="H43" s="18"/>
      <c r="I43" s="18"/>
      <c r="J43" s="10"/>
      <c r="K43" s="10"/>
      <c r="L43" s="10"/>
      <c r="M43" s="18"/>
      <c r="N43" s="10"/>
      <c r="O43" s="18"/>
      <c r="P43" s="18"/>
    </row>
    <row r="44" spans="3:16" x14ac:dyDescent="0.25">
      <c r="E44" s="18"/>
      <c r="F44" s="18"/>
      <c r="G44" s="18"/>
      <c r="H44" s="18"/>
      <c r="I44" s="18"/>
      <c r="J44" s="10"/>
      <c r="K44" s="10"/>
      <c r="L44" s="10"/>
      <c r="M44" s="18"/>
      <c r="N44" s="10"/>
      <c r="O44" s="18"/>
      <c r="P44" s="18"/>
    </row>
    <row r="45" spans="3:16" x14ac:dyDescent="0.25">
      <c r="E45" s="18"/>
      <c r="F45" s="18"/>
      <c r="G45" s="18"/>
      <c r="H45" s="18"/>
      <c r="I45" s="18"/>
      <c r="J45" s="10"/>
      <c r="K45" s="10"/>
      <c r="L45" s="10"/>
      <c r="M45" s="18"/>
      <c r="N45" s="10"/>
      <c r="O45" s="18"/>
    </row>
    <row r="46" spans="3:16" x14ac:dyDescent="0.25">
      <c r="E46" s="18"/>
      <c r="F46" s="18"/>
      <c r="G46" s="18"/>
      <c r="H46" s="18"/>
      <c r="I46" s="18"/>
      <c r="J46" s="10"/>
      <c r="K46" s="10"/>
      <c r="L46" s="10"/>
      <c r="M46" s="18"/>
      <c r="N46" s="10"/>
      <c r="O46" s="18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3" sqref="B3"/>
    </sheetView>
  </sheetViews>
  <sheetFormatPr defaultRowHeight="15" x14ac:dyDescent="0.25"/>
  <sheetData>
    <row r="2" spans="2:2" x14ac:dyDescent="0.25">
      <c r="B2" s="113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3" sqref="B3"/>
    </sheetView>
  </sheetViews>
  <sheetFormatPr defaultRowHeight="15" x14ac:dyDescent="0.25"/>
  <sheetData>
    <row r="2" spans="2:2" x14ac:dyDescent="0.25">
      <c r="B2" s="11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Förord</vt:lpstr>
      <vt:lpstr>Sammanställd analys</vt:lpstr>
      <vt:lpstr>Ekol_5</vt:lpstr>
      <vt:lpstr>Ekol_6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Enveco</dc:creator>
  <cp:lastModifiedBy>Ann-Charlotte Berntsson</cp:lastModifiedBy>
  <dcterms:created xsi:type="dcterms:W3CDTF">2015-10-29T08:41:59Z</dcterms:created>
  <dcterms:modified xsi:type="dcterms:W3CDTF">2016-05-20T12:22:03Z</dcterms:modified>
</cp:coreProperties>
</file>