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35" windowWidth="15600" windowHeight="6690" tabRatio="961" firstSheet="6"/>
  </bookViews>
  <sheets>
    <sheet name="II_B_1" sheetId="1" r:id="rId1"/>
    <sheet name="III_A_1" sheetId="31" r:id="rId2"/>
    <sheet name="III_B_1" sheetId="45" r:id="rId3"/>
    <sheet name="III_B_2" sheetId="33" r:id="rId4"/>
    <sheet name="III_B_3" sheetId="34" r:id="rId5"/>
    <sheet name="III_C_1" sheetId="6" r:id="rId6"/>
    <sheet name="III_C_2" sheetId="7" r:id="rId7"/>
    <sheet name="III_C_3" sheetId="8" r:id="rId8"/>
    <sheet name="III_C_4" sheetId="9" r:id="rId9"/>
    <sheet name="III_C_5" sheetId="42" r:id="rId10"/>
    <sheet name="III_C_6" sheetId="43" r:id="rId11"/>
    <sheet name="III_E_1" sheetId="12" r:id="rId12"/>
    <sheet name="III_E_2" sheetId="13" r:id="rId13"/>
    <sheet name="III_E_3" sheetId="47" r:id="rId14"/>
    <sheet name="III_F_1 " sheetId="46" r:id="rId15"/>
    <sheet name="III_F_2" sheetId="36" r:id="rId16"/>
    <sheet name="III_G_1" sheetId="17" r:id="rId17"/>
    <sheet name="IV_A_1" sheetId="39" r:id="rId18"/>
    <sheet name="IV_A_2" sheetId="40" r:id="rId19"/>
    <sheet name="IV_A_3 " sheetId="41" r:id="rId20"/>
    <sheet name="IV_B_1" sheetId="37" r:id="rId21"/>
    <sheet name="IV_B_2" sheetId="38" r:id="rId22"/>
    <sheet name="V_1" sheetId="23" r:id="rId23"/>
    <sheet name="VI_1" sheetId="24" r:id="rId24"/>
    <sheet name="Blad1" sheetId="30" r:id="rId25"/>
  </sheets>
  <externalReferences>
    <externalReference r:id="rId26"/>
    <externalReference r:id="rId27"/>
    <externalReference r:id="rId28"/>
  </externalReferences>
  <definedNames>
    <definedName name="_1Excel_BuiltIn_Print_Area_10_1_1" localSheetId="13">#REF!</definedName>
    <definedName name="_1Excel_BuiltIn_Print_Area_10_1_1">#REF!</definedName>
    <definedName name="_xlnm._FilterDatabase" localSheetId="0" hidden="1">II_B_1!$A$3:$I$4</definedName>
    <definedName name="_xlnm._FilterDatabase" localSheetId="4" hidden="1">III_B_3!$A$3:$T$3</definedName>
    <definedName name="_xlnm._FilterDatabase" localSheetId="5" hidden="1">III_C_1!$A$3:$O$182</definedName>
    <definedName name="_xlnm._FilterDatabase" localSheetId="7" hidden="1">III_C_3!$A$3:$DB$44</definedName>
    <definedName name="_xlnm._FilterDatabase" localSheetId="8" hidden="1">III_C_4!$A$3:$BH$31</definedName>
    <definedName name="_xlnm._FilterDatabase" localSheetId="9" hidden="1">III_C_5!$A$4:$U$171</definedName>
    <definedName name="_xlnm._FilterDatabase" localSheetId="10" hidden="1">III_C_6!$A$4:$IV$382</definedName>
    <definedName name="_xlnm._FilterDatabase" localSheetId="13" hidden="1">III_E_3!$A$3:$U$130</definedName>
    <definedName name="_xlnm._FilterDatabase" localSheetId="19" hidden="1">'IV_A_3 '!$A$3:$J$25</definedName>
    <definedName name="_xlnm._FilterDatabase" localSheetId="21" hidden="1">IV_B_2!$A$3:$J$20</definedName>
    <definedName name="Excel_BuiltIn_Print_Area_1_1">II_B_1!$A$1:$I$24</definedName>
    <definedName name="Excel_BuiltIn_Print_Area_1_1_1">II_B_1!$A$1:$G$3</definedName>
    <definedName name="Excel_BuiltIn_Print_Area_10_1">#REF!</definedName>
    <definedName name="Excel_BuiltIn_Print_Area_10_1_1">#REF!</definedName>
    <definedName name="Excel_BuiltIn_Print_Area_11_1">#REF!</definedName>
    <definedName name="Excel_BuiltIn_Print_Area_12_1">III_E_1!$A$1:$M$68</definedName>
    <definedName name="Excel_BuiltIn_Print_Area_12_1_1">III_E_1!$A$1:$L$68</definedName>
    <definedName name="Excel_BuiltIn_Print_Area_14_1">#REF!</definedName>
    <definedName name="Excel_BuiltIn_Print_Area_15_1" localSheetId="14">'III_F_1 '!$A$1:$K$77</definedName>
    <definedName name="Excel_BuiltIn_Print_Area_15_1">#REF!</definedName>
    <definedName name="Excel_BuiltIn_Print_Area_24_1" localSheetId="2">#REF!</definedName>
    <definedName name="Excel_BuiltIn_Print_Area_24_1" localSheetId="4">#REF!</definedName>
    <definedName name="Excel_BuiltIn_Print_Area_24_1" localSheetId="14">#REF!</definedName>
    <definedName name="Excel_BuiltIn_Print_Area_24_1" localSheetId="19">#REF!</definedName>
    <definedName name="Excel_BuiltIn_Print_Area_24_1" localSheetId="21">#REF!</definedName>
    <definedName name="Excel_BuiltIn_Print_Area_24_1">#REF!</definedName>
    <definedName name="Excel_BuiltIn_Print_Area_4_1">#REF!</definedName>
    <definedName name="Excel_BuiltIn_Print_Area_5_1" localSheetId="4">III_B_3!$A$1:$I$50</definedName>
    <definedName name="Excel_BuiltIn_Print_Area_5_1">#REF!</definedName>
    <definedName name="Excel_BuiltIn_Print_Area_7_1">III_C_2!$A$1:$I$70</definedName>
    <definedName name="Excel_BuiltIn_Print_Area_8_1" localSheetId="2">#REF!</definedName>
    <definedName name="Excel_BuiltIn_Print_Area_8_1" localSheetId="4">#REF!</definedName>
    <definedName name="Excel_BuiltIn_Print_Area_8_1" localSheetId="14">#REF!</definedName>
    <definedName name="Excel_BuiltIn_Print_Area_8_1" localSheetId="19">#REF!</definedName>
    <definedName name="Excel_BuiltIn_Print_Area_8_1" localSheetId="21">#REF!</definedName>
    <definedName name="Excel_BuiltIn_Print_Area_8_1">III_C_3!$A$1:$W$19</definedName>
    <definedName name="Excel_BuiltIn_Print_Area_9_1">III_C_4!$A$1:$X$14</definedName>
    <definedName name="Fleet_segments_vessels">'[1]drop down'!$B$4:$B$16</definedName>
    <definedName name="Fleet_segments_vessels_lenght_classes">'[1]drop down'!$G$4:$G$11</definedName>
    <definedName name="_xlnm.Print_Area" localSheetId="0">II_B_1!$A$1:$I$143</definedName>
    <definedName name="_xlnm.Print_Area" localSheetId="1">III_A_1!$A$1:$I$17</definedName>
    <definedName name="_xlnm.Print_Area" localSheetId="2">III_B_1!$A$1:$N$21</definedName>
    <definedName name="_xlnm.Print_Area" localSheetId="3">III_B_2!$A$1:$I$38</definedName>
    <definedName name="_xlnm.Print_Area" localSheetId="4">III_B_3!$A$1:$M$15</definedName>
    <definedName name="_xlnm.Print_Area" localSheetId="8">III_C_4!$A$1:$X$32</definedName>
    <definedName name="_xlnm.Print_Area" localSheetId="9">III_C_5!$A$1:$T$174</definedName>
    <definedName name="_xlnm.Print_Area" localSheetId="10">III_C_6!$A$1:$N$383</definedName>
    <definedName name="_xlnm.Print_Area" localSheetId="11">III_E_1!$A$1:$J$108</definedName>
    <definedName name="_xlnm.Print_Area" localSheetId="12">III_E_2!$A$1:$AJ$29</definedName>
    <definedName name="_xlnm.Print_Area" localSheetId="13">III_E_3!$A$1:$T$136</definedName>
    <definedName name="_xlnm.Print_Area" localSheetId="14">'III_F_1 '!$A$1:$K$28</definedName>
    <definedName name="_xlnm.Print_Area" localSheetId="15">III_F_2!$A$1:$D$92</definedName>
    <definedName name="_xlnm.Print_Area" localSheetId="16">III_G_1!$A$1:$T$13</definedName>
    <definedName name="_xlnm.Print_Area" localSheetId="17">IV_A_1!$A$1:$J$39</definedName>
    <definedName name="_xlnm.Print_Area" localSheetId="18">IV_A_2!$A$1:$L$28</definedName>
    <definedName name="_xlnm.Print_Area" localSheetId="19">'IV_A_3 '!$A$1:$J$30</definedName>
    <definedName name="_xlnm.Print_Area" localSheetId="20">IV_B_1!$A$1:$L$14</definedName>
    <definedName name="_xlnm.Print_Area" localSheetId="21">IV_B_2!$A$1:$L$32</definedName>
    <definedName name="_xlnm.Print_Area" localSheetId="22">V_1!$A$1:$H$27</definedName>
    <definedName name="_xlnm.Print_Area" localSheetId="23">VI_1!$A$1:$U$46</definedName>
  </definedNames>
  <calcPr calcId="145621"/>
</workbook>
</file>

<file path=xl/calcChain.xml><?xml version="1.0" encoding="utf-8"?>
<calcChain xmlns="http://schemas.openxmlformats.org/spreadsheetml/2006/main">
  <c r="T130" i="47" l="1"/>
  <c r="S130" i="47"/>
  <c r="T129" i="47"/>
  <c r="S129" i="47"/>
  <c r="T128" i="47"/>
  <c r="S128" i="47"/>
  <c r="T127" i="47"/>
  <c r="S127" i="47"/>
  <c r="T126" i="47"/>
  <c r="S126" i="47"/>
  <c r="T125" i="47"/>
  <c r="S125" i="47"/>
  <c r="T124" i="47"/>
  <c r="S124" i="47"/>
  <c r="T123" i="47"/>
  <c r="S123" i="47"/>
  <c r="T122" i="47"/>
  <c r="S122" i="47"/>
  <c r="T121" i="47"/>
  <c r="S121" i="47"/>
  <c r="T120" i="47"/>
  <c r="S120" i="47"/>
  <c r="T119" i="47"/>
  <c r="S119" i="47"/>
  <c r="T118" i="47"/>
  <c r="S118" i="47"/>
  <c r="T117" i="47"/>
  <c r="S117" i="47"/>
  <c r="T116" i="47"/>
  <c r="S116" i="47"/>
  <c r="T115" i="47"/>
  <c r="S115" i="47"/>
  <c r="T114" i="47"/>
  <c r="S114" i="47"/>
  <c r="T113" i="47"/>
  <c r="S113" i="47"/>
  <c r="T112" i="47"/>
  <c r="S112" i="47"/>
  <c r="T111" i="47"/>
  <c r="S111" i="47"/>
  <c r="T110" i="47"/>
  <c r="S110" i="47"/>
  <c r="T109" i="47"/>
  <c r="S109" i="47"/>
  <c r="T108" i="47"/>
  <c r="S108" i="47"/>
  <c r="T107" i="47"/>
  <c r="S107" i="47"/>
  <c r="T106" i="47"/>
  <c r="S106" i="47"/>
  <c r="T105" i="47"/>
  <c r="S105" i="47"/>
  <c r="T104" i="47"/>
  <c r="S104" i="47"/>
  <c r="T103" i="47"/>
  <c r="S103" i="47"/>
  <c r="T102" i="47"/>
  <c r="S102" i="47"/>
  <c r="T101" i="47"/>
  <c r="S101" i="47"/>
  <c r="T100" i="47"/>
  <c r="S100" i="47"/>
  <c r="T99" i="47"/>
  <c r="S99" i="47"/>
  <c r="T98" i="47"/>
  <c r="S98" i="47"/>
  <c r="T97" i="47"/>
  <c r="S97" i="47"/>
  <c r="T96" i="47"/>
  <c r="S96" i="47"/>
  <c r="T95" i="47"/>
  <c r="S95" i="47"/>
  <c r="T94" i="47"/>
  <c r="S94" i="47"/>
  <c r="T93" i="47"/>
  <c r="S93" i="47"/>
  <c r="T92" i="47"/>
  <c r="S92" i="47"/>
  <c r="T91" i="47"/>
  <c r="S91" i="47"/>
  <c r="T90" i="47"/>
  <c r="S90" i="47"/>
  <c r="T89" i="47"/>
  <c r="S89" i="47"/>
  <c r="T88" i="47"/>
  <c r="S88" i="47"/>
  <c r="T87" i="47"/>
  <c r="S87" i="47"/>
  <c r="T86" i="47"/>
  <c r="S86" i="47"/>
  <c r="T85" i="47"/>
  <c r="S85" i="47"/>
  <c r="T84" i="47"/>
  <c r="S84" i="47"/>
  <c r="T83" i="47"/>
  <c r="S83" i="47"/>
  <c r="T82" i="47"/>
  <c r="S82" i="47"/>
  <c r="T81" i="47"/>
  <c r="S81" i="47"/>
  <c r="T80" i="47"/>
  <c r="S80" i="47"/>
  <c r="T79" i="47"/>
  <c r="S79" i="47"/>
  <c r="T78" i="47"/>
  <c r="S78" i="47"/>
  <c r="T77" i="47"/>
  <c r="S77" i="47"/>
  <c r="T76" i="47"/>
  <c r="S76" i="47"/>
  <c r="T75" i="47"/>
  <c r="S75" i="47"/>
  <c r="T74" i="47"/>
  <c r="S74" i="47"/>
  <c r="T73" i="47"/>
  <c r="S73" i="47"/>
  <c r="T72" i="47"/>
  <c r="S72" i="47"/>
  <c r="T71" i="47"/>
  <c r="S71" i="47"/>
  <c r="T70" i="47"/>
  <c r="S70" i="47"/>
  <c r="T69" i="47"/>
  <c r="S69" i="47"/>
  <c r="T68" i="47"/>
  <c r="S68" i="47"/>
  <c r="T67" i="47"/>
  <c r="S67" i="47"/>
  <c r="T66" i="47"/>
  <c r="S66" i="47"/>
  <c r="T65" i="47"/>
  <c r="S65" i="47"/>
  <c r="T64" i="47"/>
  <c r="S64" i="47"/>
  <c r="T63" i="47"/>
  <c r="S63" i="47"/>
  <c r="T62" i="47"/>
  <c r="S62" i="47"/>
  <c r="T61" i="47"/>
  <c r="S61" i="47"/>
  <c r="T60" i="47"/>
  <c r="S60" i="47"/>
  <c r="T59" i="47"/>
  <c r="S59" i="47"/>
  <c r="T58" i="47"/>
  <c r="S58" i="47"/>
  <c r="T57" i="47"/>
  <c r="S57" i="47"/>
  <c r="T56" i="47"/>
  <c r="S56" i="47"/>
  <c r="T55" i="47"/>
  <c r="S55" i="47"/>
  <c r="T54" i="47"/>
  <c r="S54" i="47"/>
  <c r="S51" i="47"/>
  <c r="S50" i="47"/>
  <c r="S49" i="47"/>
  <c r="T48" i="47"/>
  <c r="S48" i="47"/>
  <c r="T47" i="47"/>
  <c r="S47" i="47"/>
  <c r="T46" i="47"/>
  <c r="S46" i="47"/>
  <c r="T45" i="47"/>
  <c r="S45" i="47"/>
  <c r="T44" i="47"/>
  <c r="S44" i="47"/>
  <c r="T43" i="47"/>
  <c r="S43" i="47"/>
  <c r="T42" i="47"/>
  <c r="S42" i="47"/>
  <c r="T41" i="47"/>
  <c r="S41" i="47"/>
  <c r="T40" i="47"/>
  <c r="S40" i="47"/>
  <c r="T39" i="47"/>
  <c r="S39" i="47"/>
  <c r="T38" i="47"/>
  <c r="S38" i="47"/>
  <c r="T37" i="47"/>
  <c r="S37" i="47"/>
  <c r="S36" i="47"/>
  <c r="S35" i="47"/>
  <c r="T34" i="47"/>
  <c r="S34" i="47"/>
  <c r="T33" i="47"/>
  <c r="S33" i="47"/>
  <c r="T32" i="47"/>
  <c r="S32" i="47"/>
  <c r="T31" i="47"/>
  <c r="S31" i="47"/>
  <c r="T30" i="47"/>
  <c r="S30" i="47"/>
  <c r="T29" i="47"/>
  <c r="S29" i="47"/>
  <c r="T28" i="47"/>
  <c r="S28" i="47"/>
  <c r="T27" i="47"/>
  <c r="S27" i="47"/>
  <c r="T26" i="47"/>
  <c r="S26" i="47"/>
  <c r="T25" i="47"/>
  <c r="S25" i="47"/>
  <c r="T24" i="47"/>
  <c r="S24" i="47"/>
  <c r="T23" i="47"/>
  <c r="S23" i="47"/>
  <c r="T22" i="47"/>
  <c r="S22" i="47"/>
  <c r="T21" i="47"/>
  <c r="S21" i="47"/>
  <c r="T20" i="47"/>
  <c r="S20" i="47"/>
  <c r="T19" i="47"/>
  <c r="S19" i="47"/>
  <c r="T18" i="47"/>
  <c r="S18" i="47"/>
  <c r="T17" i="47"/>
  <c r="S17" i="47"/>
  <c r="T16" i="47"/>
  <c r="S16" i="47"/>
  <c r="T15" i="47"/>
  <c r="S15" i="47"/>
  <c r="T14" i="47"/>
  <c r="S14" i="47"/>
  <c r="T13" i="47"/>
  <c r="S13" i="47"/>
  <c r="T12" i="47"/>
  <c r="S12" i="47"/>
  <c r="T11" i="47"/>
  <c r="S11" i="47"/>
  <c r="T10" i="47"/>
  <c r="S10" i="47"/>
  <c r="T9" i="47"/>
  <c r="S9" i="47"/>
  <c r="S8" i="47"/>
  <c r="S7" i="47"/>
  <c r="S6" i="47"/>
  <c r="S5" i="47"/>
  <c r="S4" i="47"/>
  <c r="R45" i="8" l="1"/>
  <c r="S32" i="9"/>
  <c r="N382" i="43" l="1"/>
  <c r="N381" i="43"/>
  <c r="N380" i="43"/>
  <c r="N379" i="43"/>
  <c r="N378" i="43"/>
  <c r="N377" i="43"/>
  <c r="N376" i="43"/>
  <c r="N375" i="43"/>
  <c r="N374" i="43"/>
  <c r="N373" i="43"/>
  <c r="N372" i="43"/>
  <c r="N371" i="43"/>
  <c r="N370" i="43"/>
  <c r="N369" i="43"/>
  <c r="N368" i="43"/>
  <c r="N367" i="43"/>
  <c r="N366" i="43"/>
  <c r="N365" i="43"/>
  <c r="N364" i="43"/>
  <c r="N363" i="43"/>
  <c r="N362" i="43"/>
  <c r="N361" i="43"/>
  <c r="N360" i="43"/>
  <c r="N359" i="43"/>
  <c r="N358" i="43"/>
  <c r="N357" i="43"/>
  <c r="N356" i="43"/>
  <c r="N355" i="43"/>
  <c r="N354" i="43"/>
  <c r="N353" i="43"/>
  <c r="N352" i="43"/>
  <c r="N351" i="43"/>
  <c r="N350" i="43"/>
  <c r="N349" i="43"/>
  <c r="N348" i="43"/>
  <c r="N347" i="43"/>
  <c r="N346" i="43"/>
  <c r="N345" i="43"/>
  <c r="N344" i="43"/>
  <c r="N343" i="43"/>
  <c r="N342" i="43"/>
  <c r="N341" i="43"/>
  <c r="N340" i="43"/>
  <c r="N339" i="43"/>
  <c r="N338" i="43"/>
  <c r="N337" i="43"/>
  <c r="N336" i="43"/>
  <c r="N335" i="43"/>
  <c r="N334" i="43"/>
  <c r="N333" i="43"/>
  <c r="N332" i="43"/>
  <c r="N331" i="43"/>
  <c r="N330" i="43"/>
  <c r="N329" i="43"/>
  <c r="N328" i="43"/>
  <c r="N327" i="43"/>
  <c r="N326" i="43"/>
  <c r="N325" i="43"/>
  <c r="N324" i="43"/>
  <c r="N323" i="43"/>
  <c r="N322" i="43"/>
  <c r="N321" i="43"/>
  <c r="N320" i="43"/>
  <c r="N319" i="43"/>
  <c r="N318" i="43"/>
  <c r="N317" i="43"/>
  <c r="N316" i="43"/>
  <c r="N315" i="43"/>
  <c r="N314" i="43"/>
  <c r="N313" i="43"/>
  <c r="N312" i="43"/>
  <c r="N311" i="43"/>
  <c r="N310" i="43"/>
  <c r="N309" i="43"/>
  <c r="N308" i="43"/>
  <c r="N307" i="43"/>
  <c r="N306" i="43"/>
  <c r="N305" i="43"/>
  <c r="N304" i="43"/>
  <c r="N303" i="43"/>
  <c r="N302" i="43"/>
  <c r="N301" i="43"/>
  <c r="N300" i="43"/>
  <c r="N299" i="43"/>
  <c r="N298" i="43"/>
  <c r="N297" i="43"/>
  <c r="N296" i="43"/>
  <c r="N295" i="43"/>
  <c r="N294" i="43"/>
  <c r="N293" i="43"/>
  <c r="N292" i="43"/>
  <c r="N291" i="43"/>
  <c r="N290" i="43"/>
  <c r="N289" i="43"/>
  <c r="N288" i="43"/>
  <c r="N287" i="43"/>
  <c r="N286" i="43"/>
  <c r="N285" i="43"/>
  <c r="N284" i="43"/>
  <c r="N283" i="43"/>
  <c r="N282" i="43"/>
  <c r="N281" i="43"/>
  <c r="N280" i="43"/>
  <c r="N279" i="43"/>
  <c r="N278" i="43"/>
  <c r="N277" i="43"/>
  <c r="N276" i="43"/>
  <c r="N275" i="43"/>
  <c r="N274" i="43"/>
  <c r="N273" i="43"/>
  <c r="N272" i="43"/>
  <c r="N271" i="43"/>
  <c r="N270" i="43"/>
  <c r="N269" i="43"/>
  <c r="N268" i="43"/>
  <c r="N267" i="43"/>
  <c r="N266" i="43"/>
  <c r="N265" i="43"/>
  <c r="N264" i="43"/>
  <c r="N263" i="43"/>
  <c r="N262" i="43"/>
  <c r="N261" i="43"/>
  <c r="N260" i="43"/>
  <c r="N259" i="43"/>
  <c r="N258" i="43"/>
  <c r="N257" i="43"/>
  <c r="N256" i="43"/>
  <c r="N255" i="43"/>
  <c r="N254" i="43"/>
  <c r="N253" i="43"/>
  <c r="N252" i="43"/>
  <c r="N251" i="43"/>
  <c r="N250" i="43"/>
  <c r="N249" i="43"/>
  <c r="N248" i="43"/>
  <c r="N247" i="43"/>
  <c r="N246" i="43"/>
  <c r="N245" i="43"/>
  <c r="N244" i="43"/>
  <c r="N243" i="43"/>
  <c r="N242" i="43"/>
  <c r="N241" i="43"/>
  <c r="N240" i="43"/>
  <c r="N239" i="43"/>
  <c r="N238" i="43"/>
  <c r="N237" i="43"/>
  <c r="N236" i="43"/>
  <c r="N235" i="43"/>
  <c r="N234" i="43"/>
  <c r="N233" i="43"/>
  <c r="N232" i="43"/>
  <c r="N231" i="43"/>
  <c r="N230" i="43"/>
  <c r="N229" i="43"/>
  <c r="N228" i="43"/>
  <c r="N227" i="43"/>
  <c r="N226" i="43"/>
  <c r="N225" i="43"/>
  <c r="N224" i="43"/>
  <c r="N223" i="43"/>
  <c r="N222" i="43"/>
  <c r="N221" i="43"/>
  <c r="N220" i="43"/>
  <c r="N219" i="43"/>
  <c r="N218" i="43"/>
  <c r="N217" i="43"/>
  <c r="N216" i="43"/>
  <c r="N215" i="43"/>
  <c r="N214" i="43"/>
  <c r="N213" i="43"/>
  <c r="N212" i="43"/>
  <c r="N211" i="43"/>
  <c r="N210" i="43"/>
  <c r="N209" i="43"/>
  <c r="N208" i="43"/>
  <c r="N207" i="43"/>
  <c r="N206" i="43"/>
  <c r="N205" i="43"/>
  <c r="N204" i="43"/>
  <c r="N203" i="43"/>
  <c r="N202" i="43"/>
  <c r="N201" i="43"/>
  <c r="N200" i="43"/>
  <c r="N199" i="43"/>
  <c r="N198" i="43"/>
  <c r="N197" i="43"/>
  <c r="N196" i="43"/>
  <c r="N195" i="43"/>
  <c r="N194" i="43"/>
  <c r="N193" i="43"/>
  <c r="N192" i="43"/>
  <c r="N191" i="43"/>
  <c r="N190" i="43"/>
  <c r="N189" i="43"/>
  <c r="N188" i="43"/>
  <c r="N187" i="43"/>
  <c r="N186" i="43"/>
  <c r="N185" i="43"/>
  <c r="N184" i="43"/>
  <c r="N183" i="43"/>
  <c r="N182" i="43"/>
  <c r="N181" i="43"/>
  <c r="N180" i="43"/>
  <c r="N179" i="43"/>
  <c r="N178" i="43"/>
  <c r="N177" i="43"/>
  <c r="N176" i="43"/>
  <c r="N175" i="43"/>
  <c r="N174" i="43"/>
  <c r="N173" i="43"/>
  <c r="N172" i="43"/>
  <c r="N171" i="43"/>
  <c r="N170" i="43"/>
  <c r="N169" i="43"/>
  <c r="N168" i="43"/>
  <c r="N167" i="43"/>
  <c r="N166" i="43"/>
  <c r="N165" i="43"/>
  <c r="N164" i="43"/>
  <c r="N163" i="43"/>
  <c r="N162" i="43"/>
  <c r="N161" i="43"/>
  <c r="N160" i="43"/>
  <c r="N159" i="43"/>
  <c r="N158" i="43"/>
  <c r="N157" i="43"/>
  <c r="N156" i="43"/>
  <c r="N155" i="43"/>
  <c r="N154" i="43"/>
  <c r="N153" i="43"/>
  <c r="N152" i="43"/>
  <c r="N151" i="43"/>
  <c r="N150" i="43"/>
  <c r="N149" i="43"/>
  <c r="N148" i="43"/>
  <c r="N147" i="43"/>
  <c r="N146" i="43"/>
  <c r="N145" i="43"/>
  <c r="N144" i="43"/>
  <c r="N143" i="43"/>
  <c r="N142" i="43"/>
  <c r="N141" i="43"/>
  <c r="N140" i="43"/>
  <c r="N139" i="43"/>
  <c r="N138" i="43"/>
  <c r="N137" i="43"/>
  <c r="N136" i="43"/>
  <c r="N135" i="43"/>
  <c r="N134" i="43"/>
  <c r="N133" i="43"/>
  <c r="N132" i="43"/>
  <c r="N131" i="43"/>
  <c r="N130" i="43"/>
  <c r="N129" i="43"/>
  <c r="N128" i="43"/>
  <c r="N127" i="43"/>
  <c r="N126" i="43"/>
  <c r="N125" i="43"/>
  <c r="N124" i="43"/>
  <c r="N123" i="43"/>
  <c r="N122" i="43"/>
  <c r="N121" i="43"/>
  <c r="N120" i="43"/>
  <c r="N119" i="43"/>
  <c r="N118" i="43"/>
  <c r="N117" i="43"/>
  <c r="N116" i="43"/>
  <c r="N115" i="43"/>
  <c r="N114" i="43"/>
  <c r="N113" i="43"/>
  <c r="N112" i="43"/>
  <c r="N111" i="43"/>
  <c r="N110" i="43"/>
  <c r="N109" i="43"/>
  <c r="N108" i="43"/>
  <c r="N107" i="43"/>
  <c r="N106" i="43"/>
  <c r="N105" i="43"/>
  <c r="N104" i="43"/>
  <c r="N103" i="43"/>
  <c r="N102" i="43"/>
  <c r="N101" i="43"/>
  <c r="N100" i="43"/>
  <c r="N99" i="43"/>
  <c r="N98" i="43"/>
  <c r="N97" i="43"/>
  <c r="N96" i="43"/>
  <c r="N95" i="43"/>
  <c r="N94" i="43"/>
  <c r="N93" i="43"/>
  <c r="N92" i="43"/>
  <c r="N91" i="43"/>
  <c r="N90" i="43"/>
  <c r="N89" i="43"/>
  <c r="N88" i="43"/>
  <c r="N87" i="43"/>
  <c r="N86" i="43"/>
  <c r="N85" i="43"/>
  <c r="N84" i="43"/>
  <c r="N83" i="43"/>
  <c r="N82" i="43"/>
  <c r="N81" i="43"/>
  <c r="N80" i="43"/>
  <c r="N79" i="43"/>
  <c r="N78" i="43"/>
  <c r="N77" i="43"/>
  <c r="N76" i="43"/>
  <c r="N75" i="43"/>
  <c r="N74" i="43"/>
  <c r="N73" i="43"/>
  <c r="N72" i="43"/>
  <c r="N71" i="43"/>
  <c r="N70" i="43"/>
  <c r="N69" i="43"/>
  <c r="N68" i="43"/>
  <c r="N67" i="43"/>
  <c r="N66" i="43"/>
  <c r="N65" i="43"/>
  <c r="N64" i="43"/>
  <c r="N63" i="43"/>
  <c r="N62" i="43"/>
  <c r="N61" i="43"/>
  <c r="N60" i="43"/>
  <c r="N59" i="43"/>
  <c r="N58" i="43"/>
  <c r="N57" i="43"/>
  <c r="N56" i="43"/>
  <c r="N55" i="43"/>
  <c r="N54" i="43"/>
  <c r="N53" i="43"/>
  <c r="N52" i="43"/>
  <c r="N51" i="43"/>
  <c r="N50" i="43"/>
  <c r="N49" i="43"/>
  <c r="N48" i="43"/>
  <c r="N47" i="43"/>
  <c r="N46" i="43"/>
  <c r="N45" i="43"/>
  <c r="N44" i="43"/>
  <c r="N43" i="43"/>
  <c r="N42" i="43"/>
  <c r="N41" i="43"/>
  <c r="N40" i="43"/>
  <c r="N39" i="43"/>
  <c r="N38" i="43"/>
  <c r="N37" i="43"/>
  <c r="N36" i="43"/>
  <c r="N35" i="43"/>
  <c r="N34" i="43"/>
  <c r="N33" i="43"/>
  <c r="N32" i="43"/>
  <c r="N31" i="43"/>
  <c r="N30" i="43"/>
  <c r="N29" i="43"/>
  <c r="N28" i="43"/>
  <c r="N27" i="43"/>
  <c r="N26" i="43"/>
  <c r="N25" i="43"/>
  <c r="N24" i="43"/>
  <c r="N23" i="43"/>
  <c r="N22" i="43"/>
  <c r="N21" i="43"/>
  <c r="N20" i="43"/>
  <c r="N19" i="43"/>
  <c r="N18" i="43"/>
  <c r="N17" i="43"/>
  <c r="N16" i="43"/>
  <c r="N15" i="43"/>
  <c r="N14" i="43"/>
  <c r="N13" i="43"/>
  <c r="N12" i="43"/>
  <c r="N11" i="43"/>
  <c r="N10" i="43"/>
  <c r="N9" i="43"/>
  <c r="N8" i="43"/>
  <c r="N7" i="43"/>
  <c r="N6" i="43"/>
  <c r="N5" i="43"/>
  <c r="T83" i="42"/>
  <c r="T82" i="42"/>
  <c r="T81" i="42"/>
  <c r="T80" i="42"/>
  <c r="T79" i="42"/>
  <c r="T78" i="42"/>
  <c r="T77" i="42"/>
  <c r="T76" i="42"/>
  <c r="T75" i="42"/>
  <c r="T74" i="42"/>
  <c r="T73" i="42"/>
  <c r="T72" i="42"/>
  <c r="T71" i="42"/>
  <c r="T70" i="42"/>
  <c r="T69" i="42"/>
  <c r="T68" i="42"/>
  <c r="T67" i="42"/>
  <c r="T66" i="42"/>
  <c r="T65" i="42"/>
  <c r="T64" i="42"/>
  <c r="T63" i="42"/>
  <c r="T62" i="42"/>
  <c r="T61" i="42"/>
  <c r="T60" i="42"/>
  <c r="T59" i="42"/>
  <c r="T58" i="42"/>
  <c r="T57" i="42"/>
  <c r="T56" i="42"/>
  <c r="T55" i="42"/>
  <c r="T54" i="42"/>
  <c r="T53" i="42"/>
  <c r="T52" i="42"/>
  <c r="T51" i="42"/>
  <c r="T50" i="42"/>
  <c r="T49" i="42"/>
  <c r="T48" i="42"/>
  <c r="T47" i="42"/>
  <c r="T46" i="42"/>
  <c r="T45" i="42"/>
  <c r="T44" i="42"/>
  <c r="T43" i="42"/>
  <c r="T42" i="42"/>
  <c r="T41" i="42"/>
  <c r="T40" i="42"/>
  <c r="T39" i="42"/>
  <c r="T38" i="42"/>
  <c r="T37" i="42"/>
  <c r="T36" i="42"/>
  <c r="T35" i="42"/>
  <c r="T34" i="42"/>
  <c r="T33" i="42"/>
  <c r="T32" i="42"/>
  <c r="T31" i="42"/>
  <c r="T30" i="42"/>
  <c r="T29" i="42"/>
  <c r="T28" i="42"/>
  <c r="T27" i="42"/>
  <c r="T26" i="42"/>
  <c r="T25" i="42"/>
  <c r="T24" i="42"/>
  <c r="T23" i="42"/>
  <c r="T22" i="42"/>
  <c r="T21" i="42"/>
  <c r="T20" i="42"/>
  <c r="T19" i="42"/>
  <c r="T18" i="42"/>
  <c r="T17" i="42"/>
  <c r="T16" i="42"/>
  <c r="T15" i="42"/>
  <c r="T14" i="42"/>
  <c r="T13" i="42"/>
  <c r="T12" i="42"/>
  <c r="T11" i="42"/>
  <c r="T10" i="42"/>
  <c r="T9" i="42"/>
  <c r="T8" i="42"/>
  <c r="T7" i="42"/>
  <c r="T6" i="42"/>
  <c r="J9" i="37"/>
  <c r="G9" i="37"/>
  <c r="J8" i="37"/>
  <c r="G8" i="37"/>
  <c r="J7" i="37"/>
  <c r="G7" i="37"/>
  <c r="J6" i="37"/>
  <c r="G6" i="37"/>
  <c r="J5" i="37"/>
  <c r="G5" i="37"/>
  <c r="J4" i="37"/>
  <c r="G4" i="37"/>
  <c r="W30" i="9"/>
  <c r="V30" i="9"/>
  <c r="W29" i="9"/>
  <c r="V29" i="9"/>
  <c r="W28" i="9"/>
  <c r="V28" i="9"/>
  <c r="W27" i="9"/>
  <c r="V27" i="9"/>
  <c r="W26" i="9"/>
  <c r="V26" i="9"/>
  <c r="W25" i="9"/>
  <c r="V25" i="9"/>
  <c r="X24" i="9"/>
  <c r="V24" i="9"/>
  <c r="W23" i="9"/>
  <c r="V23" i="9"/>
  <c r="X22" i="9"/>
  <c r="V22" i="9"/>
  <c r="W21" i="9"/>
  <c r="S21" i="9"/>
  <c r="V21" i="9"/>
  <c r="W20" i="9"/>
  <c r="S20" i="9"/>
  <c r="V20" i="9" s="1"/>
  <c r="W19" i="9"/>
  <c r="S19" i="9"/>
  <c r="V19" i="9" s="1"/>
  <c r="X18" i="9"/>
  <c r="V18" i="9"/>
  <c r="W17" i="9"/>
  <c r="W16" i="9"/>
  <c r="W15" i="9"/>
  <c r="V15" i="9"/>
  <c r="X14" i="9"/>
  <c r="V14" i="9"/>
  <c r="W13" i="9"/>
  <c r="W12" i="9"/>
  <c r="V12" i="9"/>
  <c r="W8" i="9"/>
  <c r="S8" i="9"/>
  <c r="V8" i="9" s="1"/>
  <c r="W7" i="9"/>
  <c r="S7" i="9"/>
  <c r="V7" i="9" s="1"/>
  <c r="W6" i="9"/>
  <c r="S6" i="9"/>
  <c r="V6" i="9" s="1"/>
  <c r="S5" i="9"/>
  <c r="W4" i="9"/>
  <c r="S4" i="9"/>
  <c r="V4" i="9" s="1"/>
  <c r="R25" i="8"/>
  <c r="R22" i="8"/>
  <c r="R21" i="8"/>
  <c r="R20" i="8"/>
  <c r="R19" i="8"/>
  <c r="R17" i="8"/>
  <c r="R10" i="8"/>
  <c r="T10" i="17"/>
  <c r="S10" i="17"/>
  <c r="T9" i="17"/>
  <c r="S9" i="17"/>
  <c r="S8" i="17"/>
  <c r="S7" i="17"/>
  <c r="S6" i="17"/>
  <c r="S5" i="17"/>
</calcChain>
</file>

<file path=xl/sharedStrings.xml><?xml version="1.0" encoding="utf-8"?>
<sst xmlns="http://schemas.openxmlformats.org/spreadsheetml/2006/main" count="14890" uniqueCount="1437">
  <si>
    <t xml:space="preserve">  NP years</t>
  </si>
  <si>
    <t>MS</t>
  </si>
  <si>
    <t>Expert group</t>
  </si>
  <si>
    <t>RFMO</t>
  </si>
  <si>
    <t>Year</t>
  </si>
  <si>
    <t>Years for which a chairperson is provided by MS</t>
  </si>
  <si>
    <t>MS Participation</t>
  </si>
  <si>
    <t>Eligible under DCF</t>
  </si>
  <si>
    <t>Attendance</t>
  </si>
  <si>
    <t>SWE</t>
  </si>
  <si>
    <t>2011-2013</t>
  </si>
  <si>
    <t>X</t>
  </si>
  <si>
    <t>WGNSSK</t>
  </si>
  <si>
    <t>ICES</t>
  </si>
  <si>
    <t>Table III.A.1 – General description of the fishing sector</t>
  </si>
  <si>
    <t>Region</t>
  </si>
  <si>
    <t>Sub-area</t>
  </si>
  <si>
    <t>Target assemblages or species assemblages</t>
  </si>
  <si>
    <t>Demersal (a)</t>
  </si>
  <si>
    <t>Pelagic
(a)</t>
  </si>
  <si>
    <t>Industrial 
(b)</t>
  </si>
  <si>
    <t>Deep-water 
(a)</t>
  </si>
  <si>
    <t>Tuna and 
tuna-like</t>
  </si>
  <si>
    <t>Other highly
migratory</t>
  </si>
  <si>
    <t>Baltic Sea</t>
  </si>
  <si>
    <t>ICES areas III b-d</t>
  </si>
  <si>
    <t>North Sea and Eastern Arctic</t>
  </si>
  <si>
    <t>ICES Sub-areas I, II, IIIa, IV and VIId</t>
  </si>
  <si>
    <t>North Atlantic</t>
  </si>
  <si>
    <t>ICES Sub-areas V, XIV (excl. VIId), and NAFO area</t>
  </si>
  <si>
    <t>Mediterranean Sea and Black Sea</t>
  </si>
  <si>
    <t>All geographical sub-areas</t>
  </si>
  <si>
    <t>Other regions where fisheries are operated by EU vessels and managed by RFMOs</t>
  </si>
  <si>
    <t>Central East Atlantic</t>
  </si>
  <si>
    <t>Antarctic</t>
  </si>
  <si>
    <t>Central West Atlantic</t>
  </si>
  <si>
    <t>Indian Ocean</t>
  </si>
  <si>
    <t>Pacific Ocean</t>
  </si>
  <si>
    <t xml:space="preserve">  (a) Including fish, crustaceans and molluscs</t>
  </si>
  <si>
    <t xml:space="preserve">  (b) Fisheries targeting species for the production of fish meal, fish oil, etc. </t>
  </si>
  <si>
    <t>Table III.B.1 - Population segments for collection of economic data</t>
  </si>
  <si>
    <t>Supra region</t>
  </si>
  <si>
    <t>Reference years</t>
  </si>
  <si>
    <t>Type of data collection scheme</t>
  </si>
  <si>
    <t>Achieved Sample  no.</t>
  </si>
  <si>
    <t>Achieved Sample rate</t>
  </si>
  <si>
    <t>Achieved Sample no. / Planned sampled no.</t>
  </si>
  <si>
    <t>Baltic Sea, North Sea and Eastern Arctic, and North Atlantic</t>
  </si>
  <si>
    <t>A</t>
  </si>
  <si>
    <t>B</t>
  </si>
  <si>
    <t>C</t>
  </si>
  <si>
    <t>(b) planned sample can be modified based on updated information on the total population (fleet register)</t>
  </si>
  <si>
    <t>Table III.B.2 - Economic Clustering of fleet segments</t>
  </si>
  <si>
    <t>Name of the clustered fleet segments</t>
  </si>
  <si>
    <t>Total number of vessels in the cluster from the most recent information</t>
  </si>
  <si>
    <r>
      <t>Total number of vessels in the cluster by the 1</t>
    </r>
    <r>
      <rPr>
        <b/>
        <vertAlign val="superscript"/>
        <sz val="10"/>
        <rFont val="Arial"/>
        <family val="2"/>
      </rPr>
      <t>st</t>
    </r>
    <r>
      <rPr>
        <b/>
        <sz val="10"/>
        <rFont val="Arial"/>
        <family val="2"/>
      </rPr>
      <t xml:space="preserve"> of January of the sampling year</t>
    </r>
  </si>
  <si>
    <t>Fleet segments which have been clustered</t>
  </si>
  <si>
    <t>Number of vessels in the segment from the most recent information</t>
  </si>
  <si>
    <r>
      <t>Number of vessels in the segment by the 1</t>
    </r>
    <r>
      <rPr>
        <b/>
        <vertAlign val="superscript"/>
        <sz val="10"/>
        <rFont val="Arial"/>
        <family val="2"/>
      </rPr>
      <t>st</t>
    </r>
    <r>
      <rPr>
        <b/>
        <sz val="10"/>
        <rFont val="Arial"/>
        <family val="2"/>
      </rPr>
      <t xml:space="preserve"> of January of the sampling year</t>
    </r>
  </si>
  <si>
    <t>Table III.B.3 - Economic Data collection strategy</t>
  </si>
  <si>
    <t>NP years</t>
  </si>
  <si>
    <t>Variable group</t>
  </si>
  <si>
    <t>Variables</t>
  </si>
  <si>
    <t>Data sources</t>
  </si>
  <si>
    <t>Income</t>
  </si>
  <si>
    <t>Gross value of landings</t>
  </si>
  <si>
    <t>all segments</t>
  </si>
  <si>
    <t>Other income</t>
  </si>
  <si>
    <t>CV</t>
  </si>
  <si>
    <t>Table III.C.1 - List of identified metiers</t>
  </si>
  <si>
    <t>Fishing ground</t>
  </si>
  <si>
    <t>Gear LVL4</t>
  </si>
  <si>
    <t>Target Assemblage LVL5</t>
  </si>
  <si>
    <t>Metier LVL6</t>
  </si>
  <si>
    <t>Effort Days</t>
  </si>
  <si>
    <t>Total Landings (tonnes)</t>
  </si>
  <si>
    <t>Total Value (euros)</t>
  </si>
  <si>
    <t>Selected Effort</t>
  </si>
  <si>
    <t>Selected Landings</t>
  </si>
  <si>
    <t>Selected Value</t>
  </si>
  <si>
    <t>Selected Other (1)</t>
  </si>
  <si>
    <t>Selected Discards</t>
  </si>
  <si>
    <t>IV, VIId</t>
  </si>
  <si>
    <t>OTB</t>
  </si>
  <si>
    <t>Demersal fish</t>
  </si>
  <si>
    <t>Y</t>
  </si>
  <si>
    <t>N</t>
  </si>
  <si>
    <t>Table III.C.2 - Merging and disaggregation of metiers (re-arrangement)</t>
  </si>
  <si>
    <t>Sampling year</t>
  </si>
  <si>
    <t>Is metier merged with other metiers for sampling purposes?</t>
  </si>
  <si>
    <t>Metiers that will be merged for sampling  purposes (Table III_C_1 column G)</t>
  </si>
  <si>
    <t>Metiers that will be further disaggregated</t>
  </si>
  <si>
    <t>Name of metier to sample (Table III_C_3 column H)</t>
  </si>
  <si>
    <t>Agreement at Regional level</t>
  </si>
  <si>
    <t>Yes</t>
  </si>
  <si>
    <t>Table III.C.3 - Expected sampled trips by metier</t>
  </si>
  <si>
    <t>MS participating in sampling</t>
  </si>
  <si>
    <t>Sampling Year</t>
  </si>
  <si>
    <t>Sampling frame codes</t>
  </si>
  <si>
    <t>Sampling strategy</t>
  </si>
  <si>
    <t>Sampling scheme</t>
  </si>
  <si>
    <t>Average total no. of trips in the reference years</t>
  </si>
  <si>
    <t>Total No. of trips during the Sampling year</t>
  </si>
  <si>
    <t>Expected no. trips to be sampled at sea by MS</t>
  </si>
  <si>
    <t>Expected no. trips sampled on shore by MS</t>
  </si>
  <si>
    <t>Achieved number of trips</t>
  </si>
  <si>
    <t>Achieved no. trips at sea</t>
  </si>
  <si>
    <t>Achieved no. trips landings on shore</t>
  </si>
  <si>
    <t>Table III.C.4 -  Metier sampling strategy</t>
  </si>
  <si>
    <t>Sampling frame code</t>
  </si>
  <si>
    <t>Sampling frame (fishing activities)</t>
  </si>
  <si>
    <t>Sampling frame (geographical location)</t>
  </si>
  <si>
    <t>Sampling frame (seasonality)</t>
  </si>
  <si>
    <t>Planned no. trips to be sampled at sea by MS</t>
  </si>
  <si>
    <t>Planned no. trips sampled on shore by MS</t>
  </si>
  <si>
    <t>Time stratification</t>
  </si>
  <si>
    <t>% achieved number of trips   ----- A/P*100</t>
  </si>
  <si>
    <t>% achieved number of trips at sea             ----- A/P*100</t>
  </si>
  <si>
    <t>% achieved number of trips on shore             ----- A/P*100</t>
  </si>
  <si>
    <t>Q</t>
  </si>
  <si>
    <t>Gillnets</t>
  </si>
  <si>
    <t>All year</t>
  </si>
  <si>
    <t>MS partcipating in sampling</t>
  </si>
  <si>
    <t>Species</t>
  </si>
  <si>
    <t>Species Group</t>
  </si>
  <si>
    <t>Required annual Precision target (CV)</t>
  </si>
  <si>
    <t>Intensity agreed at the regional level</t>
  </si>
  <si>
    <t>From the unsorted
catches</t>
  </si>
  <si>
    <t>From the retained
catches and/or landings</t>
  </si>
  <si>
    <t>From the discards</t>
  </si>
  <si>
    <t>Solea solea</t>
  </si>
  <si>
    <t>No</t>
  </si>
  <si>
    <t>Pleuronectes platessa</t>
  </si>
  <si>
    <t>Age</t>
  </si>
  <si>
    <t>-</t>
  </si>
  <si>
    <t>M</t>
  </si>
  <si>
    <t>Bilateral agreement</t>
  </si>
  <si>
    <t>Metier level 6</t>
  </si>
  <si>
    <t>Achieved length sampling</t>
  </si>
  <si>
    <t>OTB_DEF_70-99_0_0</t>
  </si>
  <si>
    <t>Table III.E.1 – List of required stocks (Appendix VII)</t>
  </si>
  <si>
    <t>Area / Stock</t>
  </si>
  <si>
    <t>Average
landings
---
tons</t>
  </si>
  <si>
    <t>Share in 
EU TAC
---
%</t>
  </si>
  <si>
    <t>Share in
EU landings
---
%</t>
  </si>
  <si>
    <t>Selected for sampling</t>
  </si>
  <si>
    <t>Gadus morhua</t>
  </si>
  <si>
    <t>Nephrops norvegicus</t>
  </si>
  <si>
    <t>GFCM</t>
  </si>
  <si>
    <t>Merluccius merluccius</t>
  </si>
  <si>
    <t>1</t>
  </si>
  <si>
    <t>Stocks not sampled should be shaded in grey</t>
  </si>
  <si>
    <t>Table III.E.2 - Long-term planning of sampling for stock-based variables</t>
  </si>
  <si>
    <t>NP Years</t>
  </si>
  <si>
    <t>Weight</t>
  </si>
  <si>
    <t>Sex ratio</t>
  </si>
  <si>
    <t>Sexual maturity</t>
  </si>
  <si>
    <t>Fecundity</t>
  </si>
  <si>
    <t>IV</t>
  </si>
  <si>
    <t>Not applicable</t>
  </si>
  <si>
    <t>Table III.E.3 - Sampling intensity for stock-based variables</t>
  </si>
  <si>
    <t>Variable (*)</t>
  </si>
  <si>
    <t>Required precision target (CV)</t>
  </si>
  <si>
    <t>Achieved precision target (CV)</t>
  </si>
  <si>
    <t>Is target precision achieved at a regional level?</t>
  </si>
  <si>
    <t>Achieved No of individuals at a national level</t>
  </si>
  <si>
    <t>Achieved  No of individuals at the regional level</t>
  </si>
  <si>
    <t>% achievement at national (100*Q/M)</t>
  </si>
  <si>
    <t>% achievement regional (100*R/N)</t>
  </si>
  <si>
    <t>Solea vulgaris</t>
  </si>
  <si>
    <t>Length @age</t>
  </si>
  <si>
    <t>Weight @age</t>
  </si>
  <si>
    <t>Sex-ratio @age</t>
  </si>
  <si>
    <t>Maturity @age</t>
  </si>
  <si>
    <t>Survey</t>
  </si>
  <si>
    <t>IIIa, IV, VI, VII, VIIIab</t>
  </si>
  <si>
    <t>Commercial</t>
  </si>
  <si>
    <t>Weight @length</t>
  </si>
  <si>
    <t>Maturity @length</t>
  </si>
  <si>
    <t>Sex-ratio @length</t>
  </si>
  <si>
    <t>Fecundity @length</t>
  </si>
  <si>
    <t>Abundance of smolt</t>
  </si>
  <si>
    <t>Abundance of parr</t>
  </si>
  <si>
    <t>Number of ascending individuals</t>
  </si>
  <si>
    <t>Table III.F.1 – Transversal Variables Data collection strategy</t>
  </si>
  <si>
    <t>Capacity</t>
  </si>
  <si>
    <t>Number of vessels</t>
  </si>
  <si>
    <t>GT, kW, vessel age,</t>
  </si>
  <si>
    <t>Effort</t>
  </si>
  <si>
    <t>Days at sea</t>
  </si>
  <si>
    <t>Hours fished</t>
  </si>
  <si>
    <t>Fishing days</t>
  </si>
  <si>
    <t>Landings</t>
  </si>
  <si>
    <t>Value of landings total and per species</t>
  </si>
  <si>
    <t>Live weight of landings total and per species</t>
  </si>
  <si>
    <t>Table III.F.2 - Conversion factors</t>
  </si>
  <si>
    <t>Presentation</t>
  </si>
  <si>
    <t>Conversion factor</t>
  </si>
  <si>
    <t>Gutted</t>
  </si>
  <si>
    <t>Whole</t>
  </si>
  <si>
    <t>Table III.G.1-  List of surveys</t>
  </si>
  <si>
    <t>Year of the survey</t>
  </si>
  <si>
    <t>Name of survey</t>
  </si>
  <si>
    <t>Aim of survey</t>
  </si>
  <si>
    <t>Area(s)
covered</t>
  </si>
  <si>
    <t>Period (Month)</t>
  </si>
  <si>
    <t>Days at sea planned</t>
  </si>
  <si>
    <t>Max. days eligible</t>
  </si>
  <si>
    <t>Type of Sampling activities</t>
  </si>
  <si>
    <t>Planned target</t>
  </si>
  <si>
    <t>Ecosystem indicators collected</t>
  </si>
  <si>
    <t>Map</t>
  </si>
  <si>
    <t>Relevant international planning group</t>
  </si>
  <si>
    <t>Upload in international database</t>
  </si>
  <si>
    <t>Achieved Days at sea</t>
  </si>
  <si>
    <t>Achieved Target</t>
  </si>
  <si>
    <t>% achievement no days ----- A/P %</t>
  </si>
  <si>
    <t>% achievement target ----- A/P %</t>
  </si>
  <si>
    <t>Sept-Oct</t>
  </si>
  <si>
    <t>Fish Hauls</t>
  </si>
  <si>
    <t>Herring abundance</t>
  </si>
  <si>
    <t>NA</t>
  </si>
  <si>
    <t>Table IV.A.1 - General overview of aquaculture activities</t>
  </si>
  <si>
    <t xml:space="preserve">Fish farming techniques </t>
  </si>
  <si>
    <t>Shellfish farming techniques</t>
  </si>
  <si>
    <t>Land based farms</t>
  </si>
  <si>
    <t>Cages</t>
  </si>
  <si>
    <t>Hatcheries and Nurseries</t>
  </si>
  <si>
    <t>On growing</t>
  </si>
  <si>
    <t>Combined</t>
  </si>
  <si>
    <t>Rafts</t>
  </si>
  <si>
    <t>Long line</t>
  </si>
  <si>
    <t>Bottom</t>
  </si>
  <si>
    <t>Other</t>
  </si>
  <si>
    <t>Salmon (a)</t>
  </si>
  <si>
    <t>Eel (b)</t>
  </si>
  <si>
    <t>Sea bass and Sea Bream (c)</t>
  </si>
  <si>
    <t>Other marine fish (d)</t>
  </si>
  <si>
    <t xml:space="preserve">  Tuna (e)</t>
  </si>
  <si>
    <t xml:space="preserve">       Haddock (f)</t>
  </si>
  <si>
    <t xml:space="preserve">    Turbot (g)</t>
  </si>
  <si>
    <t xml:space="preserve"> Cod (h)</t>
  </si>
  <si>
    <t>Mussel (i)</t>
  </si>
  <si>
    <t>Oyster (j)</t>
  </si>
  <si>
    <t>Clam (k)</t>
  </si>
  <si>
    <t>Other shellfish (l)</t>
  </si>
  <si>
    <t>Fresh water fish (m)</t>
  </si>
  <si>
    <t>Carp (o)</t>
  </si>
  <si>
    <t>(a) Salmo salar</t>
  </si>
  <si>
    <t>(b) Anguila anguilla</t>
  </si>
  <si>
    <t>(c) Dicentrarchus labrax and Sparus aurata</t>
  </si>
  <si>
    <t>(d) This row contains all other not listed marine species</t>
  </si>
  <si>
    <t>(e) Thunnus thynnus</t>
  </si>
  <si>
    <t>(f) Melanogrammus aeglefinus</t>
  </si>
  <si>
    <t>(g) Psetta maxima</t>
  </si>
  <si>
    <t>(h) Gadus morhua</t>
  </si>
  <si>
    <t>(i) Mytilus edulis, Mytilus galoprovincialis</t>
  </si>
  <si>
    <t>(j) Ostrea edulis, Crassostrea gigas</t>
  </si>
  <si>
    <t>(k) Venus verucosa or Veneridae</t>
  </si>
  <si>
    <t>(l) This row contains all other not listed shellfish species</t>
  </si>
  <si>
    <t>(m) This row contains all other not listed fresh water species</t>
  </si>
  <si>
    <t>(n) Salmo trutta and ....</t>
  </si>
  <si>
    <t>Table IV.A.2 - Population segments for collection of aquaculture data</t>
  </si>
  <si>
    <t>Segment</t>
  </si>
  <si>
    <t xml:space="preserve">Frame population no. F </t>
  </si>
  <si>
    <t>Achieved no.sample</t>
  </si>
  <si>
    <t>Achieved Sample rate / Planned sampled rate</t>
  </si>
  <si>
    <t>2011</t>
  </si>
  <si>
    <t>Table IV.A.3 – Sampling strategy  - Aquaculture sector</t>
  </si>
  <si>
    <t>Variables (as listed in Appendix X)</t>
  </si>
  <si>
    <t>Turnover</t>
  </si>
  <si>
    <t>Energy costs</t>
  </si>
  <si>
    <t>Table IV.B.1 - Processing industry: Population segments for collection of economic data</t>
  </si>
  <si>
    <t>Total 
population no.
-----
N</t>
  </si>
  <si>
    <t>Planned
sample no. (a)
-----
P</t>
  </si>
  <si>
    <t>Achieved no. sample</t>
  </si>
  <si>
    <t>(c) A - Census; B - Probability Sample Survey; C - Non-Probability Sample Survey</t>
  </si>
  <si>
    <t>Table IV.B.2 – Sampling strategy - Processing industry</t>
  </si>
  <si>
    <t>Variables (as listed in Appendix XII)</t>
  </si>
  <si>
    <t>financial accounts</t>
  </si>
  <si>
    <t>Other operational costs</t>
  </si>
  <si>
    <t xml:space="preserve">Table V.1 - Indicators to measure the effects of fisheries on the marine ecosystem </t>
  </si>
  <si>
    <t>Code specification</t>
  </si>
  <si>
    <t xml:space="preserve"> Indicator</t>
  </si>
  <si>
    <t>Data required</t>
  </si>
  <si>
    <t>Data collection</t>
  </si>
  <si>
    <t>Effective time lag for availability</t>
  </si>
  <si>
    <t>Time interval for position reports</t>
  </si>
  <si>
    <t xml:space="preserve">Distribution of fishing activities </t>
  </si>
  <si>
    <t xml:space="preserve">Position and vessel registration </t>
  </si>
  <si>
    <t xml:space="preserve">Aggregation of fishing activities </t>
  </si>
  <si>
    <t>Areas not impacted by mobile</t>
  </si>
  <si>
    <t>Discarding rates of commercially exploited species</t>
  </si>
  <si>
    <t xml:space="preserve">Species of catches and discards </t>
  </si>
  <si>
    <t>length of catches and discards</t>
  </si>
  <si>
    <t>abundance of catches and discards</t>
  </si>
  <si>
    <t>Fuel efficiency of fish capture</t>
  </si>
  <si>
    <t>Value of landings and cost of fuel.</t>
  </si>
  <si>
    <t>Types of data transmitted</t>
  </si>
  <si>
    <t>Expert group
or
Project</t>
  </si>
  <si>
    <t>Species
or
Fleet segment</t>
  </si>
  <si>
    <t>Species specific effort</t>
  </si>
  <si>
    <t>Quantities landed</t>
  </si>
  <si>
    <t>Quantities discarded</t>
  </si>
  <si>
    <t>CPUE data</t>
  </si>
  <si>
    <t>Survey data</t>
  </si>
  <si>
    <t>Length comp landings</t>
  </si>
  <si>
    <t>Age comp landings</t>
  </si>
  <si>
    <t>Length comp discards</t>
  </si>
  <si>
    <t>Age comp discards</t>
  </si>
  <si>
    <t>Growth</t>
  </si>
  <si>
    <t>Sex ratios</t>
  </si>
  <si>
    <t>Economic data fleets</t>
  </si>
  <si>
    <t>Fish processing industry</t>
  </si>
  <si>
    <t>Achieved no of fish measured at a national level by metier 
(= J + K + L)</t>
  </si>
  <si>
    <t>VI.1 – Achieved Data transmission</t>
  </si>
  <si>
    <t>Target 
population no. (b)
-----
N</t>
  </si>
  <si>
    <t>Planned minimum No of individuals to be measured at a national level</t>
  </si>
  <si>
    <t>Planned minimum No of individuals to be measured at the regional level</t>
  </si>
  <si>
    <t xml:space="preserve">Frame population no. 
----
F </t>
  </si>
  <si>
    <t>Metiers picked up by ranking system (Table III_C_1 column G)</t>
  </si>
  <si>
    <t>Reference year</t>
  </si>
  <si>
    <t>FPO</t>
  </si>
  <si>
    <t>GNS</t>
  </si>
  <si>
    <t>LLD</t>
  </si>
  <si>
    <t>FPO_CRU_0_0_0</t>
  </si>
  <si>
    <t>OTB_DEF_&gt;=105_1_110</t>
  </si>
  <si>
    <t>OTB_DEF_&gt;=120_0_0</t>
  </si>
  <si>
    <t>PS</t>
  </si>
  <si>
    <t>Small pelagic fish</t>
  </si>
  <si>
    <t>Planned total no. trips to be sampled by MS</t>
  </si>
  <si>
    <t>Expected total no. trips to be sampled by MS</t>
  </si>
  <si>
    <t>Type of data collection scheme  (a)</t>
  </si>
  <si>
    <t>Response rate</t>
  </si>
  <si>
    <t>Length class</t>
  </si>
  <si>
    <t>Variable group (a)</t>
  </si>
  <si>
    <t>Fleet segments vessels (b)</t>
  </si>
  <si>
    <t>Fleet segments vessels lenght classes (b)</t>
  </si>
  <si>
    <t>Type of data collection scheme (c)</t>
  </si>
  <si>
    <t>Achieved sample rate</t>
  </si>
  <si>
    <t>Other variability indicators (d)</t>
  </si>
  <si>
    <t>Purse seiners</t>
  </si>
  <si>
    <t>(b) MS should specify the segments for which a specific sampling strategy has been used. CV, achieved sample rate and response rate have to be reported for each segment and each variable</t>
  </si>
  <si>
    <t>(d) only in case of Non Probability Sampling, measures of variability other than CV could be provided and explained in the text</t>
  </si>
  <si>
    <t>Fleet segments (a)</t>
  </si>
  <si>
    <t>Type of data collection scheme (b)</t>
  </si>
  <si>
    <t>Achieved sample rate (c )</t>
  </si>
  <si>
    <t>Response rate (c )</t>
  </si>
  <si>
    <t>CV (c )</t>
  </si>
  <si>
    <t>(a) MS should specify the segments for which a specific sampling strategy has been used. CV, achieved sample rate and response rate have to be reported for each segment and each variable</t>
  </si>
  <si>
    <t>(b) A - Census; B - Probability Sample Survey; C - Non-Probability Sample Survey</t>
  </si>
  <si>
    <t>Segments (b)</t>
  </si>
  <si>
    <t>(a) A - Census; B - Probability Sample Survey; C - Non-Probability Sample Survey</t>
  </si>
  <si>
    <t>(c ) DCF data quality requirements have not to be addressed for data which is mandatory to be collected under a different EU legislation. This applies in particular to all capacity data, which are regulated under Commission Regulation No 26/2004, and to the data that are derived from logbooks and sales notes, which are regulated under Council Regulation (EC) No 1224/2009.</t>
  </si>
  <si>
    <t>Other variability indicators (c )</t>
  </si>
  <si>
    <t>(c) only in case of Non Probability Sampling, measures of variability other than CV could be provided and explained in the text</t>
  </si>
  <si>
    <t>Other variability indicators (b)</t>
  </si>
  <si>
    <t>Segments (c)</t>
  </si>
  <si>
    <t>(b) only in case of Non Probability Sampling, measures of variability other than CV could be provided and explained in the text</t>
  </si>
  <si>
    <t>Table III.C.5 – Sampling intensity for length compositions (all metiers combined)</t>
  </si>
  <si>
    <t>Frame population no. 
----
F</t>
  </si>
  <si>
    <t>National name of the survey (d)</t>
  </si>
  <si>
    <t xml:space="preserve">Achieved sample rate </t>
  </si>
  <si>
    <t xml:space="preserve">Response rate </t>
  </si>
  <si>
    <t xml:space="preserve">CV </t>
  </si>
  <si>
    <t>(b)  segments can be reported as "all segments" in the case the sampling strategy is the same for all segments, otherwise MS should specify the segments for which a specific sampling strategy has been used</t>
  </si>
  <si>
    <t>(c ) segments can be reported as "all segments" in the case the sampling strategy is the same for all segments, otherwise MS should specify the segments for which a specific sampling strategy has been used</t>
  </si>
  <si>
    <t xml:space="preserve">  AR year</t>
  </si>
  <si>
    <t>AR year</t>
  </si>
  <si>
    <t>AR Year</t>
  </si>
  <si>
    <t>National name of the survey (c)</t>
  </si>
  <si>
    <t>Fleet segment ( a)</t>
  </si>
  <si>
    <t>Planned
sample no. (b)
-----
P</t>
  </si>
  <si>
    <t xml:space="preserve"> Planned 
sample rate (b)
-----
(P/F)*100 (%)</t>
  </si>
  <si>
    <t xml:space="preserve">(a) planned sample can be modified based on updated information on the total population </t>
  </si>
  <si>
    <t>Total 
population no. (a)
----
N</t>
  </si>
  <si>
    <t xml:space="preserve"> Planned 
sample rate
-----
P/F*100 (%)</t>
  </si>
  <si>
    <t>Type of data collection scheme  (b)</t>
  </si>
  <si>
    <t>(c) name of the survey as reported in the NP if applicable. Not mandatory</t>
  </si>
  <si>
    <t>Planned
sample no. 
-----
P</t>
  </si>
  <si>
    <t xml:space="preserve"> Planned 
sample rate 
-----
P/F*100 (%)</t>
  </si>
  <si>
    <t>Segment (a)</t>
  </si>
  <si>
    <t>(a) in case of no stratification, put all the population</t>
  </si>
  <si>
    <t>Number of stock co-ordinators provided by MS</t>
  </si>
  <si>
    <t>Planned minimum no. of fish to be measured at national level</t>
  </si>
  <si>
    <t>Planned minimum no. of fish to be measured at the regional level</t>
  </si>
  <si>
    <t>Table III.C.6 - Achieved length sampling of catches, landings and discards by metier and species</t>
  </si>
  <si>
    <t>Conservation status of fish species</t>
  </si>
  <si>
    <t>Proportion of large fish</t>
  </si>
  <si>
    <t>Mean maximum length of fishes</t>
  </si>
  <si>
    <t>Size at maturation of exploited fish species</t>
  </si>
  <si>
    <t>Species, length and abundance from surveys</t>
  </si>
  <si>
    <t>LLS</t>
  </si>
  <si>
    <t>LLS_DEF_0_0_0</t>
  </si>
  <si>
    <t>(d) If data are used from SBS (Structural Business Statistics) and CV is not available for some variables, please indicate this by 'N.A. SBS'.</t>
  </si>
  <si>
    <r>
      <t xml:space="preserve">Table II.B.1 - </t>
    </r>
    <r>
      <rPr>
        <b/>
        <sz val="12"/>
        <rFont val="Antique Olive"/>
        <family val="2"/>
      </rPr>
      <t>International co-ordination</t>
    </r>
  </si>
  <si>
    <t>(a) capital value (apart from the value of quota and other fishing rights), capital costs and transversal variables should not be reported in this table.  Transversal variables have to be reported only in table III.F.1.</t>
  </si>
  <si>
    <t>Achieved no of fish measured at national level</t>
  </si>
  <si>
    <t>Achieved Sampled rate
-----
A/F</t>
  </si>
  <si>
    <r>
      <t>CV</t>
    </r>
    <r>
      <rPr>
        <b/>
        <sz val="10"/>
        <rFont val="Arial"/>
        <family val="2"/>
      </rPr>
      <t xml:space="preserve"> (d)</t>
    </r>
  </si>
  <si>
    <t>2012</t>
  </si>
  <si>
    <t>(a) Where planned sample nos. and rates differ for the estimation of different parameters within a segment, please give the appropriate range.</t>
  </si>
  <si>
    <t>(c) put an asterisk in the case the segment has been clustered with other segment(s)</t>
  </si>
  <si>
    <t xml:space="preserve">(d) For economic variables to be collected only for active vessels, the frame may be different from the population. </t>
  </si>
  <si>
    <t>A - Census</t>
  </si>
  <si>
    <t>B - Probability Sample Survey</t>
  </si>
  <si>
    <t>C - Non-Probability Sample Survey</t>
  </si>
  <si>
    <t>2007-2008</t>
  </si>
  <si>
    <t>SD22-24</t>
  </si>
  <si>
    <t>FPN</t>
  </si>
  <si>
    <t>CAT</t>
  </si>
  <si>
    <t>FPN_CAT_0_0_0</t>
  </si>
  <si>
    <t>DEF</t>
  </si>
  <si>
    <t>FPN_DEF_0_0_0</t>
  </si>
  <si>
    <t>SPF</t>
  </si>
  <si>
    <t>FPN_SPF_0_0_0</t>
  </si>
  <si>
    <t>CRU</t>
  </si>
  <si>
    <t>FPO_DEF_0_0_0</t>
  </si>
  <si>
    <t>FYK</t>
  </si>
  <si>
    <t>FYK_CAT_0_0_0</t>
  </si>
  <si>
    <t>GNS_DEF_&gt;=157_0_0</t>
  </si>
  <si>
    <t>GNS_DEF_110-156_0_0</t>
  </si>
  <si>
    <t>GNS_DEF_90-109_0_0</t>
  </si>
  <si>
    <t>GNS_SPF_32-109_0_0</t>
  </si>
  <si>
    <t>GTR</t>
  </si>
  <si>
    <t>GTR_CRU_110-156_0_0</t>
  </si>
  <si>
    <t>GTR_DEF_&gt;=157_0_0</t>
  </si>
  <si>
    <t>GTR_DEF_110-156_0_0</t>
  </si>
  <si>
    <t>GTR_DEF_90-109_0_0</t>
  </si>
  <si>
    <t>LHP</t>
  </si>
  <si>
    <t>FIF</t>
  </si>
  <si>
    <t>LHP_FIF_0_0_0</t>
  </si>
  <si>
    <t>ANA</t>
  </si>
  <si>
    <t>LLD_ANA_0_0_0</t>
  </si>
  <si>
    <t>OTB_SPF_16-31_0_0</t>
  </si>
  <si>
    <t>OTM</t>
  </si>
  <si>
    <t>OTM_DEF_&gt;=105_1_110</t>
  </si>
  <si>
    <t>OTM_SPF_16-31_0_0</t>
  </si>
  <si>
    <t>OTM_SPF_32-104_0_0</t>
  </si>
  <si>
    <t>OTT</t>
  </si>
  <si>
    <t>OTT_CRU_90-104_0_0</t>
  </si>
  <si>
    <t>OTT_DEF_&gt;=105_1_110</t>
  </si>
  <si>
    <t>OTT_DEF_90-104_0_0</t>
  </si>
  <si>
    <t>PTM</t>
  </si>
  <si>
    <t>PTM_SPF_16-31_0_0</t>
  </si>
  <si>
    <t>PTM_SPF_32-104_0_0</t>
  </si>
  <si>
    <t>UNKNOWN</t>
  </si>
  <si>
    <t>SD25-29,32</t>
  </si>
  <si>
    <t>FPN_ANA_0_0_0</t>
  </si>
  <si>
    <t>FWS</t>
  </si>
  <si>
    <t>FPN_FWS_0_0_0</t>
  </si>
  <si>
    <t>FPO_ANA_0_0_0</t>
  </si>
  <si>
    <t>FPO_CAT_0_0_0</t>
  </si>
  <si>
    <t>FPO_FWS_0_0_0</t>
  </si>
  <si>
    <t>FYK_ANA_0_0_0</t>
  </si>
  <si>
    <t>FYK_FWS_0_0_0</t>
  </si>
  <si>
    <t>GND</t>
  </si>
  <si>
    <t>GND_ANA_&gt;=157_0_0</t>
  </si>
  <si>
    <t>GNS_ANA_&gt;=157_0_0</t>
  </si>
  <si>
    <t>GNS_FWS_0_0_0</t>
  </si>
  <si>
    <t>GNS_SPF_16-109_0_0</t>
  </si>
  <si>
    <t>GTR_ANA_&gt;=157_0_0</t>
  </si>
  <si>
    <t>GTR_FWS_0_0_0</t>
  </si>
  <si>
    <t>GTR_SPF_32-109_0_0</t>
  </si>
  <si>
    <t>LLS_ANA_0_0_0</t>
  </si>
  <si>
    <t>LLS_CAT_0_0_0</t>
  </si>
  <si>
    <t>LLS_FWS_0_0_0</t>
  </si>
  <si>
    <t>LLS_SPF_0_0_0</t>
  </si>
  <si>
    <t>OTB_SPF_16-104_0_0</t>
  </si>
  <si>
    <t>OTB_SPF_32-104_0_0</t>
  </si>
  <si>
    <t>OTM_SPF_16-104_0_0</t>
  </si>
  <si>
    <t>PS_SPF_32-104_0_0</t>
  </si>
  <si>
    <t>PTB</t>
  </si>
  <si>
    <t>PTB_SPF_32-104_0_0</t>
  </si>
  <si>
    <t>PTM_SPF_16-104_0_0</t>
  </si>
  <si>
    <t>SB</t>
  </si>
  <si>
    <t>SB_FIF_0_0_0</t>
  </si>
  <si>
    <t>SD30-31</t>
  </si>
  <si>
    <t>FYK_SPF_0_0_0</t>
  </si>
  <si>
    <t>GTR_CAT_0_0_0</t>
  </si>
  <si>
    <t>PTB_FWS_0_0_0</t>
  </si>
  <si>
    <t>PTB_SPF_16-104_0_0</t>
  </si>
  <si>
    <t>IIIa</t>
  </si>
  <si>
    <t>DRB</t>
  </si>
  <si>
    <t>MOL</t>
  </si>
  <si>
    <t>DRB_MOL_0_0_0</t>
  </si>
  <si>
    <t>FPO_FIF_0_0_0</t>
  </si>
  <si>
    <t>FPO_MOL_0_0_0</t>
  </si>
  <si>
    <t>GND_DEF_120-219_0_0</t>
  </si>
  <si>
    <t>GNS_CRU_120-219_0_0</t>
  </si>
  <si>
    <t>GNS_CRU_50-70_0_0</t>
  </si>
  <si>
    <t>GNS_CRU_90-99_0_0</t>
  </si>
  <si>
    <t>GNS_DEF_&gt;=220_0_0</t>
  </si>
  <si>
    <t>GNS_DEF_100-119_0_0</t>
  </si>
  <si>
    <t>GNS_DEF_120-219_0_0</t>
  </si>
  <si>
    <t>GNS_DEF_50-70_0_0</t>
  </si>
  <si>
    <t>GNS_DEF_90-99_0_0</t>
  </si>
  <si>
    <t>GNS_SPF_10-30_0_0</t>
  </si>
  <si>
    <t>GNS_SPF_50-70_0_0</t>
  </si>
  <si>
    <t>GTR_DEF_&gt;=220_0_0</t>
  </si>
  <si>
    <t>GTR_DEF_100-119_0_0</t>
  </si>
  <si>
    <t>GTR_DEF_120-219_0_0</t>
  </si>
  <si>
    <t>GTR_DEF_50-70_0_0</t>
  </si>
  <si>
    <t>OTB_CRU_&gt;=120_0_0</t>
  </si>
  <si>
    <t>OTB_CRU_&gt;=120_1_120</t>
  </si>
  <si>
    <t>OTB_CRU_32-69_0_0</t>
  </si>
  <si>
    <t>OTB_CRU_32-69_2_22</t>
  </si>
  <si>
    <t>OTB_CRU_70-89_2_35</t>
  </si>
  <si>
    <t>OTB_CRU_90-119_0_0</t>
  </si>
  <si>
    <t>OTB_CRU_90-119_1_120</t>
  </si>
  <si>
    <t>OTB_DEF_&lt;16_0_0</t>
  </si>
  <si>
    <t>OTB_DEF_&gt;=120_1_120</t>
  </si>
  <si>
    <t>OTB_DEF_32-69_0_0</t>
  </si>
  <si>
    <t>OTB_DEF_70-89_0_0</t>
  </si>
  <si>
    <t>OTB_DEF_90-119_0_0</t>
  </si>
  <si>
    <t>OTB_DEF_90-119_1_120</t>
  </si>
  <si>
    <t>OTB_SPF_32-69_0_0</t>
  </si>
  <si>
    <t>OTB_SPF_90-119_0_0</t>
  </si>
  <si>
    <t>OTM_SPF_32-69_0_0</t>
  </si>
  <si>
    <t>OTT_CRU_&gt;=120_1_120</t>
  </si>
  <si>
    <t>OTT_CRU_32-69_0_0</t>
  </si>
  <si>
    <t>OTT_CRU_70-89_2_35</t>
  </si>
  <si>
    <t>OTT_CRU_90-119_0_0</t>
  </si>
  <si>
    <t>OTT_CRU_90-119_1_120</t>
  </si>
  <si>
    <t>OTT_DEF_&gt;=120_0_0</t>
  </si>
  <si>
    <t>OTT_DEF_&gt;=120_1_120</t>
  </si>
  <si>
    <t>OTT_DEF_32-69_0_0</t>
  </si>
  <si>
    <t>OTT_DEF_90-119_0_0</t>
  </si>
  <si>
    <t>OTT_DEF_90-119_1_120</t>
  </si>
  <si>
    <t>OTT_SPF_90-119_0_0</t>
  </si>
  <si>
    <t>PS_SPF_16-31_0_0</t>
  </si>
  <si>
    <t>PS_SPF_32-69_0_0</t>
  </si>
  <si>
    <t>PTM_SPF_32-69_0_0</t>
  </si>
  <si>
    <t>SDN</t>
  </si>
  <si>
    <t>SDN_DEF_90-119_0_0</t>
  </si>
  <si>
    <t>SDN_DEF_90-119_1_120</t>
  </si>
  <si>
    <t>IV,VIId</t>
  </si>
  <si>
    <t>SDN_DEF_&gt;=120_1_120</t>
  </si>
  <si>
    <t>OTT_DEF_70-99_0_0</t>
  </si>
  <si>
    <t>SDN_DEF_70-99_1_120</t>
  </si>
  <si>
    <t>OTB_DEF_70-99_1_120</t>
  </si>
  <si>
    <r>
      <t xml:space="preserve">GNS_DEF_&gt;=157_0_0 GNS_DEF_110-156_0_0 GTR_DEF_110-156_0_0 </t>
    </r>
    <r>
      <rPr>
        <i/>
        <sz val="10"/>
        <rFont val="Arial"/>
        <family val="2"/>
      </rPr>
      <t>GNS_DEF_90-109_0_0 GTR_DEF_&gt;=157_0_0 GTR_DEF_90-109_0_0</t>
    </r>
  </si>
  <si>
    <r>
      <t xml:space="preserve">OTB_DEF_&gt;=105_1_110 </t>
    </r>
    <r>
      <rPr>
        <i/>
        <sz val="10"/>
        <rFont val="Arial"/>
        <family val="2"/>
      </rPr>
      <t>OTT_DEF_&gt;=105_1_110 OTM_DEF_&gt;=105_1_110</t>
    </r>
  </si>
  <si>
    <r>
      <t xml:space="preserve">PTM_SPF_16-31_0_0 PTM_SPF_32-104_0_0 </t>
    </r>
    <r>
      <rPr>
        <i/>
        <sz val="10"/>
        <rFont val="Arial"/>
        <family val="2"/>
      </rPr>
      <t>OTM_SPF_16-31_0_0 OTM_SPF_32-104_0_0 OTB_SPF_16-31_0_0 OTB_SPF_32-104_0_0</t>
    </r>
  </si>
  <si>
    <t>FPO_ANA_0_0_0_30-31 FPO_ANA_0_0_0_25-29,32 FYK_ANA_0_0_0</t>
  </si>
  <si>
    <r>
      <t xml:space="preserve">GNS_DEF_&gt;=157_0_0 GNS_DEF_110-156_0_0 </t>
    </r>
    <r>
      <rPr>
        <i/>
        <sz val="10"/>
        <rFont val="Arial"/>
        <family val="2"/>
      </rPr>
      <t>GTR_DEF_110-156_0_0  GTR_DEF_&gt;=157_0_0</t>
    </r>
    <r>
      <rPr>
        <sz val="10"/>
        <rFont val="Arial"/>
        <family val="2"/>
      </rPr>
      <t xml:space="preserve"> </t>
    </r>
  </si>
  <si>
    <r>
      <t xml:space="preserve">OTB_DEF_&gt;=105_1_110 </t>
    </r>
    <r>
      <rPr>
        <i/>
        <sz val="10"/>
        <rFont val="Arial"/>
        <family val="2"/>
      </rPr>
      <t xml:space="preserve">OTT_DEF_&gt;=105_1_110 </t>
    </r>
    <r>
      <rPr>
        <sz val="10"/>
        <rFont val="Arial"/>
        <family val="2"/>
      </rPr>
      <t>OTM_DEF_&gt;=105_1_110</t>
    </r>
  </si>
  <si>
    <r>
      <t xml:space="preserve">PTM_SPF_16-31_0_0 PTM_SPF_32-104_0_0 PTM_SPF_16-104_0_0 OTB_SPF_16-104_0_0 OTB_SPF_16-31_0_0 </t>
    </r>
    <r>
      <rPr>
        <i/>
        <sz val="10"/>
        <rFont val="Arial"/>
        <family val="2"/>
      </rPr>
      <t>OTB_SPF_32-104_0_0 OTM_SPF_16-31_0_0 OTM_SPF_32-104_0_0 OTM_SPF_16-104_0_0 PTB_SPF_32-104_0_0 PS_SPF_32-104_0_0</t>
    </r>
  </si>
  <si>
    <t>OTM_SPF_16-104_0_0 PTM_SPF_16-104_0_0 OTM_SPF_16-104_0_0</t>
  </si>
  <si>
    <t>GNS_DEF_120-219_0_0 GTR_DEF_120-219_0_0 GNS_SPF_50-70_0_0</t>
  </si>
  <si>
    <t xml:space="preserve">OTB_CRU_32-69_0_0 </t>
  </si>
  <si>
    <t xml:space="preserve">OTT_CRU_32-69_0_0 OTB_CRU_32-69_0_0 </t>
  </si>
  <si>
    <t>OTB_CRU_70-89_2_35 OTT_CRU_70-89_2_35</t>
  </si>
  <si>
    <t>OTB_CRU_70-89_2_22 IIIaS</t>
  </si>
  <si>
    <t>OTB_CRU_70-89_2_35 IIIaS</t>
  </si>
  <si>
    <t>OTB_CRU_70-89_2_35 IIIaN</t>
  </si>
  <si>
    <t>OTB_CRU_90-119_0_0 IIIaS</t>
  </si>
  <si>
    <t>OTB_MCD_90-119_0_0 IIIaN</t>
  </si>
  <si>
    <r>
      <t xml:space="preserve">OTM_SPF_32-69_0_0 PTM_SPF_32-69_0_0 </t>
    </r>
    <r>
      <rPr>
        <i/>
        <sz val="10"/>
        <rFont val="Arial"/>
        <family val="2"/>
      </rPr>
      <t>PTM_SPF_16-31_0_0</t>
    </r>
  </si>
  <si>
    <r>
      <t xml:space="preserve">PS_SPF_16-31_0_0 </t>
    </r>
    <r>
      <rPr>
        <i/>
        <sz val="10"/>
        <rFont val="Arial"/>
        <family val="2"/>
      </rPr>
      <t>PS_SPF_32-69_0_0</t>
    </r>
  </si>
  <si>
    <r>
      <t xml:space="preserve">OTM_SPF_32-69_0_0 PTM_SPF_32-69_0_0 </t>
    </r>
    <r>
      <rPr>
        <i/>
        <sz val="10"/>
        <rFont val="Arial"/>
        <family val="2"/>
      </rPr>
      <t>PTM_SPF_16-31_0_0 OTM_SPF_16-31_0_0 OTB_SPF_16-31_0_0 OTB_SPF_32-69_0_0</t>
    </r>
  </si>
  <si>
    <t>PTM_SPF_32-69_0_0 OTM_SPF_32-69_0_0</t>
  </si>
  <si>
    <t>OTB_DEF_&gt;=120_0_0 OTT_DEF_&gt;=120_1_120 OTB_DEF_&gt;=120_1_120</t>
  </si>
  <si>
    <t>Concurrent sampling at sea</t>
  </si>
  <si>
    <t>BWH1</t>
  </si>
  <si>
    <t>Other – Stock specific sampling based on commercial size categories / Concurrent sampling of catches at sea</t>
  </si>
  <si>
    <t>NA/1</t>
  </si>
  <si>
    <t>Derogation</t>
  </si>
  <si>
    <t>BWH3</t>
  </si>
  <si>
    <t>Concurrent sampling of landings at markets</t>
  </si>
  <si>
    <t>Catadromous</t>
  </si>
  <si>
    <t>KBWE1</t>
  </si>
  <si>
    <t>Other – Stock specific sampling combined with survey data</t>
  </si>
  <si>
    <t>KBWE2</t>
  </si>
  <si>
    <t>BES1</t>
  </si>
  <si>
    <t>BEH1</t>
  </si>
  <si>
    <t>BEH3</t>
  </si>
  <si>
    <t>Freshwater species</t>
  </si>
  <si>
    <t>KBEE2/KBEE3</t>
  </si>
  <si>
    <t>KBEE1</t>
  </si>
  <si>
    <t>Anadromous</t>
  </si>
  <si>
    <t>KBN1</t>
  </si>
  <si>
    <t>KBN2</t>
  </si>
  <si>
    <t>Other [deltailed fishermen journal]</t>
  </si>
  <si>
    <t>KBN3</t>
  </si>
  <si>
    <t>KBN4</t>
  </si>
  <si>
    <t>KBN5</t>
  </si>
  <si>
    <t>NSKH1</t>
  </si>
  <si>
    <t>Crustacean</t>
  </si>
  <si>
    <t>NSS9</t>
  </si>
  <si>
    <t>NSKH2</t>
  </si>
  <si>
    <t>NSKS1</t>
  </si>
  <si>
    <t>Mixed crustacean and demersal fish</t>
  </si>
  <si>
    <t>OTB_MCD_90-119_0_0_IIIaN</t>
  </si>
  <si>
    <t>NKS7</t>
  </si>
  <si>
    <t>KNSKE1</t>
  </si>
  <si>
    <t>Finfish</t>
  </si>
  <si>
    <t>NA*</t>
  </si>
  <si>
    <t>Traps</t>
  </si>
  <si>
    <t>30-31</t>
  </si>
  <si>
    <t>Jun-Aug</t>
  </si>
  <si>
    <t>Pound nets</t>
  </si>
  <si>
    <t>23, 24</t>
  </si>
  <si>
    <t>KBEE2</t>
  </si>
  <si>
    <t>Aug-Oct</t>
  </si>
  <si>
    <t>KBEE3</t>
  </si>
  <si>
    <t>Jul-Sept</t>
  </si>
  <si>
    <t>Fyke nets</t>
  </si>
  <si>
    <t>August</t>
  </si>
  <si>
    <t>Trawlers targeting cod</t>
  </si>
  <si>
    <t>22-24</t>
  </si>
  <si>
    <t>Midwater trawlers</t>
  </si>
  <si>
    <t>25-29,32</t>
  </si>
  <si>
    <t>Longlines targeting cod</t>
  </si>
  <si>
    <t>Trawlers targeting herring</t>
  </si>
  <si>
    <t>Apr-Aug</t>
  </si>
  <si>
    <t>Trawlers targeting vendace</t>
  </si>
  <si>
    <t>Pots targeting Nephrops</t>
  </si>
  <si>
    <t>Trawlers with sorting grid targeting Pandalus</t>
  </si>
  <si>
    <t>Trawlers targeting Pandalus</t>
  </si>
  <si>
    <t>IIIaN</t>
  </si>
  <si>
    <t>Trawlers targeting demersal fish and Nephrops</t>
  </si>
  <si>
    <t>Trawlers with sorting grid targeting Nephrops</t>
  </si>
  <si>
    <t>Bottom trawlers without sorting grid</t>
  </si>
  <si>
    <t>IIIaS</t>
  </si>
  <si>
    <t xml:space="preserve">SWE </t>
  </si>
  <si>
    <t xml:space="preserve">Anguilla anguilla </t>
  </si>
  <si>
    <t>G1</t>
  </si>
  <si>
    <t xml:space="preserve">Clupea harengus </t>
  </si>
  <si>
    <t>G2</t>
  </si>
  <si>
    <t xml:space="preserve">Esox lucius </t>
  </si>
  <si>
    <t xml:space="preserve">Gadus morhua </t>
  </si>
  <si>
    <t xml:space="preserve">Limanda limanda </t>
  </si>
  <si>
    <t xml:space="preserve">Perca fluviatilis </t>
  </si>
  <si>
    <t xml:space="preserve">Platichtys flesus </t>
  </si>
  <si>
    <t xml:space="preserve">Pleuronectes platessa </t>
  </si>
  <si>
    <t xml:space="preserve">Psetta maxima </t>
  </si>
  <si>
    <t xml:space="preserve">Salmo salar </t>
  </si>
  <si>
    <t xml:space="preserve">Scophthalmus rhombus </t>
  </si>
  <si>
    <t xml:space="preserve">Sprattus sprattus </t>
  </si>
  <si>
    <t xml:space="preserve">Sander lucioperca </t>
  </si>
  <si>
    <t>Coregonus albula</t>
  </si>
  <si>
    <t>G3</t>
  </si>
  <si>
    <t xml:space="preserve">Ammodytidae </t>
  </si>
  <si>
    <t xml:space="preserve">Coryphaenoides rupestris </t>
  </si>
  <si>
    <t xml:space="preserve">Eutrigla gurnardus </t>
  </si>
  <si>
    <t xml:space="preserve">Glyptocephalus cynoglossus </t>
  </si>
  <si>
    <t xml:space="preserve">Melanogrammus aeglefinus </t>
  </si>
  <si>
    <t xml:space="preserve">Merlangius merlangus </t>
  </si>
  <si>
    <t xml:space="preserve">Merluccius merluccius </t>
  </si>
  <si>
    <t xml:space="preserve">Micromesistius poutassou </t>
  </si>
  <si>
    <t xml:space="preserve">Nephrops norvegicus </t>
  </si>
  <si>
    <t xml:space="preserve">Pandalus borealis </t>
  </si>
  <si>
    <t xml:space="preserve">Pollachius virens </t>
  </si>
  <si>
    <t xml:space="preserve">Raja clavata </t>
  </si>
  <si>
    <t xml:space="preserve">Raja montagui </t>
  </si>
  <si>
    <t xml:space="preserve">Raja naevus </t>
  </si>
  <si>
    <t xml:space="preserve">Raja radiata </t>
  </si>
  <si>
    <t xml:space="preserve">Rajidae </t>
  </si>
  <si>
    <t xml:space="preserve">Scomber scombrus </t>
  </si>
  <si>
    <t xml:space="preserve">Solea solea </t>
  </si>
  <si>
    <t xml:space="preserve">Squalidae </t>
  </si>
  <si>
    <t xml:space="preserve">Squalus acanthias </t>
  </si>
  <si>
    <t xml:space="preserve">Trisopterus esmarki </t>
  </si>
  <si>
    <t xml:space="preserve">Baltic Sea </t>
  </si>
  <si>
    <t>IIIb-d</t>
  </si>
  <si>
    <t>22-24 IIIa/</t>
  </si>
  <si>
    <t>IIId 25-29 + 32</t>
  </si>
  <si>
    <t>III MU 3 (sd30-31)</t>
  </si>
  <si>
    <t>IIId</t>
  </si>
  <si>
    <t>none</t>
  </si>
  <si>
    <t>25-32</t>
  </si>
  <si>
    <t>22-32</t>
  </si>
  <si>
    <t>22-31 / 32</t>
  </si>
  <si>
    <t xml:space="preserve">Stizostedion lucioperca </t>
  </si>
  <si>
    <r>
      <t>Anarhichas spp</t>
    </r>
    <r>
      <rPr>
        <sz val="10"/>
        <rFont val="Arial"/>
        <family val="2"/>
      </rPr>
      <t>.</t>
    </r>
  </si>
  <si>
    <r>
      <t>Argentina spp</t>
    </r>
    <r>
      <rPr>
        <sz val="10"/>
        <rFont val="Arial"/>
        <family val="2"/>
      </rPr>
      <t>.</t>
    </r>
  </si>
  <si>
    <t>Aspitrigla cuculus</t>
  </si>
  <si>
    <t xml:space="preserve">Brosme brosme </t>
  </si>
  <si>
    <t>IV, IIIa</t>
  </si>
  <si>
    <t>Cetrophorus squamosus</t>
  </si>
  <si>
    <t>Cetorhinus maximus</t>
  </si>
  <si>
    <r>
      <t>IV</t>
    </r>
    <r>
      <rPr>
        <sz val="10"/>
        <rFont val="Arial"/>
        <family val="2"/>
      </rPr>
      <t>, VIId, IIIa</t>
    </r>
  </si>
  <si>
    <r>
      <t>IV, VIId,</t>
    </r>
    <r>
      <rPr>
        <b/>
        <sz val="10"/>
        <rFont val="Arial"/>
        <family val="2"/>
      </rPr>
      <t xml:space="preserve"> IIIa</t>
    </r>
  </si>
  <si>
    <t xml:space="preserve">Crangon crangon </t>
  </si>
  <si>
    <t xml:space="preserve">Dicentrarchus labrax </t>
  </si>
  <si>
    <r>
      <t>IV, VIId,</t>
    </r>
    <r>
      <rPr>
        <b/>
        <sz val="10"/>
        <rFont val="Arial"/>
        <family val="2"/>
      </rPr>
      <t xml:space="preserve"> IIIaN</t>
    </r>
  </si>
  <si>
    <t xml:space="preserve">Helicolenus dactylopterus </t>
  </si>
  <si>
    <t xml:space="preserve">Lepidorhombus boscii </t>
  </si>
  <si>
    <t xml:space="preserve">Lepidorhombus whiffiagonis </t>
  </si>
  <si>
    <t xml:space="preserve">Lophius budegassa </t>
  </si>
  <si>
    <t xml:space="preserve">Lophius piscatorius </t>
  </si>
  <si>
    <t>IIIa, IV, VI</t>
  </si>
  <si>
    <t xml:space="preserve">Macrourus berglax </t>
  </si>
  <si>
    <r>
      <t>IV,</t>
    </r>
    <r>
      <rPr>
        <b/>
        <sz val="10"/>
        <rFont val="Arial"/>
        <family val="2"/>
      </rPr>
      <t xml:space="preserve"> IIIa</t>
    </r>
  </si>
  <si>
    <r>
      <t xml:space="preserve">Yes </t>
    </r>
    <r>
      <rPr>
        <vertAlign val="superscript"/>
        <sz val="10"/>
        <rFont val="Arial"/>
        <family val="2"/>
      </rPr>
      <t>1)</t>
    </r>
  </si>
  <si>
    <t>&lt; 1</t>
  </si>
  <si>
    <t>I-IX, XII, XIV</t>
  </si>
  <si>
    <t xml:space="preserve">Microstomus kitt </t>
  </si>
  <si>
    <t xml:space="preserve">Molva dypterygia </t>
  </si>
  <si>
    <t xml:space="preserve">Molva molva </t>
  </si>
  <si>
    <t xml:space="preserve">Mullus barbatus </t>
  </si>
  <si>
    <t xml:space="preserve">Mullus surmuletus </t>
  </si>
  <si>
    <t>FU3 &amp; FU4</t>
  </si>
  <si>
    <r>
      <t>IIIa,</t>
    </r>
    <r>
      <rPr>
        <b/>
        <sz val="10"/>
        <rFont val="Arial"/>
        <family val="2"/>
      </rPr>
      <t xml:space="preserve"> IVa East/IVa/IV</t>
    </r>
  </si>
  <si>
    <r>
      <t>IIIa</t>
    </r>
    <r>
      <rPr>
        <sz val="10"/>
        <rFont val="Arial"/>
        <family val="2"/>
      </rPr>
      <t>, IVa east/ IVa/IVb</t>
    </r>
  </si>
  <si>
    <t xml:space="preserve">Pecten maximus </t>
  </si>
  <si>
    <t>VIId</t>
  </si>
  <si>
    <t xml:space="preserve">Phycis blennoides </t>
  </si>
  <si>
    <t xml:space="preserve">Phycis phycis </t>
  </si>
  <si>
    <t>Platichthys flesus</t>
  </si>
  <si>
    <r>
      <t xml:space="preserve">Yes </t>
    </r>
    <r>
      <rPr>
        <vertAlign val="superscript"/>
        <sz val="10"/>
        <rFont val="Arial"/>
        <family val="2"/>
      </rPr>
      <t>2)</t>
    </r>
  </si>
  <si>
    <r>
      <t>IV</t>
    </r>
    <r>
      <rPr>
        <sz val="10"/>
        <rFont val="Arial"/>
        <family val="2"/>
      </rPr>
      <t>, IIIa, VI</t>
    </r>
  </si>
  <si>
    <r>
      <t xml:space="preserve">IV, </t>
    </r>
    <r>
      <rPr>
        <b/>
        <sz val="10"/>
        <rFont val="Arial"/>
        <family val="2"/>
      </rPr>
      <t>IIIa</t>
    </r>
    <r>
      <rPr>
        <sz val="10"/>
        <rFont val="Arial"/>
        <family val="2"/>
      </rPr>
      <t>, VI</t>
    </r>
  </si>
  <si>
    <t>IV, VIId, IIIa</t>
  </si>
  <si>
    <t>Raja brachyura</t>
  </si>
  <si>
    <t xml:space="preserve">Reinhardtius hippoglossoides </t>
  </si>
  <si>
    <r>
      <t xml:space="preserve">II, IIIa, IV, V, </t>
    </r>
    <r>
      <rPr>
        <b/>
        <sz val="10"/>
        <rFont val="Arial"/>
        <family val="2"/>
      </rPr>
      <t>VI</t>
    </r>
    <r>
      <rPr>
        <sz val="10"/>
        <rFont val="Arial"/>
        <family val="2"/>
      </rPr>
      <t>, VII, VIII, IX</t>
    </r>
  </si>
  <si>
    <r>
      <t xml:space="preserve">II, </t>
    </r>
    <r>
      <rPr>
        <b/>
        <sz val="10"/>
        <rFont val="Arial"/>
        <family val="2"/>
      </rPr>
      <t>IIIa</t>
    </r>
    <r>
      <rPr>
        <sz val="10"/>
        <rFont val="Arial"/>
        <family val="2"/>
      </rPr>
      <t>, IV, V, VI, VII, VIII, IX</t>
    </r>
  </si>
  <si>
    <t>Scyliorhinus canicula</t>
  </si>
  <si>
    <t xml:space="preserve">Shark-like Selachii </t>
  </si>
  <si>
    <r>
      <t>Sebastes mentella</t>
    </r>
    <r>
      <rPr>
        <sz val="10"/>
        <rFont val="Arial"/>
        <family val="2"/>
      </rPr>
      <t>.</t>
    </r>
  </si>
  <si>
    <t>IIIa, 22</t>
  </si>
  <si>
    <t>IV/VIIde</t>
  </si>
  <si>
    <t>IIIa N</t>
  </si>
  <si>
    <r>
      <t>Trachurus trachurus</t>
    </r>
    <r>
      <rPr>
        <sz val="10"/>
        <rFont val="Arial"/>
        <family val="2"/>
      </rPr>
      <t>.</t>
    </r>
  </si>
  <si>
    <t>IIa, IVa, Vb, VIa, VIIa-c, e-k, VIIIabde/IIIa, IVbc, VIId</t>
  </si>
  <si>
    <t xml:space="preserve">Trigla lucerna </t>
  </si>
  <si>
    <r>
      <t>IV</t>
    </r>
    <r>
      <rPr>
        <sz val="10"/>
        <rFont val="Arial"/>
        <family val="2"/>
      </rPr>
      <t>, IIIa</t>
    </r>
  </si>
  <si>
    <r>
      <t xml:space="preserve">IV, </t>
    </r>
    <r>
      <rPr>
        <b/>
        <sz val="10"/>
        <rFont val="Arial"/>
        <family val="2"/>
      </rPr>
      <t>IIIa</t>
    </r>
  </si>
  <si>
    <t>Zeus faber</t>
  </si>
  <si>
    <t>1) Data collected on surveys only</t>
  </si>
  <si>
    <t>2) Sweden collect data on surveys and discard. Landed part sampled by Denmark acording to bilateral agreement</t>
  </si>
  <si>
    <t>Anguilla anguilla</t>
  </si>
  <si>
    <t>Inland (fresh) waters</t>
  </si>
  <si>
    <t xml:space="preserve">Not applicable </t>
  </si>
  <si>
    <t xml:space="preserve">Platichthys flesus </t>
  </si>
  <si>
    <t>Salmo salar</t>
  </si>
  <si>
    <t>FU3 (IIIaN)</t>
  </si>
  <si>
    <t>FU4 (IIIaS)</t>
  </si>
  <si>
    <r>
      <t>IIIa</t>
    </r>
    <r>
      <rPr>
        <sz val="10"/>
        <rFont val="Arial"/>
        <family val="2"/>
      </rPr>
      <t>,IVa east/IVa/IVb</t>
    </r>
  </si>
  <si>
    <t>4 lakes</t>
  </si>
  <si>
    <t>Length (pilot-study)</t>
  </si>
  <si>
    <t>Purchase of fish</t>
  </si>
  <si>
    <t>25-29, 32</t>
  </si>
  <si>
    <t>SWE+DEN</t>
  </si>
  <si>
    <t>Market</t>
  </si>
  <si>
    <t>SWE + DEN</t>
  </si>
  <si>
    <t>25-29+32</t>
  </si>
  <si>
    <t>SD25-29, 32</t>
  </si>
  <si>
    <t>SWE +DEN</t>
  </si>
  <si>
    <t>Market + sea sampling</t>
  </si>
  <si>
    <t>SD25-32</t>
  </si>
  <si>
    <t>SD22-32</t>
  </si>
  <si>
    <t>River</t>
  </si>
  <si>
    <t>SD22-31</t>
  </si>
  <si>
    <t>Brood stock fishery</t>
  </si>
  <si>
    <t>Journal, sea sampling, comm. fishery</t>
  </si>
  <si>
    <t>SWE+DEN+FIN</t>
  </si>
  <si>
    <t>25-29</t>
  </si>
  <si>
    <t>Market, comm.  fishery.</t>
  </si>
  <si>
    <t>Purchase of samples, recr. fish.</t>
  </si>
  <si>
    <t>Fish trap</t>
  </si>
  <si>
    <t>Sprattus sprattus</t>
  </si>
  <si>
    <t>North sea and Eastern Arctic</t>
  </si>
  <si>
    <t>SD22-24, IIIa</t>
  </si>
  <si>
    <t>IV, VIId, IIIaN</t>
  </si>
  <si>
    <t>Sea sampling</t>
  </si>
  <si>
    <t>IIIa, FU3</t>
  </si>
  <si>
    <t>IIIa, FU4</t>
  </si>
  <si>
    <t>Pandalus borealis</t>
  </si>
  <si>
    <t>IIIa, IVa east</t>
  </si>
  <si>
    <t>Trisopterus esmarki</t>
  </si>
  <si>
    <t>SWE+DNK</t>
  </si>
  <si>
    <t>Pollachius virens</t>
  </si>
  <si>
    <t>IV, IIIa, VI</t>
  </si>
  <si>
    <t>Fleet register</t>
  </si>
  <si>
    <t>Fleet register, logbooks and coastal journals</t>
  </si>
  <si>
    <t xml:space="preserve">Spatial data sources:VMS, AIS, Effort reports, logbook and inspection information. </t>
  </si>
  <si>
    <t>Coastal journals</t>
  </si>
  <si>
    <t xml:space="preserve">Effort data in logbook (haul by haul records) information. </t>
  </si>
  <si>
    <t>Logbook and coastal journals for vessels without logbook</t>
  </si>
  <si>
    <t>kW * Fishing Days</t>
  </si>
  <si>
    <t>Fleet register and logbook/coastal journal</t>
  </si>
  <si>
    <t>GT * Fishing days</t>
  </si>
  <si>
    <t>Number of trips</t>
  </si>
  <si>
    <t>Logbook/Coastal journal (gear information)</t>
  </si>
  <si>
    <t xml:space="preserve">Number of rigs </t>
  </si>
  <si>
    <t>Number of fishing operations</t>
  </si>
  <si>
    <t>Logbook/Coastal journal</t>
  </si>
  <si>
    <t>Number of nets, Length</t>
  </si>
  <si>
    <t>Number of hooks</t>
  </si>
  <si>
    <t>Number of lines</t>
  </si>
  <si>
    <t>Numbers of pots, traps</t>
  </si>
  <si>
    <t>Soaking time</t>
  </si>
  <si>
    <t>Ammodytes spp</t>
  </si>
  <si>
    <t>Brosme brosme</t>
  </si>
  <si>
    <t>Clupea harengus</t>
  </si>
  <si>
    <t>Filleted</t>
  </si>
  <si>
    <t>Coryphaenoides rupestris</t>
  </si>
  <si>
    <t>Gutted/Headed</t>
  </si>
  <si>
    <t>Glyptocephalus cynoglossus</t>
  </si>
  <si>
    <t>Lophiidae</t>
  </si>
  <si>
    <t>Skinned</t>
  </si>
  <si>
    <t>Melanogrammus aelefinus</t>
  </si>
  <si>
    <t>Merlangius merlangus</t>
  </si>
  <si>
    <t>Micromesistius poutassou</t>
  </si>
  <si>
    <t>Microstomus kitt</t>
  </si>
  <si>
    <t>Molva dypterygia</t>
  </si>
  <si>
    <t>Molva Molva</t>
  </si>
  <si>
    <t>Headed</t>
  </si>
  <si>
    <t>Tail</t>
  </si>
  <si>
    <t>Pagellus bogaraveo</t>
  </si>
  <si>
    <t>Platichtyys flesus</t>
  </si>
  <si>
    <t>Gutted/Headed/ skinned</t>
  </si>
  <si>
    <t>Pollachius pollachius</t>
  </si>
  <si>
    <t>Psetta maxima maxima</t>
  </si>
  <si>
    <t>Scomber scomburs</t>
  </si>
  <si>
    <t>Scophthalmus rhombus</t>
  </si>
  <si>
    <t>Sebastes ssp</t>
  </si>
  <si>
    <t>Squalus acanthias</t>
  </si>
  <si>
    <t>Thunnus alalunga</t>
  </si>
  <si>
    <t>Thunnus thynnus</t>
  </si>
  <si>
    <t>Gutted/Gilled</t>
  </si>
  <si>
    <t>Trachurus spp</t>
  </si>
  <si>
    <t>Trachurus spp.</t>
  </si>
  <si>
    <t>Xiphias gladius</t>
  </si>
  <si>
    <t xml:space="preserve">Baltic International Trawl Survey </t>
  </si>
  <si>
    <t>Cod recruits and abundance</t>
  </si>
  <si>
    <t>1,2,3,4</t>
  </si>
  <si>
    <t>WGBIFS</t>
  </si>
  <si>
    <t>Baltic International Trawl Survey</t>
  </si>
  <si>
    <t>Nov</t>
  </si>
  <si>
    <t>Baltic International Acoustic Survey</t>
  </si>
  <si>
    <t>Oct</t>
  </si>
  <si>
    <t>Echo Nm
Fish Hauls</t>
  </si>
  <si>
    <t>International Bottom Trawl Survey</t>
  </si>
  <si>
    <t>Gadoid and herring recruits and abundance</t>
  </si>
  <si>
    <t>Jan-Feb</t>
  </si>
  <si>
    <t>Fish Hauls
Larvae Hauls</t>
  </si>
  <si>
    <t>IBTSWG</t>
  </si>
  <si>
    <t>Aug-Sept</t>
  </si>
  <si>
    <t>Map 6</t>
  </si>
  <si>
    <t xml:space="preserve">Nephrops TV survey (FU 3&amp;4) </t>
  </si>
  <si>
    <t>Estimation of Nephrops biomass</t>
  </si>
  <si>
    <t>TV-tracks</t>
  </si>
  <si>
    <t>n/a</t>
  </si>
  <si>
    <t xml:space="preserve">Yes </t>
  </si>
  <si>
    <t>Archtic charr (n)</t>
  </si>
  <si>
    <t>Rainbow trout (n)</t>
  </si>
  <si>
    <t>Brown trout (n)</t>
  </si>
  <si>
    <t>0 - 7</t>
  </si>
  <si>
    <t>0 - 100</t>
  </si>
  <si>
    <t>0 - 2</t>
  </si>
  <si>
    <t>Subsidies</t>
  </si>
  <si>
    <t>Wages and salaries</t>
  </si>
  <si>
    <t>Imputed value of unpaid labour</t>
  </si>
  <si>
    <t>Questionnaires</t>
  </si>
  <si>
    <t>Livestock costs</t>
  </si>
  <si>
    <t>Feed costs</t>
  </si>
  <si>
    <t>Repair and maintenance</t>
  </si>
  <si>
    <t>Depreciation of capital</t>
  </si>
  <si>
    <t>Financial costs, net</t>
  </si>
  <si>
    <t>Extraordinary costs, net</t>
  </si>
  <si>
    <t>Total value of assets</t>
  </si>
  <si>
    <t>Net investments</t>
  </si>
  <si>
    <t>Debt</t>
  </si>
  <si>
    <t>Livestock volume</t>
  </si>
  <si>
    <t>Fish feed volume</t>
  </si>
  <si>
    <t>Volume of sales</t>
  </si>
  <si>
    <t>Number of persons employed</t>
  </si>
  <si>
    <t>FTE national</t>
  </si>
  <si>
    <t>Number of enterprises</t>
  </si>
  <si>
    <t>Companies 0</t>
  </si>
  <si>
    <t>Companies 1-4</t>
  </si>
  <si>
    <t>Companies 5-10</t>
  </si>
  <si>
    <t>Companies 11-19</t>
  </si>
  <si>
    <t>Companies 20-49</t>
  </si>
  <si>
    <t>Companies &gt;50</t>
  </si>
  <si>
    <t>Wages and salaries of staff</t>
  </si>
  <si>
    <t>own calculations, financial accounts</t>
  </si>
  <si>
    <t>Purchase of fish and other raw material for production</t>
  </si>
  <si>
    <t>Business database</t>
  </si>
  <si>
    <t>IIIa S</t>
  </si>
  <si>
    <t>Platichtys flesus</t>
  </si>
  <si>
    <t>Psetta maxima</t>
  </si>
  <si>
    <t>ICES WGECO</t>
  </si>
  <si>
    <t>trawl fleet</t>
  </si>
  <si>
    <t>III</t>
  </si>
  <si>
    <t>Melanogrammus aeglefinus</t>
  </si>
  <si>
    <t>FU 3 &amp; 4</t>
  </si>
  <si>
    <t>ICES NIPAG</t>
  </si>
  <si>
    <t>ICES WGBAST</t>
  </si>
  <si>
    <t>Salmo trutta</t>
  </si>
  <si>
    <t>ICES WGNAS</t>
  </si>
  <si>
    <t>ICES WGFAST</t>
  </si>
  <si>
    <t>Acoustic</t>
  </si>
  <si>
    <t>All</t>
  </si>
  <si>
    <t>ICES WGEEL</t>
  </si>
  <si>
    <t>ICES WGMIXFISH</t>
  </si>
  <si>
    <t>all</t>
  </si>
  <si>
    <t>ICES SGPIDS</t>
  </si>
  <si>
    <t>landings declaration &amp; monthly journals</t>
  </si>
  <si>
    <t>Direct subsidies</t>
  </si>
  <si>
    <t>Income tax declarations</t>
  </si>
  <si>
    <t>Personel costs</t>
  </si>
  <si>
    <t>Wages and salaries of crew</t>
  </si>
  <si>
    <t>Energy costs (fuel)</t>
  </si>
  <si>
    <t>Income tax declarations and questionnaires for a distribution key</t>
  </si>
  <si>
    <t>Repair and maintenance costs</t>
  </si>
  <si>
    <t>Variable costs</t>
  </si>
  <si>
    <t xml:space="preserve">Non-variable costs </t>
  </si>
  <si>
    <t>Capital costs</t>
  </si>
  <si>
    <t>Annual depreciation</t>
  </si>
  <si>
    <t xml:space="preserve">Estimated according to the PIM method from insurance value from questionnaires </t>
  </si>
  <si>
    <t>Capital value</t>
  </si>
  <si>
    <t>Value of physical capital: depreciated replacement value</t>
  </si>
  <si>
    <t>Value of quota and other fishing rights</t>
  </si>
  <si>
    <t>Investments</t>
  </si>
  <si>
    <t>Investments in physical capital</t>
  </si>
  <si>
    <t>Financial position</t>
  </si>
  <si>
    <t>Debt/asset ratio</t>
  </si>
  <si>
    <t>Employment</t>
  </si>
  <si>
    <t>Engaged crew</t>
  </si>
  <si>
    <t>FTE national and FTE harmonised</t>
  </si>
  <si>
    <t>Estimated according to Study No FISH/2005/14 from questionnaires, Threshold of 1760 hours per FTE national and threshold of 2000 hours per FTE harmonised</t>
  </si>
  <si>
    <t>Fleet</t>
  </si>
  <si>
    <t>Number</t>
  </si>
  <si>
    <t>Mean LOA</t>
  </si>
  <si>
    <t>Mean Vessel's power</t>
  </si>
  <si>
    <t>Mean age</t>
  </si>
  <si>
    <t>Energy consumption</t>
  </si>
  <si>
    <t>Number of fishing enterprises/units</t>
  </si>
  <si>
    <t>Production value per species</t>
  </si>
  <si>
    <t>Value of landings per species</t>
  </si>
  <si>
    <t>Average price per species</t>
  </si>
  <si>
    <t>Sales notes</t>
  </si>
  <si>
    <t>all segments (excluding inactive vessels)</t>
  </si>
  <si>
    <t>1/Data collection: National and EU coordination</t>
  </si>
  <si>
    <t>2/ Data collection: Regional co-ordination</t>
  </si>
  <si>
    <t>3/ ICES &amp; other Planning Groups or Workshops related to the Data Collection Framework</t>
  </si>
  <si>
    <t>ICCAT</t>
  </si>
  <si>
    <t>IOTC</t>
  </si>
  <si>
    <t>Survey + Market</t>
  </si>
  <si>
    <t>PGECON</t>
  </si>
  <si>
    <t>Other [detailed fishermen journal]</t>
  </si>
  <si>
    <t xml:space="preserve">* The NA in column Q refers to sampling strategies (e.g Stock specific sampling based on commercial size categories, Stock specific sampling combined with survey data or Detailed location specific journals kept by contracted fishermen) where the sampling unit is something else than trip. </t>
  </si>
  <si>
    <t>Coregonus maraena</t>
  </si>
  <si>
    <t>Salmo trutta trutta</t>
  </si>
  <si>
    <t>0.008</t>
  </si>
  <si>
    <t>0.003</t>
  </si>
  <si>
    <t>0.009</t>
  </si>
  <si>
    <t>0.007</t>
  </si>
  <si>
    <t>0.001</t>
  </si>
  <si>
    <t>0.006</t>
  </si>
  <si>
    <t>Gasterosteus aculeatus</t>
  </si>
  <si>
    <t>Myoxocephalus quadricornis</t>
  </si>
  <si>
    <t>Osmerus eperlanus</t>
  </si>
  <si>
    <t>Rutilus rutilus</t>
  </si>
  <si>
    <t>Zoarces viviparus</t>
  </si>
  <si>
    <t>Perca fluviatilis</t>
  </si>
  <si>
    <t/>
  </si>
  <si>
    <t>Anguilla anguilla (silver eel)</t>
  </si>
  <si>
    <t>Abramis brama</t>
  </si>
  <si>
    <t>Anguilla anguilla (yellow eel)</t>
  </si>
  <si>
    <t>Esox lucius</t>
  </si>
  <si>
    <t>Alburnus alburnus</t>
  </si>
  <si>
    <t>Carassius carassius</t>
  </si>
  <si>
    <t>Myoxocephalus scorpius</t>
  </si>
  <si>
    <t>Scardinius erythrophthalmus</t>
  </si>
  <si>
    <t>Cyclopterus lumpus</t>
  </si>
  <si>
    <t>Tinca tinca</t>
  </si>
  <si>
    <t>Hyperoplus lanceolatus</t>
  </si>
  <si>
    <t>Belone belone</t>
  </si>
  <si>
    <t>Agonus cataphractus</t>
  </si>
  <si>
    <t>FYK_CAT_ 0_0_0</t>
  </si>
  <si>
    <t>22-31/32</t>
  </si>
  <si>
    <t>Anguilla anguilla *</t>
  </si>
  <si>
    <r>
      <t xml:space="preserve">Purchase of fish </t>
    </r>
    <r>
      <rPr>
        <sz val="10"/>
        <rFont val="Arial"/>
        <family val="2"/>
      </rPr>
      <t>+ survey</t>
    </r>
  </si>
  <si>
    <t>0.025</t>
  </si>
  <si>
    <t>Clupea harengus **</t>
  </si>
  <si>
    <t>Platichthys flesus ***</t>
  </si>
  <si>
    <r>
      <t xml:space="preserve">* Anguilla anguilla: </t>
    </r>
    <r>
      <rPr>
        <sz val="10"/>
        <rFont val="Arial"/>
        <family val="2"/>
      </rPr>
      <t xml:space="preserve">Since the eel fishery indirectly is stratified on sex and maturity, CV for these two variables is not calculated. </t>
    </r>
  </si>
  <si>
    <t>SD22-31/32</t>
  </si>
  <si>
    <t>Feb-March</t>
  </si>
  <si>
    <t>Map 1, 5</t>
  </si>
  <si>
    <t xml:space="preserve">
Map 5</t>
  </si>
  <si>
    <t>1 month</t>
  </si>
  <si>
    <t>2 month</t>
  </si>
  <si>
    <t>60 minutes</t>
  </si>
  <si>
    <t>N/A</t>
  </si>
  <si>
    <t>Fuel costs: 2 years
Value of landings: 6-12 months (Definitive data)</t>
  </si>
  <si>
    <t>Individual measurements of age, length, sex 
and maturity from surveys</t>
  </si>
  <si>
    <t>Achieved Sampled rate
-----
A/P</t>
  </si>
  <si>
    <t>Land based farms, on growing, combined (Salmon and Brown trout)</t>
  </si>
  <si>
    <t>0 - 9</t>
  </si>
  <si>
    <t>Q2</t>
  </si>
  <si>
    <t>Q1</t>
  </si>
  <si>
    <t xml:space="preserve">Land based farms, on growing, other fresh water fish 
(Rainbow trout, Arctic char, Eel and other freshwater fish) </t>
  </si>
  <si>
    <t>0 - 14</t>
  </si>
  <si>
    <t>0 - 35</t>
  </si>
  <si>
    <t xml:space="preserve">Land based farms, combined, other freshwater fish (Rainbow trout) </t>
  </si>
  <si>
    <t>0 - 4</t>
  </si>
  <si>
    <t>0 - 29</t>
  </si>
  <si>
    <t>0 - 11</t>
  </si>
  <si>
    <t>Cages (Salmon and Brown trout)</t>
  </si>
  <si>
    <t>0 - 33</t>
  </si>
  <si>
    <t>Cages, other freshwater fish (Rainbow trout and Arctic char)</t>
  </si>
  <si>
    <t>0 - 21</t>
  </si>
  <si>
    <t xml:space="preserve">Shellfish farming techniques - Long line, Other - Mussels and Oysters </t>
  </si>
  <si>
    <t>0 - 3</t>
  </si>
  <si>
    <t>0 - 50</t>
  </si>
  <si>
    <t>Shellfish farming techiniques-Other-Other Shellfish (crayfish)</t>
  </si>
  <si>
    <t>N.A.</t>
  </si>
  <si>
    <t>Admin.Records</t>
  </si>
  <si>
    <t>Questionnaire (Q2)</t>
  </si>
  <si>
    <t>all segments (except other shellfish)</t>
  </si>
  <si>
    <t>100%</t>
  </si>
  <si>
    <t>Questionnaire (Q1)</t>
  </si>
  <si>
    <t>Questionnaire (Q1 + Q2)</t>
  </si>
  <si>
    <t>N.A.SBS</t>
  </si>
  <si>
    <t>OTB_CRU_90-119_0_0 OTB_CRU_90-119_1_120 OTT_CRU_90-119_0_0 OTT_CRU_90-119_1_120 OTB_CRU_&gt;=120_0_0 OTB_CRU_&gt;=120_1_120 OTT_CRU_&gt;=120_0_0 OTT_CRU_&gt;=120_1_120 OTB_DEF_90-119_0_0 OTB_DEF_90-119_1_120 OTT_DEF_90-119_0_0 OTT_DEF_90-119_1_120 OTB_DEF_&gt;=120_0_0 OTB_DEF_&gt;=120_1_120 OTT_DEF_&gt;=120_0_0 OTT_DEF_&gt;=120_1_120</t>
  </si>
  <si>
    <t>Enchelyopus cimbrius</t>
  </si>
  <si>
    <t>Leuciscus idus</t>
  </si>
  <si>
    <t>Scomber scombrus</t>
  </si>
  <si>
    <t>Taurulus bubalis</t>
  </si>
  <si>
    <t>Amblyraja radiata</t>
  </si>
  <si>
    <t>Anarhichas lupus</t>
  </si>
  <si>
    <t>Argentina</t>
  </si>
  <si>
    <t>Argentina silus</t>
  </si>
  <si>
    <t>Argentina sphyraena</t>
  </si>
  <si>
    <t>Arnoglossus laterna</t>
  </si>
  <si>
    <t>Benthosema glaciale</t>
  </si>
  <si>
    <t>Callionymus lyra</t>
  </si>
  <si>
    <t>Callionymus maculatus</t>
  </si>
  <si>
    <t>Chelidonichthys lucernus</t>
  </si>
  <si>
    <t>Chimaera monstrosa</t>
  </si>
  <si>
    <t>Ctenolabrus rupestris</t>
  </si>
  <si>
    <t>Dipturus linteus</t>
  </si>
  <si>
    <t>Etmopterus spinax</t>
  </si>
  <si>
    <t>Gadiculus argenteus</t>
  </si>
  <si>
    <t>Hippoglossoides platessoides</t>
  </si>
  <si>
    <t>Hippoglossus hippoglossus</t>
  </si>
  <si>
    <t>Labrus bergylta</t>
  </si>
  <si>
    <t>Leptoclinus maculatus</t>
  </si>
  <si>
    <t>Lesueurigobius friesii</t>
  </si>
  <si>
    <t>Loligo subulata</t>
  </si>
  <si>
    <t>Lophius piscatorius</t>
  </si>
  <si>
    <t>Lumpenus lampretaeformis</t>
  </si>
  <si>
    <t>Lycenchelys sarsii</t>
  </si>
  <si>
    <t>Lycodes vahlii</t>
  </si>
  <si>
    <t>Maurolicus muelleri</t>
  </si>
  <si>
    <t>Molva molva</t>
  </si>
  <si>
    <t>Myctophidae</t>
  </si>
  <si>
    <t>Notoscopelus elongatus kroyeri</t>
  </si>
  <si>
    <t>Phycis blennoides</t>
  </si>
  <si>
    <t>Sepietta oweniana</t>
  </si>
  <si>
    <t>Sebastes sp</t>
  </si>
  <si>
    <t>Sebastes viviparus</t>
  </si>
  <si>
    <t>Trachinus draco</t>
  </si>
  <si>
    <t>Trachurus trachurus</t>
  </si>
  <si>
    <t>Triglidae</t>
  </si>
  <si>
    <t>Trisopterus minutus</t>
  </si>
  <si>
    <t>Zeugopterus norvegicus</t>
  </si>
  <si>
    <t>Zeugopterus punctatus</t>
  </si>
  <si>
    <t>Limanda limanda</t>
  </si>
  <si>
    <t>Eutrigla gurnardus</t>
  </si>
  <si>
    <t>Raja clavata</t>
  </si>
  <si>
    <t>Trisopterus esmarkii</t>
  </si>
  <si>
    <t xml:space="preserve">Income tax declarations           </t>
  </si>
  <si>
    <t>International Ecosystem Survey in the Nordic Seas</t>
  </si>
  <si>
    <t>Herring, blue whiting abundance</t>
  </si>
  <si>
    <t>IIa</t>
  </si>
  <si>
    <t>May</t>
  </si>
  <si>
    <t>to be presented by Denmark</t>
  </si>
  <si>
    <t>to be reported by Denmark</t>
  </si>
  <si>
    <t>0.125</t>
  </si>
  <si>
    <t>DFNVL0010</t>
  </si>
  <si>
    <t>DFNVL1012</t>
  </si>
  <si>
    <t>DFNVL1218</t>
  </si>
  <si>
    <t>DTSVL1012</t>
  </si>
  <si>
    <t>DTSVL1218</t>
  </si>
  <si>
    <t>DTSVL1824</t>
  </si>
  <si>
    <t>DTSVL2440</t>
  </si>
  <si>
    <t>INACTIVEVL0010</t>
  </si>
  <si>
    <t>INACTIVEVL1012</t>
  </si>
  <si>
    <t>INACTIVEVL1218</t>
  </si>
  <si>
    <t>Landings declaration &amp; monthly journals</t>
  </si>
  <si>
    <t>Swedish Board of Agriculture</t>
  </si>
  <si>
    <t>DFN</t>
  </si>
  <si>
    <t>VL0010</t>
  </si>
  <si>
    <t>VL1012</t>
  </si>
  <si>
    <t>VL1218</t>
  </si>
  <si>
    <t>DTS</t>
  </si>
  <si>
    <t>VL1824</t>
  </si>
  <si>
    <t>VL2440</t>
  </si>
  <si>
    <t>Income Rights</t>
  </si>
  <si>
    <t>Rights Costs</t>
  </si>
  <si>
    <t>Value of physical capital: historical replacement value</t>
  </si>
  <si>
    <t xml:space="preserve"> </t>
  </si>
  <si>
    <t>All segments</t>
  </si>
  <si>
    <t>Questionnaries</t>
  </si>
  <si>
    <t>Cost survey</t>
  </si>
  <si>
    <t>Financial accounts</t>
  </si>
  <si>
    <t>ICES WGBFAS 
associated : WGBIFS</t>
  </si>
  <si>
    <t>ICES HAWG 
associated IBTSWG</t>
  </si>
  <si>
    <t>ICES WGNEW</t>
  </si>
  <si>
    <t>Various aggregated data</t>
  </si>
  <si>
    <t>other</t>
  </si>
  <si>
    <t>various demersal species and fisheries</t>
  </si>
  <si>
    <t xml:space="preserve">III,  IV, </t>
  </si>
  <si>
    <t>RCM North Sea &amp; Eastern Arctic</t>
  </si>
  <si>
    <t>all species and fisheries</t>
  </si>
  <si>
    <t>I, II, IV,  IIIa and VIId, Va XII, XIV, NAFO</t>
  </si>
  <si>
    <t>RCM Baltic</t>
  </si>
  <si>
    <t>IIIb,c,d</t>
  </si>
  <si>
    <t>required data</t>
  </si>
  <si>
    <t xml:space="preserve"> - </t>
  </si>
  <si>
    <t>all fleet segments</t>
  </si>
  <si>
    <t>all areas</t>
  </si>
  <si>
    <t xml:space="preserve">Aquaculture data call </t>
  </si>
  <si>
    <t>ICES WGNSSK
associated IBTSWG</t>
  </si>
  <si>
    <t>surveydata</t>
  </si>
  <si>
    <t>ICES WGEF</t>
  </si>
  <si>
    <t xml:space="preserve">Elasmobrach </t>
  </si>
  <si>
    <t>recreational fish , salmon, cod</t>
  </si>
  <si>
    <t>ICES WKPELA</t>
  </si>
  <si>
    <t>ICES WGISDAA</t>
  </si>
  <si>
    <t>ICES WGRFS</t>
  </si>
  <si>
    <t>pelagic stocks</t>
  </si>
  <si>
    <t>(o) Cyprinus carpio</t>
  </si>
  <si>
    <t>65%</t>
  </si>
  <si>
    <t>2008</t>
  </si>
  <si>
    <t>2013</t>
  </si>
  <si>
    <t>National co-ordination</t>
  </si>
  <si>
    <t xml:space="preserve">National Correspondents Meeting 2013-03 </t>
  </si>
  <si>
    <t>RCM for  the Baltic  - May/June</t>
  </si>
  <si>
    <t>RCM for the North sea May/June</t>
  </si>
  <si>
    <t>RCM for the North Atlantic- May/June</t>
  </si>
  <si>
    <t xml:space="preserve">No </t>
  </si>
  <si>
    <t>RCM for the North Atlantic- September ?</t>
  </si>
  <si>
    <t>RCM for the Mediterranean &amp; Black Sea  - May/June</t>
  </si>
  <si>
    <t>RCM for the Mediterranean &amp; Black Sea  - September</t>
  </si>
  <si>
    <t>RCM for the long distance fisheries - May/June</t>
  </si>
  <si>
    <t>RCM for the long distance fisheries - September</t>
  </si>
  <si>
    <t>10th Liason Meeting</t>
  </si>
  <si>
    <t>Regional database training workshop - 2013-1</t>
  </si>
  <si>
    <t>Regional database training workshop - 2013-2</t>
  </si>
  <si>
    <t>Regional database training workshop - 2013-3</t>
  </si>
  <si>
    <t>Regional database steering group meeting mediterranean</t>
  </si>
  <si>
    <t>Regional database steering group meeting - Baltic / N Atlantic / NS &amp; EA -1</t>
  </si>
  <si>
    <t>Regional database steering group meeting - Baltic / N Atlantic / NS &amp; EA -2</t>
  </si>
  <si>
    <t xml:space="preserve">Planning Group for Economists [PGECON] </t>
  </si>
  <si>
    <t>Planning Group on Commercial Catches, Discards and Biological Sampling [PGCCDBS] Plenary meeting &amp; Planning Group for the Mediterranean [PGMED] Plenary meeting (Belfast, 18-22 February)</t>
  </si>
  <si>
    <t>PGMed</t>
  </si>
  <si>
    <t>Workshop on age validation studies of Gadoids (WKAVSG) (Mallorca. 6-10 May. 2013</t>
  </si>
  <si>
    <t>Workshop on Micro increment daily growth in European Anchovy and Sardine (WKMIAS) (Mazara del Vallo, Sídly 21-25 October, 2013)</t>
  </si>
  <si>
    <t>Workshop of National Age Readings Coordinators (WKNARC) (Horta, Portugal, 13-17 May. 2013)</t>
  </si>
  <si>
    <t>Workshop «ι the Age Reading of Blue whiting (WKARBLUE) (Bergen, 10-14 June, 2013)</t>
  </si>
  <si>
    <t>Workshop on practical implementation of statistical sound catch sampling programmes (WKPICS3) (ICES HQ, November 2013)</t>
  </si>
  <si>
    <t>Study Group on Practical Implementation of Discard Sampling Plans (SGPIDS) (Lysekil, Sweden, 24-28 June. 2013)</t>
  </si>
  <si>
    <t xml:space="preserve">Workshop on Age Estimation Methods of Deep Water Species (WKAMDEEP) (Esportes, Spain, dates to be established) </t>
  </si>
  <si>
    <t>4/ RFMOs</t>
  </si>
  <si>
    <t xml:space="preserve">GFCM Meeting of SAC Subcommittee on Economic and Social Sciences (SCESS) </t>
  </si>
  <si>
    <t xml:space="preserve">GFCM Meeting of SAC Subcommittee on Statistics and Information (SCSI) </t>
  </si>
  <si>
    <t xml:space="preserve">GFCM Meeting of SAC Subcommittee on Stock Assessment (SCSA) </t>
  </si>
  <si>
    <t>GFCM Meeting of SAC Subcommittee on Marine Environment and Ecosystems (SCMEE)</t>
  </si>
  <si>
    <t xml:space="preserve">Working group on stock assessment of small pelagics in the Mediterranean </t>
  </si>
  <si>
    <t xml:space="preserve">Working group on stock assessment of demersal species and elasmobranches in the Mediterranean </t>
  </si>
  <si>
    <t xml:space="preserve">Working group on stock Assessment of small pelagics and demersal speciess in the Black Sea </t>
  </si>
  <si>
    <t>Ad hoc WG on bio-ecological  features, data collection and information system and implmenting issues for the Black Sea.</t>
  </si>
  <si>
    <t>Working group on Bio-economic Analysis-Models used in the GFCM</t>
  </si>
  <si>
    <t>Working Group on Selectivity and Fish Technology</t>
  </si>
  <si>
    <t>Meeting of Permanent Working Group on Stock Assessment Methodology on: Time Series Analysis</t>
  </si>
  <si>
    <t>Working group for finalising the new TASK1 &amp; 2 data submission framework</t>
  </si>
  <si>
    <t>NAFO</t>
  </si>
  <si>
    <t xml:space="preserve">NAFO Scientific Council June meetina and Standina Committees </t>
  </si>
  <si>
    <t xml:space="preserve">NAFO Scientific Council September meeting and Standing Committees </t>
  </si>
  <si>
    <t xml:space="preserve">NAFO WG on Ecosystems Aooroach to Fisheries Management </t>
  </si>
  <si>
    <t>Joint NAFO/ICES Pandalus Assessment WG (NIPAG)</t>
  </si>
  <si>
    <t xml:space="preserve">Species Group Meeting </t>
  </si>
  <si>
    <t>Standing Committee on Research and statistics</t>
  </si>
  <si>
    <t>Working Group on Stock Assessment Methods</t>
  </si>
  <si>
    <t xml:space="preserve">Stock Assessment - Southern Swordfish </t>
  </si>
  <si>
    <t xml:space="preserve">Stock Assessment - Meditenanean Swordfish </t>
  </si>
  <si>
    <t>Stock Assessment · Bigeye</t>
  </si>
  <si>
    <t xml:space="preserve">Working Party on Tropical Tuna (WPTT)/ Working Party on Methods </t>
  </si>
  <si>
    <t xml:space="preserve">Working party on Ecosystems and Bycatch (WPEB)/Worklng party on Billfish (WPB) </t>
  </si>
  <si>
    <t>Working Party on Data Collection and Statistics (WPDCS)/Sdentific Committee I6th  Session</t>
  </si>
  <si>
    <t xml:space="preserve">5/ Planning Groups on surveys at sea </t>
  </si>
  <si>
    <t>Working Group of International Pelagic Survevs (WGIPS) (venue and dates no established yet)</t>
  </si>
  <si>
    <t>The Working Group on Integrating Surveys for the Ecosystem Approach (WGISUR),  (Lisbon, 15-17 January)</t>
  </si>
  <si>
    <t>Baltic International Fish Survey Working Group [WGBIFS] (Tartu Estonia, 21-25 March)</t>
  </si>
  <si>
    <t>International Bottom Trawl Survey Working Group  [IBTSWG] (Lisabon, 8-12 April)</t>
  </si>
  <si>
    <t>Study Group on Calibration of Acoustic  Instruments in Fisheries Science (SGCal) (Pasala, Sapin, 20 April)</t>
  </si>
  <si>
    <t>Working Group on Fisheries Acoustics, Science and Technology (WGFAST) (Pasala, Spain, 16-19 April)</t>
  </si>
  <si>
    <t>Study Group on Standards in Ichthyoplankton Surveys (SGSIPS) date and venue tbd</t>
  </si>
  <si>
    <t>Walking Group on Beam Trawl Surveys (WGBEAM)(Ancona. Italy, 23-26 April 2013)</t>
  </si>
  <si>
    <t>Working Group on North-east Atlantic continental slope surveys (WGNEACS) (venue and dates no established yet)</t>
  </si>
  <si>
    <t>Working Group on Improving use of Survey Data for Assessment and Advice (WGISDAA), (Dublin,Ireland 19-21 March)</t>
  </si>
  <si>
    <t>Working Group on Redfish Surveys (WGRS) (ICES HQ. Copenhagen, January/July/September 2013)</t>
  </si>
  <si>
    <t>Workshop on the identification of clupeoid larvae (WKIDCL) (Hamburg, 2-6 September 2013)</t>
  </si>
  <si>
    <t>Workshop on DATRAS data Review Priorities and checking Procedures (WKDRP). venue and dates to be confirmed</t>
  </si>
  <si>
    <t>ICES Study Group on Nephrops Surveys (SGNEPS) (Barcelona or Lisabon, November)</t>
  </si>
  <si>
    <t>Workshop of SSGESST expert groups chairs (WKSChairs) (Bergen, January 2013)</t>
  </si>
  <si>
    <t xml:space="preserve">Working Group 2 on North Sea Cod and Plaice Egg Surveys in the North Sea (WGEGGS2) (Bergen, 8-10 Odeber 2013) </t>
  </si>
  <si>
    <t>working Group on Acoustic and Egg Surveys ter Sardine and Anchovy in ICES Areas VlIl and IX (WGACEGG) (venue and dates tbd</t>
  </si>
  <si>
    <t>Working Group on Atlantic Fish Larvae and Eggs Survevs (WGALES) (San Sebastian. Spain, dates no established yet)</t>
  </si>
  <si>
    <t xml:space="preserve">Coordination meeting for MEDITS (Mediteгтапеап Demersal Trawl Survevs) Woking Group </t>
  </si>
  <si>
    <t xml:space="preserve">Coordination meeting for MEDIAS (Рап Mediterranean Survey for Small Pelagics) </t>
  </si>
  <si>
    <t>6/ Support to Scientific Advice  - ICES</t>
  </si>
  <si>
    <t>Annual Meeting of Advisory Working Group Chairs [WGCHAIRS] (ICES HQ,29-31 January)</t>
  </si>
  <si>
    <t>Arctic Fisheries Working Group [AFWG] (ICES HQ, 18-24 April)</t>
  </si>
  <si>
    <t xml:space="preserve">Herring Assessment Working Group for the Area South of 62⁰N [HAWG] (ICES HQ,14-21 March) </t>
  </si>
  <si>
    <t>North-Western Working Group [NWWG] (ICES HQ, 25 April - 2 May)</t>
  </si>
  <si>
    <t>Baltic Salmon and Trout Assessment Working Group [WGBAST] (Tallin, 3-12 April)</t>
  </si>
  <si>
    <t>Working Group on North Atlantic Salmon [WGNAS] (ICES HQ, 3-12 April)</t>
  </si>
  <si>
    <t>Baltic Fisheries Assessment Working Group [WGBFAS] (ICES HQ 8-15 April)</t>
  </si>
  <si>
    <t>Working Group on the Assessment of Hake Monk and Megrim (WGHMM) (Lisbon. 3-9 Mav, 2013)</t>
  </si>
  <si>
    <t>Workina Group on the Assessment of Celtic Seas Stocks (WGCSE) (ICES HQ. 8-17 Mav. 2013)</t>
  </si>
  <si>
    <t xml:space="preserve">Working Group on the Assessment of Demersal Stocks in the North Sea and Skagerrak [WGNSSK] (ICES HQ, 24 - 30 April) </t>
  </si>
  <si>
    <t>Workina Group on Widely Distributed Stocks (WGWIDE) (ICES HQ, August 2012)</t>
  </si>
  <si>
    <t>Working Group on Southern Horse Mackerel, Anchovy and Sardine (WGHANSA) (Horta, Azores, 21-26 June. 2013)</t>
  </si>
  <si>
    <t>Working Group on the Biology and Assessment of Deep-Sea Fisheries Resources (WGDEEP) (ICES HQ. 14-20 March, 2013)</t>
  </si>
  <si>
    <t>Joint EIFAC/ICES Working Group on Eels [WGEEL] (tbd)</t>
  </si>
  <si>
    <t>Working Group on Elasmobranch Fishes [WGEF] (tbd)</t>
  </si>
  <si>
    <t>Working Group on Assessment of New MoU Species [WGNEW] (ICES HQ, 18-22 March)</t>
  </si>
  <si>
    <t xml:space="preserve">Working Group on Mixed Fisheries Advice for the North Sea [WGMIXFISH] (ICES HQ, 21-24 May and 5 days August) </t>
  </si>
  <si>
    <t>Working Group on Recreational Fisheries Surveys [WGRFS] (Esporales 22-26 April)</t>
  </si>
  <si>
    <t>Working Group on the Ecosystem Effects of Fishing Activities [WGECO] (Copenhagen, 1-8 May)</t>
  </si>
  <si>
    <t>Workshop of DCF indicators (WKIND) (ICES HQ. 21-25 October, 2013)</t>
  </si>
  <si>
    <t xml:space="preserve">ICES/NAFO Joint Working Group on Deep-water Ecology [WGDEC] (ICES HQ, 11-15 March) </t>
  </si>
  <si>
    <t>Third Data Defidency Coordination meeting with the RACs (WKDDRAC3) (ICES HQ. dates not established vet)· by invitation</t>
  </si>
  <si>
    <t>Benchmark Workshop on Pelagic Stocks [WKPELA] (venue tbd 4-8 February)</t>
  </si>
  <si>
    <t xml:space="preserve">Benchmark Workshop on Western Waters Roundfish (WKROUND) (Aberdeen, 4-8 February, 2013) </t>
  </si>
  <si>
    <t xml:space="preserve">Benchmark Workshop on Greenland halibut (WKHAB) (venue not established yet, October 2013) </t>
  </si>
  <si>
    <t>Benchmark Workshop on sprat stocks (WKSPRAT)(ICES HQ. 11-14 February)</t>
  </si>
  <si>
    <t>Benchmark Workshop on Baltic Sea multispecies (WKBALT)(ICES HQ. 4-8 February, 2013)</t>
  </si>
  <si>
    <t>Workshop on the Development of Quantitative Assessment Methodologies based on 
LIFE history traits, exploitation characteristics, and other key parameters for data limited stocks (WKLIFE3) (ICES HQ. 7-11 October 2013)</t>
  </si>
  <si>
    <t xml:space="preserve">Workshop to consider reference points for all stocks (WKMSYREF) (ICES HQ, 23-25 January. 2013) </t>
  </si>
  <si>
    <t>Working Group on Multispecies Assessment Methods (WGSAM) (venue and dates not established vet)</t>
  </si>
  <si>
    <t>Workshop on guidelines for management strategy evaluations (WKGMSE) (ICES HQ, January 2013) 3 2</t>
  </si>
  <si>
    <t xml:space="preserve">Workshop on indicators for multiannual advice (WKMULTI) (venue and dates not established yel) </t>
  </si>
  <si>
    <t xml:space="preserve">Wortcshop on data data compilation for the 2014 benchmarks 3 </t>
  </si>
  <si>
    <t xml:space="preserve">Wortcshop on data data compilation for the 2014 benchmarks 4 </t>
  </si>
  <si>
    <t>Workshop on data data compilation for the 2014 benchmarks 5</t>
  </si>
  <si>
    <t xml:space="preserve">Postponed </t>
  </si>
  <si>
    <t>Cancelled</t>
  </si>
  <si>
    <t>2012-2013</t>
  </si>
  <si>
    <t>14</t>
  </si>
  <si>
    <t>1374
48</t>
  </si>
  <si>
    <t>16</t>
  </si>
  <si>
    <t>48
50</t>
  </si>
  <si>
    <t xml:space="preserve">Survey </t>
  </si>
  <si>
    <t>0.030</t>
  </si>
  <si>
    <t>0.103</t>
  </si>
  <si>
    <t>0.021</t>
  </si>
  <si>
    <t>0.068</t>
  </si>
  <si>
    <r>
      <t xml:space="preserve">*** Platichthys flesus: </t>
    </r>
    <r>
      <rPr>
        <sz val="10"/>
        <rFont val="Arial"/>
        <family val="2"/>
      </rPr>
      <t>Sexes have been separated in CV estimates since females and males respectively differ substantially in their growth and thereby in their abundance in the catches (and sampling). Hence, mCV for Sex-ratio@age has not been calculated.</t>
    </r>
  </si>
  <si>
    <r>
      <t xml:space="preserve">**** </t>
    </r>
    <r>
      <rPr>
        <i/>
        <sz val="10"/>
        <rFont val="Arial"/>
        <family val="2"/>
      </rPr>
      <t>Salmo salar</t>
    </r>
    <r>
      <rPr>
        <sz val="10"/>
        <rFont val="Arial"/>
        <family val="2"/>
      </rPr>
      <t>: No market sampling in fishing ground 25-29 of LLD_ANA_0_0_0 since this fishery has been closed for Swedish vessels.</t>
    </r>
  </si>
  <si>
    <r>
      <t xml:space="preserve">Commercial + </t>
    </r>
    <r>
      <rPr>
        <strike/>
        <sz val="10"/>
        <rFont val="Arial"/>
        <family val="2"/>
      </rPr>
      <t>surveys</t>
    </r>
  </si>
  <si>
    <r>
      <t xml:space="preserve">** Clupea harengus </t>
    </r>
    <r>
      <rPr>
        <sz val="10"/>
        <rFont val="Arial"/>
        <family val="2"/>
      </rPr>
      <t>SD 30-31: Individuals sampled during BIAS in SD 30  is collected and reported by Finland, but  Sweden were reading age of  1386 individuals.</t>
    </r>
  </si>
  <si>
    <t>0.020</t>
  </si>
  <si>
    <t>0.059</t>
  </si>
  <si>
    <t>0.000</t>
  </si>
  <si>
    <t>0.044</t>
  </si>
  <si>
    <t>0.014</t>
  </si>
  <si>
    <t>0.080</t>
  </si>
  <si>
    <t>0.022</t>
  </si>
  <si>
    <t>0.078</t>
  </si>
  <si>
    <t>Salmo salar ****</t>
  </si>
  <si>
    <t xml:space="preserve">Salmo trutta </t>
  </si>
  <si>
    <t xml:space="preserve">Pleuronectes limanda </t>
  </si>
  <si>
    <t>0.031</t>
  </si>
  <si>
    <t>0.011</t>
  </si>
  <si>
    <t>0.002</t>
  </si>
  <si>
    <t>Petromyzon marinus</t>
  </si>
  <si>
    <t>Symphodus melops</t>
  </si>
  <si>
    <t>Abramis bjoerkna</t>
  </si>
  <si>
    <t>Gymnocephalus cernuus</t>
  </si>
  <si>
    <t>Spinachia spinachia</t>
  </si>
  <si>
    <t>Abramis vimba</t>
  </si>
  <si>
    <t>Pleuronectes limanda</t>
  </si>
  <si>
    <t>48
61</t>
  </si>
  <si>
    <t>47</t>
  </si>
  <si>
    <t>10</t>
  </si>
  <si>
    <t>13</t>
  </si>
  <si>
    <t>11</t>
  </si>
  <si>
    <t xml:space="preserve">100%
122%
</t>
  </si>
  <si>
    <t>0.01</t>
  </si>
  <si>
    <t>0.035</t>
  </si>
  <si>
    <t>0.02</t>
  </si>
  <si>
    <t>0.028</t>
  </si>
  <si>
    <t>0.036</t>
  </si>
  <si>
    <t>0.012</t>
  </si>
  <si>
    <t>0.072</t>
  </si>
  <si>
    <t>0.017</t>
  </si>
  <si>
    <t>0.024</t>
  </si>
  <si>
    <t>0.043</t>
  </si>
  <si>
    <t>0.018</t>
  </si>
  <si>
    <t>0.03</t>
  </si>
  <si>
    <t>0.046</t>
  </si>
  <si>
    <t>0.055</t>
  </si>
  <si>
    <t>0.016</t>
  </si>
  <si>
    <t>0.032</t>
  </si>
  <si>
    <t>0.076</t>
  </si>
  <si>
    <t>0.074</t>
  </si>
  <si>
    <t>0.057</t>
  </si>
  <si>
    <t>0.053</t>
  </si>
  <si>
    <t>0.015</t>
  </si>
  <si>
    <t>0.05</t>
  </si>
  <si>
    <t>0.047</t>
  </si>
  <si>
    <t>0.075</t>
  </si>
  <si>
    <t>0.048</t>
  </si>
  <si>
    <t>0.07</t>
  </si>
  <si>
    <t>0.19</t>
  </si>
  <si>
    <t>0.27</t>
  </si>
  <si>
    <t>0.094</t>
  </si>
  <si>
    <t>0.10</t>
  </si>
  <si>
    <t>0.15</t>
  </si>
  <si>
    <t>0.20</t>
  </si>
  <si>
    <t>0.023</t>
  </si>
  <si>
    <t>0.049</t>
  </si>
  <si>
    <t>0.11</t>
  </si>
  <si>
    <t>0.08</t>
  </si>
  <si>
    <t>0.039</t>
  </si>
  <si>
    <t>0.06</t>
  </si>
  <si>
    <t>0.041</t>
  </si>
  <si>
    <t xml:space="preserve">Workshop on sexual maturity staging of cod, whiting, haddock, saithe and hake [WKMSGAD] San Sebastian, 3-10 November) </t>
  </si>
  <si>
    <t>0.013</t>
  </si>
  <si>
    <t>0.038</t>
  </si>
  <si>
    <t>0.042</t>
  </si>
  <si>
    <t>49 +3 *</t>
  </si>
  <si>
    <t>25 + 4*</t>
  </si>
  <si>
    <t>98% **</t>
  </si>
  <si>
    <t>83% **</t>
  </si>
  <si>
    <t>** % achievement based on hauls conducted by DANA excluding the Sound</t>
  </si>
  <si>
    <t>* hauls conducted by DANA and Hålabben separately presented</t>
  </si>
  <si>
    <t>*** The planned number should be approximately 1341 nautical miles of acoustic data collection and approximately 48 hauls based on the area around 23089 square nautical miles to be covered.</t>
  </si>
  <si>
    <r>
      <t>2000</t>
    </r>
    <r>
      <rPr>
        <sz val="10"/>
        <rFont val="Arial"/>
        <family val="2"/>
      </rPr>
      <t xml:space="preserve"> 1342 ***</t>
    </r>
    <r>
      <rPr>
        <strike/>
        <sz val="10"/>
        <rFont val="Arial"/>
        <family val="2"/>
      </rPr>
      <t xml:space="preserve">
50</t>
    </r>
    <r>
      <rPr>
        <sz val="10"/>
        <rFont val="Arial"/>
        <family val="2"/>
      </rPr>
      <t xml:space="preserve">  48 ***</t>
    </r>
  </si>
  <si>
    <r>
      <rPr>
        <sz val="10"/>
        <rFont val="Arial"/>
        <family val="2"/>
      </rPr>
      <t>102 %</t>
    </r>
    <r>
      <rPr>
        <strike/>
        <sz val="10"/>
        <rFont val="Arial"/>
        <family val="2"/>
      </rPr>
      <t xml:space="preserve">
</t>
    </r>
    <r>
      <rPr>
        <sz val="10"/>
        <rFont val="Arial"/>
        <family val="2"/>
      </rPr>
      <t>100 %</t>
    </r>
  </si>
  <si>
    <t>Map 3,4</t>
  </si>
  <si>
    <t>Map 7,8</t>
  </si>
  <si>
    <t>Map 2, 6</t>
  </si>
  <si>
    <t>National Correspondents Meeting 2013-01; 12 Febr Brussels</t>
  </si>
  <si>
    <t>National Correspondents Meeting 2013-02;  24 June Brussels</t>
  </si>
  <si>
    <t>RCM for the Baltic - 26-31 August, Estonia</t>
  </si>
  <si>
    <t>RCM for the North sea 9-13 September; Vigo Spain</t>
  </si>
  <si>
    <t>Benchmark Workshop on Nephrops (WKNEPH) , Lysekil</t>
  </si>
  <si>
    <t>ICES WKPICS 3</t>
  </si>
  <si>
    <t>Call for fleet economic scientific data concerning 2008-2013</t>
  </si>
  <si>
    <t xml:space="preserve">Fish processing data call </t>
  </si>
  <si>
    <t>Fishing Effort Regimes data call  for 
EWG 13-06 and EWG 13-13</t>
  </si>
  <si>
    <t>EWG 13-03 and EWG 13-04: Preparation of the 2013 Annual Economic Report</t>
  </si>
  <si>
    <t>ICES WKMSGAD</t>
  </si>
  <si>
    <t>cod, whiting, haddock, saithe
 and hake</t>
  </si>
  <si>
    <t>Data compilation for Benchmark on Baltic Flatfish Stocks (WKBALTFLAT) 26-28 nov 2011</t>
  </si>
  <si>
    <t>Common understanding and statistical methodologies to estimate/ re-evaluate transversal data in small-scale fisheries</t>
  </si>
  <si>
    <t>Postponed</t>
  </si>
  <si>
    <t>4</t>
  </si>
  <si>
    <t>40</t>
  </si>
  <si>
    <t xml:space="preserve">Common understanding and statistical meth to estimate transversal data in small scale fish. </t>
  </si>
  <si>
    <t>all stocks</t>
  </si>
  <si>
    <t>ICES WKBALTFLAT</t>
  </si>
  <si>
    <t xml:space="preserve">Flounder, </t>
  </si>
  <si>
    <r>
      <t xml:space="preserve">BWS1 </t>
    </r>
    <r>
      <rPr>
        <sz val="10"/>
        <color rgb="FFFF0000"/>
        <rFont val="Arial"/>
        <family val="2"/>
      </rPr>
      <t>BES1</t>
    </r>
  </si>
  <si>
    <r>
      <t xml:space="preserve">BEH2 </t>
    </r>
    <r>
      <rPr>
        <sz val="10"/>
        <color rgb="FFFF0000"/>
        <rFont val="Arial"/>
        <family val="2"/>
      </rPr>
      <t>BEH1</t>
    </r>
  </si>
  <si>
    <r>
      <t xml:space="preserve">NSKS2 </t>
    </r>
    <r>
      <rPr>
        <sz val="10"/>
        <color rgb="FFFF0000"/>
        <rFont val="Arial"/>
        <family val="2"/>
      </rPr>
      <t>NSKS1</t>
    </r>
  </si>
  <si>
    <r>
      <t xml:space="preserve">NSS345 </t>
    </r>
    <r>
      <rPr>
        <sz val="10"/>
        <color rgb="FFFF0000"/>
        <rFont val="Arial"/>
        <family val="2"/>
      </rPr>
      <t>NSKS1</t>
    </r>
  </si>
  <si>
    <r>
      <t xml:space="preserve">NSS6 </t>
    </r>
    <r>
      <rPr>
        <sz val="10"/>
        <color rgb="FFFF0000"/>
        <rFont val="Arial"/>
        <family val="2"/>
      </rPr>
      <t>NSKS1</t>
    </r>
  </si>
  <si>
    <r>
      <t xml:space="preserve">NKS8 </t>
    </r>
    <r>
      <rPr>
        <sz val="10"/>
        <color rgb="FFFF0000"/>
        <rFont val="Arial"/>
        <family val="2"/>
      </rPr>
      <t>NKS7</t>
    </r>
  </si>
  <si>
    <r>
      <t xml:space="preserve">Gillnets </t>
    </r>
    <r>
      <rPr>
        <sz val="10"/>
        <color rgb="FFFF0000"/>
        <rFont val="Arial"/>
        <family val="2"/>
      </rPr>
      <t>Longliners</t>
    </r>
  </si>
  <si>
    <t>Alosa fallax</t>
  </si>
  <si>
    <t>Chirolophis ascanii</t>
  </si>
  <si>
    <t>Labrus mixtus</t>
  </si>
  <si>
    <t>Raniceps raninus</t>
  </si>
  <si>
    <t>Magnisudis atlantica</t>
  </si>
  <si>
    <t>Myctophum punctatum</t>
  </si>
  <si>
    <t>Todaropsis</t>
  </si>
  <si>
    <t>Loligo forbesii</t>
  </si>
  <si>
    <t>OTB_CRU_70-89_2_35_IIIaN</t>
  </si>
  <si>
    <t>OTB_CRU_70-89_2_35_IIIaS</t>
  </si>
  <si>
    <t>STECF</t>
  </si>
  <si>
    <t>Economists workshop - 1, Gothenburg</t>
  </si>
  <si>
    <t>Economists workshop - 2, Helsinki</t>
  </si>
  <si>
    <t>Annual Economic Report I, JRC Ispra</t>
  </si>
  <si>
    <t>Annual Economic Report II; JRC Ispra</t>
  </si>
  <si>
    <t>FPOVL0010</t>
  </si>
  <si>
    <t>HOKVL0010</t>
  </si>
  <si>
    <t>PGOVL0010</t>
  </si>
  <si>
    <t>PGPVL0010</t>
  </si>
  <si>
    <t>FPOVL1012</t>
  </si>
  <si>
    <t>HOKVL1012</t>
  </si>
  <si>
    <t>PGOVL1012</t>
  </si>
  <si>
    <t>PGPVL1012</t>
  </si>
  <si>
    <t>FPOVL1218</t>
  </si>
  <si>
    <t>HOKVL1218</t>
  </si>
  <si>
    <t>DTSVL0012</t>
  </si>
  <si>
    <t>DTSVL0010</t>
  </si>
  <si>
    <t>PMPVL0010</t>
  </si>
  <si>
    <t>PMPVL1012</t>
  </si>
  <si>
    <t>PSVL0010</t>
  </si>
  <si>
    <t>PSVL1012</t>
  </si>
  <si>
    <t>PMPVL1218</t>
  </si>
  <si>
    <t>PSVL1218</t>
  </si>
  <si>
    <t>TMVL1824</t>
  </si>
  <si>
    <t>MGPVL2440</t>
  </si>
  <si>
    <t>MGPVL40XX</t>
  </si>
  <si>
    <t>PSVL2440</t>
  </si>
  <si>
    <t>TMVL2440</t>
  </si>
  <si>
    <t>TMVL40XX</t>
  </si>
  <si>
    <t>INACTIVEVL1824</t>
  </si>
  <si>
    <t>INACTIVEVL2440</t>
  </si>
  <si>
    <t>NR</t>
  </si>
  <si>
    <t xml:space="preserve">questionnaires </t>
  </si>
  <si>
    <t>5%</t>
  </si>
  <si>
    <t>92%</t>
  </si>
  <si>
    <t>0.45691129347054</t>
  </si>
  <si>
    <t>PPS-selectioin</t>
  </si>
  <si>
    <t>0 - 55</t>
  </si>
  <si>
    <t>0 - 39</t>
  </si>
  <si>
    <t>0 - 24</t>
  </si>
  <si>
    <t>Study Group on VMS dala, Its storage, access and tools for analysis (SGVMS) (venue and dates not established vet)</t>
  </si>
  <si>
    <t>Precision (mCV) achieved on unsorted catches</t>
  </si>
  <si>
    <t>Precision (mCV) achieved on retained catches and/or landings</t>
  </si>
  <si>
    <t>Precision (mCV) achieved on discards</t>
  </si>
  <si>
    <t>" NA" for salmon in rivers , no CV was calculated for fecundity@length due to no sampling.  No CV was calculated for sampling in river regarding variables of abundance of smolt, abundance of parr and number of ascending individuals. This sampling only includes counting of individuals, later used for stock recruitment functions, and calculations of CV are not possible.</t>
  </si>
  <si>
    <t>"NA" for Pandalus is casued by no CV could be calculated due to that Pandalus is a protandisk hermaphrodite and change sex from males to females at around 3 years of age.</t>
  </si>
  <si>
    <t>"NA" for Nephrops  in IIIa a standard weight-length key is used in both Sweden Denmark and Norway. Weights are not taken during sea sampling.</t>
  </si>
  <si>
    <t>DFNVL0010*</t>
  </si>
  <si>
    <t>DFNVL1012*</t>
  </si>
  <si>
    <t>DFNVL1218*</t>
  </si>
  <si>
    <t>DTSVL1012*</t>
  </si>
  <si>
    <t>DTSVL1218*</t>
  </si>
  <si>
    <t>DTSVL1824*</t>
  </si>
  <si>
    <t>DTSVL2440*</t>
  </si>
  <si>
    <t>INACTIVEVL1218*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</si>
</sst>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 \ @"/>
    <numFmt numFmtId="167" formatCode="0.000"/>
  </numFmts>
  <fonts count="57">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0"/>
      <color indexed="17"/>
      <name val="Arial"/>
      <family val="2"/>
    </font>
    <font>
      <sz val="11"/>
      <color indexed="20"/>
      <name val="Calibri"/>
      <family val="2"/>
    </font>
    <font>
      <sz val="10"/>
      <color indexed="60"/>
      <name val="Arial"/>
      <family val="2"/>
    </font>
    <font>
      <sz val="10"/>
      <color indexed="20"/>
      <name val="Arial"/>
      <family val="2"/>
    </font>
    <font>
      <i/>
      <sz val="11"/>
      <color indexed="23"/>
      <name val="Calibri"/>
      <family val="2"/>
    </font>
    <font>
      <b/>
      <sz val="11"/>
      <color indexed="8"/>
      <name val="Calibri"/>
      <family val="2"/>
    </font>
    <font>
      <b/>
      <sz val="12"/>
      <name val="Antique Olive"/>
      <family val="2"/>
    </font>
    <font>
      <b/>
      <sz val="11"/>
      <name val="Antique Olive"/>
      <family val="2"/>
    </font>
    <font>
      <b/>
      <sz val="10"/>
      <name val="Arial"/>
      <family val="2"/>
    </font>
    <font>
      <sz val="10"/>
      <color indexed="23"/>
      <name val="Arial"/>
      <family val="2"/>
    </font>
    <font>
      <b/>
      <sz val="12"/>
      <name val="Arial"/>
      <family val="2"/>
    </font>
    <font>
      <b/>
      <sz val="11"/>
      <name val="Arial"/>
      <family val="2"/>
    </font>
    <font>
      <sz val="10"/>
      <color indexed="19"/>
      <name val="Arial"/>
      <family val="2"/>
    </font>
    <font>
      <sz val="8"/>
      <name val="Arial"/>
      <family val="2"/>
    </font>
    <font>
      <b/>
      <vertAlign val="superscript"/>
      <sz val="10"/>
      <name val="Arial"/>
      <family val="2"/>
    </font>
    <font>
      <sz val="14"/>
      <name val="Arial"/>
      <family val="2"/>
    </font>
    <font>
      <b/>
      <sz val="10"/>
      <color indexed="10"/>
      <name val="Arial"/>
      <family val="2"/>
    </font>
    <font>
      <i/>
      <sz val="10"/>
      <name val="Arial"/>
      <family val="2"/>
    </font>
    <font>
      <b/>
      <sz val="14"/>
      <name val="Arial"/>
      <family val="2"/>
    </font>
    <font>
      <b/>
      <sz val="11"/>
      <color indexed="8"/>
      <name val="Arial"/>
      <family val="2"/>
    </font>
    <font>
      <sz val="10"/>
      <name val="Arial"/>
      <family val="2"/>
    </font>
    <font>
      <b/>
      <sz val="10"/>
      <name val="Arial"/>
      <family val="2"/>
      <charset val="186"/>
    </font>
    <font>
      <sz val="10"/>
      <color rgb="FF808080"/>
      <name val="Arial"/>
      <family val="2"/>
    </font>
    <font>
      <b/>
      <sz val="10"/>
      <color rgb="FF80808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vertAlign val="superscript"/>
      <sz val="10"/>
      <name val="Arial"/>
      <family val="2"/>
    </font>
    <font>
      <i/>
      <sz val="10"/>
      <color indexed="8"/>
      <name val="Arial"/>
      <family val="2"/>
    </font>
    <font>
      <strike/>
      <sz val="10"/>
      <name val="Arial"/>
      <family val="2"/>
    </font>
    <font>
      <sz val="9"/>
      <name val="Arial"/>
      <family val="2"/>
    </font>
    <font>
      <sz val="10"/>
      <color rgb="FFFF0000"/>
      <name val="Arial"/>
      <family val="2"/>
    </font>
    <font>
      <sz val="10"/>
      <color rgb="FF00B050"/>
      <name val="Arial"/>
      <family val="2"/>
    </font>
    <font>
      <sz val="11"/>
      <name val="Calibri"/>
      <family val="2"/>
      <scheme val="minor"/>
    </font>
    <font>
      <sz val="10"/>
      <color rgb="FF000000"/>
      <name val="Arial"/>
      <family val="2"/>
    </font>
    <font>
      <sz val="11"/>
      <color rgb="FFFF0000"/>
      <name val="Calibri"/>
      <family val="2"/>
      <scheme val="minor"/>
    </font>
  </fonts>
  <fills count="7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0"/>
      </patternFill>
    </fill>
    <fill>
      <patternFill patternType="solid">
        <fgColor indexed="55"/>
        <bgColor indexed="23"/>
      </patternFill>
    </fill>
    <fill>
      <patternFill patternType="solid">
        <fgColor indexed="54"/>
        <bgColor indexed="19"/>
      </patternFill>
    </fill>
    <fill>
      <patternFill patternType="solid">
        <fgColor theme="0"/>
        <bgColor indexed="41"/>
      </patternFill>
    </fill>
    <fill>
      <patternFill patternType="solid">
        <fgColor theme="0" tint="-4.9989318521683403E-2"/>
        <bgColor indexed="64"/>
      </patternFill>
    </fill>
    <fill>
      <patternFill patternType="solid">
        <fgColor theme="0" tint="-4.9989318521683403E-2"/>
        <bgColor indexed="34"/>
      </patternFill>
    </fill>
    <fill>
      <patternFill patternType="solid">
        <fgColor rgb="FFDDDDDD"/>
        <bgColor indexed="41"/>
      </patternFill>
    </fill>
    <fill>
      <patternFill patternType="solid">
        <fgColor rgb="FFDDDDDD"/>
        <bgColor indexed="64"/>
      </patternFill>
    </fill>
    <fill>
      <patternFill patternType="solid">
        <fgColor rgb="FFDDDDDD"/>
        <bgColor indexed="2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2"/>
        <bgColor indexed="2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0.14999847407452621"/>
        <bgColor indexed="41"/>
      </patternFill>
    </fill>
    <fill>
      <patternFill patternType="solid">
        <fgColor theme="0"/>
        <bgColor indexed="64"/>
      </patternFill>
    </fill>
  </fills>
  <borders count="17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medium">
        <color indexed="8"/>
      </bottom>
      <diagonal/>
    </border>
    <border diagonalUp="1" diagonalDown="1">
      <left style="thin">
        <color indexed="8"/>
      </left>
      <right style="thin">
        <color indexed="8"/>
      </right>
      <top style="thin">
        <color indexed="8"/>
      </top>
      <bottom style="thin">
        <color indexed="8"/>
      </bottom>
      <diagonal style="thin">
        <color indexed="8"/>
      </diagonal>
    </border>
    <border>
      <left/>
      <right/>
      <top style="thin">
        <color indexed="8"/>
      </top>
      <bottom/>
      <diagonal/>
    </border>
    <border>
      <left/>
      <right style="medium">
        <color indexed="8"/>
      </right>
      <top/>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style="medium">
        <color indexed="8"/>
      </bottom>
      <diagonal/>
    </border>
    <border>
      <left style="hair">
        <color indexed="8"/>
      </left>
      <right style="hair">
        <color indexed="8"/>
      </right>
      <top style="hair">
        <color indexed="8"/>
      </top>
      <bottom style="medium">
        <color indexed="8"/>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medium">
        <color indexed="8"/>
      </top>
      <bottom style="medium">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bottom/>
      <diagonal/>
    </border>
    <border>
      <left style="thin">
        <color indexed="8"/>
      </left>
      <right style="thin">
        <color indexed="8"/>
      </right>
      <top/>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style="hair">
        <color indexed="8"/>
      </left>
      <right style="hair">
        <color indexed="8"/>
      </right>
      <top style="medium">
        <color indexed="8"/>
      </top>
      <bottom style="medium">
        <color indexed="8"/>
      </bottom>
      <diagonal/>
    </border>
    <border>
      <left style="thin">
        <color indexed="8"/>
      </left>
      <right style="thin">
        <color indexed="8"/>
      </right>
      <top style="medium">
        <color indexed="8"/>
      </top>
      <bottom style="medium">
        <color indexed="64"/>
      </bottom>
      <diagonal/>
    </border>
    <border>
      <left style="medium">
        <color indexed="8"/>
      </left>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thin">
        <color indexed="8"/>
      </right>
      <top style="medium">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hair">
        <color indexed="8"/>
      </right>
      <top style="hair">
        <color indexed="8"/>
      </top>
      <bottom style="hair">
        <color indexed="8"/>
      </bottom>
      <diagonal/>
    </border>
    <border>
      <left style="medium">
        <color indexed="64"/>
      </left>
      <right/>
      <top style="medium">
        <color indexed="64"/>
      </top>
      <bottom style="thin">
        <color indexed="8"/>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style="medium">
        <color indexed="64"/>
      </left>
      <right/>
      <top style="thin">
        <color indexed="8"/>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right/>
      <top style="thin">
        <color indexed="64"/>
      </top>
      <bottom style="thin">
        <color indexed="64"/>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8"/>
      </top>
      <bottom/>
      <diagonal/>
    </border>
    <border>
      <left style="thin">
        <color indexed="64"/>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64"/>
      </top>
      <bottom style="thin">
        <color indexed="8"/>
      </bottom>
      <diagonal/>
    </border>
    <border>
      <left style="hair">
        <color indexed="8"/>
      </left>
      <right style="hair">
        <color indexed="8"/>
      </right>
      <top/>
      <bottom style="hair">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64"/>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64"/>
      </right>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64"/>
      </bottom>
      <diagonal/>
    </border>
  </borders>
  <cellStyleXfs count="10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3" fillId="16"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5" fillId="14" borderId="1" applyNumberFormat="0" applyAlignment="0" applyProtection="0"/>
    <xf numFmtId="0" fontId="6" fillId="14" borderId="2" applyNumberFormat="0" applyAlignment="0" applyProtection="0"/>
    <xf numFmtId="0" fontId="7" fillId="4" borderId="0" applyNumberFormat="0" applyBorder="0" applyAlignment="0" applyProtection="0"/>
    <xf numFmtId="0" fontId="8" fillId="8" borderId="2" applyNumberFormat="0" applyAlignment="0" applyProtection="0"/>
    <xf numFmtId="0" fontId="9" fillId="24" borderId="3" applyNumberFormat="0" applyAlignment="0" applyProtection="0"/>
    <xf numFmtId="0" fontId="10" fillId="0" borderId="4" applyNumberFormat="0" applyFill="0" applyAlignment="0" applyProtection="0"/>
    <xf numFmtId="0" fontId="11" fillId="7" borderId="2" applyNumberFormat="0" applyAlignment="0" applyProtection="0"/>
    <xf numFmtId="0" fontId="12" fillId="0" borderId="0" applyNumberFormat="0" applyFill="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18" borderId="0" applyNumberFormat="0" applyBorder="0" applyAlignment="0" applyProtection="0"/>
    <xf numFmtId="0" fontId="4" fillId="23" borderId="0" applyNumberFormat="0" applyBorder="0" applyAlignment="0" applyProtection="0"/>
    <xf numFmtId="0" fontId="13" fillId="7" borderId="2" applyNumberFormat="0" applyAlignment="0" applyProtection="0"/>
    <xf numFmtId="0" fontId="14" fillId="0" borderId="5"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3" borderId="0" applyNumberFormat="0" applyBorder="0" applyAlignment="0" applyProtection="0"/>
    <xf numFmtId="0" fontId="18" fillId="15" borderId="0" applyNumberFormat="0" applyBorder="0" applyAlignment="0" applyProtection="0"/>
    <xf numFmtId="0" fontId="36" fillId="0" borderId="0"/>
    <xf numFmtId="0" fontId="36" fillId="0" borderId="0"/>
    <xf numFmtId="0" fontId="36" fillId="0" borderId="0"/>
    <xf numFmtId="0" fontId="36" fillId="0" borderId="0"/>
    <xf numFmtId="9" fontId="36" fillId="0" borderId="0" applyFill="0" applyBorder="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40" fillId="32" borderId="0" applyNumberFormat="0" applyBorder="0" applyAlignment="0" applyProtection="0"/>
    <xf numFmtId="0" fontId="41" fillId="33" borderId="0" applyNumberFormat="0" applyBorder="0" applyAlignment="0" applyProtection="0"/>
    <xf numFmtId="0" fontId="42" fillId="34" borderId="73" applyNumberFormat="0" applyAlignment="0" applyProtection="0"/>
    <xf numFmtId="0" fontId="43" fillId="35" borderId="74" applyNumberFormat="0" applyAlignment="0" applyProtection="0"/>
    <xf numFmtId="0" fontId="44" fillId="35" borderId="73" applyNumberFormat="0" applyAlignment="0" applyProtection="0"/>
    <xf numFmtId="0" fontId="45" fillId="0" borderId="0" applyNumberFormat="0" applyFill="0" applyBorder="0" applyAlignment="0" applyProtection="0"/>
    <xf numFmtId="0" fontId="46"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6" fillId="59" borderId="0" applyNumberFormat="0" applyBorder="0" applyAlignment="0" applyProtection="0"/>
    <xf numFmtId="9" fontId="36" fillId="0" borderId="0" applyFont="0" applyFill="0" applyBorder="0" applyAlignment="0" applyProtection="0"/>
    <xf numFmtId="0" fontId="36" fillId="0" borderId="0"/>
  </cellStyleXfs>
  <cellXfs count="1019">
    <xf numFmtId="0" fontId="0" fillId="0" borderId="0" xfId="0"/>
    <xf numFmtId="0" fontId="0" fillId="0" borderId="0" xfId="0" applyFont="1"/>
    <xf numFmtId="49" fontId="22" fillId="0" borderId="0" xfId="0" applyNumberFormat="1" applyFont="1" applyFill="1" applyBorder="1" applyAlignment="1">
      <alignment vertical="center"/>
    </xf>
    <xf numFmtId="49" fontId="23" fillId="0" borderId="0" xfId="0" applyNumberFormat="1" applyFont="1" applyFill="1" applyBorder="1" applyAlignment="1">
      <alignment vertical="center"/>
    </xf>
    <xf numFmtId="0" fontId="23" fillId="0" borderId="7" xfId="0" applyFont="1" applyFill="1" applyBorder="1" applyAlignment="1">
      <alignment horizontal="left" vertical="center"/>
    </xf>
    <xf numFmtId="0" fontId="24" fillId="0" borderId="8" xfId="0" applyFont="1" applyFill="1" applyBorder="1" applyAlignment="1">
      <alignment horizontal="center" vertical="center" wrapText="1"/>
    </xf>
    <xf numFmtId="0" fontId="0" fillId="0" borderId="9" xfId="0" applyFont="1" applyFill="1" applyBorder="1"/>
    <xf numFmtId="0" fontId="0" fillId="0" borderId="0" xfId="0" applyFont="1" applyFill="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26" fillId="0" borderId="10" xfId="0" applyNumberFormat="1" applyFont="1" applyFill="1" applyBorder="1" applyAlignment="1">
      <alignment vertical="center"/>
    </xf>
    <xf numFmtId="0" fontId="0" fillId="0" borderId="11" xfId="0" applyFont="1" applyFill="1" applyBorder="1" applyAlignment="1">
      <alignment horizontal="center" vertical="center"/>
    </xf>
    <xf numFmtId="49" fontId="26" fillId="0" borderId="11" xfId="0" applyNumberFormat="1" applyFont="1" applyFill="1" applyBorder="1" applyAlignment="1">
      <alignment vertical="center"/>
    </xf>
    <xf numFmtId="49" fontId="26" fillId="0" borderId="12" xfId="0" applyNumberFormat="1" applyFont="1" applyFill="1" applyBorder="1" applyAlignment="1">
      <alignment vertical="center"/>
    </xf>
    <xf numFmtId="0" fontId="27" fillId="0" borderId="13" xfId="0" applyFont="1" applyFill="1" applyBorder="1" applyAlignment="1">
      <alignment horizontal="left" vertical="center"/>
    </xf>
    <xf numFmtId="0" fontId="27" fillId="0" borderId="14" xfId="0" applyFont="1" applyFill="1" applyBorder="1" applyAlignment="1">
      <alignment horizontal="center" vertical="center"/>
    </xf>
    <xf numFmtId="0" fontId="0" fillId="0" borderId="15" xfId="0" applyFont="1" applyBorder="1"/>
    <xf numFmtId="49" fontId="26" fillId="0" borderId="16" xfId="0" applyNumberFormat="1" applyFont="1" applyFill="1" applyBorder="1" applyAlignment="1">
      <alignment vertical="center"/>
    </xf>
    <xf numFmtId="49" fontId="26" fillId="0" borderId="17" xfId="0" applyNumberFormat="1" applyFont="1" applyFill="1" applyBorder="1" applyAlignment="1">
      <alignment vertical="center"/>
    </xf>
    <xf numFmtId="49" fontId="24" fillId="0" borderId="18" xfId="0" applyNumberFormat="1" applyFont="1" applyFill="1" applyBorder="1" applyAlignment="1">
      <alignment horizontal="center" vertical="center" wrapText="1"/>
    </xf>
    <xf numFmtId="0" fontId="0" fillId="0" borderId="7" xfId="0" applyFont="1" applyBorder="1"/>
    <xf numFmtId="0" fontId="0" fillId="0" borderId="14" xfId="0" applyFont="1" applyFill="1" applyBorder="1" applyAlignment="1">
      <alignment horizontal="center" vertical="center"/>
    </xf>
    <xf numFmtId="49" fontId="0" fillId="0" borderId="7" xfId="0" applyNumberFormat="1" applyFont="1" applyFill="1" applyBorder="1" applyAlignment="1">
      <alignment horizontal="left" vertical="center"/>
    </xf>
    <xf numFmtId="49" fontId="0" fillId="0" borderId="7" xfId="0" applyNumberFormat="1" applyFont="1" applyFill="1" applyBorder="1" applyAlignment="1">
      <alignment horizontal="center" vertical="center"/>
    </xf>
    <xf numFmtId="49" fontId="24" fillId="0" borderId="19" xfId="0" applyNumberFormat="1" applyFont="1" applyFill="1" applyBorder="1" applyAlignment="1">
      <alignment horizontal="center" vertical="center" wrapText="1"/>
    </xf>
    <xf numFmtId="0" fontId="0" fillId="0" borderId="7" xfId="0" applyFont="1" applyFill="1" applyBorder="1" applyAlignment="1">
      <alignment vertical="center"/>
    </xf>
    <xf numFmtId="0" fontId="0" fillId="0" borderId="0" xfId="0" applyFont="1" applyFill="1" applyBorder="1" applyAlignment="1">
      <alignment vertical="center"/>
    </xf>
    <xf numFmtId="0" fontId="29" fillId="0" borderId="20" xfId="0" applyFont="1" applyFill="1" applyBorder="1" applyAlignment="1">
      <alignment horizontal="left" vertical="center"/>
    </xf>
    <xf numFmtId="0" fontId="29" fillId="0" borderId="0" xfId="0" applyFont="1" applyFill="1" applyBorder="1" applyAlignment="1">
      <alignment horizontal="left" vertical="center"/>
    </xf>
    <xf numFmtId="49" fontId="26" fillId="0" borderId="0" xfId="65" applyNumberFormat="1" applyFont="1" applyFill="1" applyBorder="1" applyAlignment="1">
      <alignment vertical="center"/>
    </xf>
    <xf numFmtId="0" fontId="0" fillId="0" borderId="0" xfId="0" applyFont="1" applyBorder="1"/>
    <xf numFmtId="0" fontId="27" fillId="0" borderId="13" xfId="65" applyFont="1" applyFill="1" applyBorder="1" applyAlignment="1">
      <alignment horizontal="left" vertical="center"/>
    </xf>
    <xf numFmtId="49" fontId="27" fillId="0" borderId="13" xfId="65" applyNumberFormat="1" applyFont="1" applyFill="1" applyBorder="1" applyAlignment="1">
      <alignment vertical="center"/>
    </xf>
    <xf numFmtId="49" fontId="26" fillId="0" borderId="16" xfId="65" applyNumberFormat="1" applyFont="1" applyFill="1" applyBorder="1" applyAlignment="1">
      <alignment vertical="center"/>
    </xf>
    <xf numFmtId="0" fontId="0" fillId="0" borderId="16" xfId="0" applyFont="1" applyBorder="1"/>
    <xf numFmtId="0" fontId="24" fillId="0" borderId="13" xfId="0" applyFont="1" applyBorder="1" applyAlignment="1">
      <alignment horizontal="center"/>
    </xf>
    <xf numFmtId="49" fontId="24" fillId="0" borderId="8" xfId="65" applyNumberFormat="1" applyFont="1" applyFill="1" applyBorder="1" applyAlignment="1">
      <alignment horizontal="center" vertical="center" wrapText="1"/>
    </xf>
    <xf numFmtId="49" fontId="29" fillId="0" borderId="0" xfId="65" applyNumberFormat="1" applyFont="1" applyFill="1" applyBorder="1" applyAlignment="1">
      <alignment horizontal="left" vertical="center"/>
    </xf>
    <xf numFmtId="0" fontId="27" fillId="0" borderId="13" xfId="65" applyFont="1" applyFill="1" applyBorder="1" applyAlignment="1">
      <alignment horizontal="center" vertical="center"/>
    </xf>
    <xf numFmtId="49" fontId="27" fillId="0" borderId="13" xfId="65" applyNumberFormat="1" applyFont="1" applyFill="1" applyBorder="1" applyAlignment="1">
      <alignment horizontal="center" vertical="center"/>
    </xf>
    <xf numFmtId="0" fontId="24" fillId="0" borderId="8" xfId="0" applyFont="1" applyBorder="1" applyAlignment="1">
      <alignment horizontal="center" vertical="center"/>
    </xf>
    <xf numFmtId="0" fontId="24" fillId="0" borderId="8" xfId="0" applyFont="1" applyBorder="1" applyAlignment="1">
      <alignment horizontal="center" vertical="center" wrapText="1"/>
    </xf>
    <xf numFmtId="0" fontId="0" fillId="0" borderId="14" xfId="0" applyFont="1" applyBorder="1"/>
    <xf numFmtId="49" fontId="26" fillId="0" borderId="0" xfId="63" applyNumberFormat="1" applyFont="1" applyFill="1" applyBorder="1" applyAlignment="1">
      <alignment vertical="center"/>
    </xf>
    <xf numFmtId="49" fontId="26" fillId="0" borderId="16" xfId="63" applyNumberFormat="1" applyFont="1" applyFill="1" applyBorder="1" applyAlignment="1">
      <alignment vertical="center"/>
    </xf>
    <xf numFmtId="49" fontId="24" fillId="0" borderId="8" xfId="63" applyNumberFormat="1" applyFont="1" applyFill="1" applyBorder="1" applyAlignment="1">
      <alignment horizontal="center" vertical="center" wrapText="1"/>
    </xf>
    <xf numFmtId="49" fontId="0" fillId="0" borderId="7" xfId="63" applyNumberFormat="1" applyFont="1" applyFill="1" applyBorder="1" applyAlignment="1">
      <alignment vertical="center" wrapText="1"/>
    </xf>
    <xf numFmtId="49" fontId="0" fillId="0" borderId="7" xfId="63" applyNumberFormat="1" applyFont="1" applyFill="1" applyBorder="1" applyAlignment="1">
      <alignment horizontal="center" vertical="center"/>
    </xf>
    <xf numFmtId="49" fontId="29" fillId="0" borderId="0" xfId="63" applyNumberFormat="1" applyFont="1" applyFill="1" applyBorder="1" applyAlignment="1">
      <alignment vertical="center"/>
    </xf>
    <xf numFmtId="0" fontId="29" fillId="0" borderId="0" xfId="0" applyFont="1" applyBorder="1" applyAlignment="1">
      <alignment wrapText="1"/>
    </xf>
    <xf numFmtId="0" fontId="26" fillId="0" borderId="0" xfId="0" applyFont="1" applyBorder="1" applyAlignment="1">
      <alignment vertical="center"/>
    </xf>
    <xf numFmtId="0" fontId="31" fillId="0" borderId="21" xfId="0" applyFont="1" applyBorder="1" applyAlignment="1">
      <alignment horizontal="center" vertical="center"/>
    </xf>
    <xf numFmtId="0" fontId="27" fillId="0" borderId="13" xfId="0" applyFont="1" applyFill="1" applyBorder="1" applyAlignment="1">
      <alignment horizontal="center" vertical="center"/>
    </xf>
    <xf numFmtId="0" fontId="31" fillId="0" borderId="0" xfId="0" applyFont="1" applyAlignment="1">
      <alignment horizontal="center" vertical="center"/>
    </xf>
    <xf numFmtId="0" fontId="26" fillId="0" borderId="16" xfId="0" applyFont="1" applyBorder="1" applyAlignment="1">
      <alignment vertical="center"/>
    </xf>
    <xf numFmtId="0" fontId="31" fillId="0" borderId="17" xfId="0" applyFont="1" applyBorder="1" applyAlignment="1">
      <alignment horizontal="center" vertical="center"/>
    </xf>
    <xf numFmtId="0" fontId="0" fillId="0" borderId="13" xfId="0" applyFont="1" applyFill="1" applyBorder="1" applyAlignment="1">
      <alignment vertical="center"/>
    </xf>
    <xf numFmtId="0" fontId="24" fillId="0" borderId="0" xfId="0" applyFont="1" applyAlignment="1">
      <alignment horizontal="center" vertical="center"/>
    </xf>
    <xf numFmtId="0" fontId="0" fillId="0" borderId="0" xfId="0" applyFont="1" applyAlignment="1">
      <alignment horizontal="center" vertical="center"/>
    </xf>
    <xf numFmtId="0" fontId="0" fillId="0" borderId="7"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1" fillId="0" borderId="13" xfId="0" applyFont="1" applyBorder="1" applyAlignment="1">
      <alignment horizontal="center" vertical="center"/>
    </xf>
    <xf numFmtId="0" fontId="0" fillId="0" borderId="16" xfId="0" applyBorder="1"/>
    <xf numFmtId="0" fontId="0" fillId="0" borderId="13" xfId="0" applyFont="1" applyBorder="1" applyAlignment="1">
      <alignment horizontal="center" vertical="center"/>
    </xf>
    <xf numFmtId="0" fontId="24"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16" xfId="0" applyFont="1" applyFill="1" applyBorder="1" applyAlignment="1">
      <alignment vertical="center"/>
    </xf>
    <xf numFmtId="0" fontId="0" fillId="0" borderId="0" xfId="0" applyFont="1" applyFill="1"/>
    <xf numFmtId="49" fontId="24"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ill="1" applyAlignment="1">
      <alignment vertical="center"/>
    </xf>
    <xf numFmtId="49" fontId="0" fillId="0" borderId="11" xfId="0" applyNumberFormat="1" applyFont="1" applyFill="1" applyBorder="1" applyAlignment="1">
      <alignment vertical="center"/>
    </xf>
    <xf numFmtId="49" fontId="26" fillId="0" borderId="11" xfId="0" applyNumberFormat="1" applyFont="1" applyFill="1" applyBorder="1" applyAlignment="1">
      <alignment vertical="center" wrapText="1"/>
    </xf>
    <xf numFmtId="49" fontId="27" fillId="0" borderId="13" xfId="0" applyNumberFormat="1" applyFont="1" applyFill="1" applyBorder="1" applyAlignment="1">
      <alignment horizontal="left" vertical="center"/>
    </xf>
    <xf numFmtId="49" fontId="26" fillId="0" borderId="16" xfId="0" applyNumberFormat="1" applyFont="1" applyFill="1" applyBorder="1" applyAlignment="1">
      <alignment vertical="center" wrapText="1"/>
    </xf>
    <xf numFmtId="0" fontId="24" fillId="0" borderId="24" xfId="0" applyFont="1" applyBorder="1" applyAlignment="1">
      <alignment horizontal="center" vertical="center"/>
    </xf>
    <xf numFmtId="49" fontId="24" fillId="0" borderId="24" xfId="0" applyNumberFormat="1" applyFont="1" applyFill="1" applyBorder="1" applyAlignment="1">
      <alignment horizontal="center" vertical="center"/>
    </xf>
    <xf numFmtId="49"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xf>
    <xf numFmtId="49" fontId="0" fillId="0" borderId="0" xfId="0" applyNumberFormat="1" applyFont="1" applyFill="1" applyBorder="1" applyAlignment="1">
      <alignment vertical="center"/>
    </xf>
    <xf numFmtId="49" fontId="0" fillId="0" borderId="0" xfId="0" applyNumberFormat="1" applyFont="1" applyFill="1" applyBorder="1" applyAlignment="1">
      <alignment horizontal="center" vertical="center"/>
    </xf>
    <xf numFmtId="49" fontId="26" fillId="0" borderId="0" xfId="0" applyNumberFormat="1" applyFont="1" applyFill="1" applyBorder="1" applyAlignment="1">
      <alignment vertical="center"/>
    </xf>
    <xf numFmtId="0" fontId="0" fillId="0" borderId="0" xfId="0" applyFont="1" applyBorder="1" applyAlignment="1"/>
    <xf numFmtId="0" fontId="0" fillId="0" borderId="21" xfId="0" applyFont="1" applyBorder="1" applyAlignment="1"/>
    <xf numFmtId="0" fontId="0" fillId="0" borderId="16" xfId="0" applyFont="1" applyBorder="1" applyAlignment="1"/>
    <xf numFmtId="0" fontId="0" fillId="0" borderId="17" xfId="0" applyFont="1" applyBorder="1" applyAlignment="1"/>
    <xf numFmtId="0" fontId="24" fillId="0" borderId="25" xfId="0" applyFont="1" applyBorder="1" applyAlignment="1">
      <alignment horizontal="center" vertical="center"/>
    </xf>
    <xf numFmtId="49" fontId="24" fillId="0" borderId="26" xfId="0" applyNumberFormat="1" applyFont="1" applyFill="1" applyBorder="1" applyAlignment="1">
      <alignment horizontal="center" vertical="center"/>
    </xf>
    <xf numFmtId="0" fontId="24" fillId="0" borderId="26" xfId="0" applyFont="1" applyBorder="1" applyAlignment="1">
      <alignment horizontal="center" vertical="center"/>
    </xf>
    <xf numFmtId="49" fontId="24" fillId="0" borderId="27" xfId="0" applyNumberFormat="1" applyFont="1" applyFill="1" applyBorder="1" applyAlignment="1">
      <alignment horizontal="center" vertical="center"/>
    </xf>
    <xf numFmtId="49" fontId="24" fillId="0" borderId="28"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24" fillId="0" borderId="29" xfId="0" applyFont="1" applyBorder="1" applyAlignment="1">
      <alignment horizontal="center" vertical="center"/>
    </xf>
    <xf numFmtId="49" fontId="24" fillId="0" borderId="30" xfId="0" applyNumberFormat="1" applyFont="1" applyFill="1" applyBorder="1" applyAlignment="1">
      <alignment horizontal="center" vertical="center"/>
    </xf>
    <xf numFmtId="0" fontId="24" fillId="0" borderId="30" xfId="0" applyFont="1" applyBorder="1" applyAlignment="1">
      <alignment horizontal="center" vertical="center"/>
    </xf>
    <xf numFmtId="49" fontId="24" fillId="0" borderId="31" xfId="0" applyNumberFormat="1" applyFont="1" applyFill="1" applyBorder="1" applyAlignment="1">
      <alignment horizontal="center" vertical="center"/>
    </xf>
    <xf numFmtId="49" fontId="24" fillId="0" borderId="32" xfId="0" applyNumberFormat="1" applyFont="1" applyFill="1" applyBorder="1" applyAlignment="1">
      <alignment horizontal="center" vertical="center" wrapText="1"/>
    </xf>
    <xf numFmtId="49" fontId="24" fillId="0" borderId="29" xfId="0" applyNumberFormat="1" applyFont="1" applyFill="1" applyBorder="1" applyAlignment="1">
      <alignment horizontal="center" vertical="center" wrapText="1"/>
    </xf>
    <xf numFmtId="0" fontId="24" fillId="0" borderId="33" xfId="0" applyFont="1" applyBorder="1" applyAlignment="1">
      <alignment horizontal="center" vertical="center" textRotation="90"/>
    </xf>
    <xf numFmtId="0" fontId="24" fillId="0" borderId="34" xfId="0" applyFont="1" applyFill="1" applyBorder="1" applyAlignment="1">
      <alignment horizontal="center" vertical="center" textRotation="90"/>
    </xf>
    <xf numFmtId="0" fontId="24" fillId="0" borderId="35" xfId="0" applyFont="1" applyFill="1" applyBorder="1" applyAlignment="1">
      <alignment horizontal="center" vertical="center" textRotation="90"/>
    </xf>
    <xf numFmtId="0" fontId="24" fillId="0" borderId="36" xfId="0" applyFont="1" applyBorder="1" applyAlignment="1">
      <alignment horizontal="center" vertical="center" textRotation="90"/>
    </xf>
    <xf numFmtId="0" fontId="24" fillId="0" borderId="7" xfId="0" applyFont="1" applyFill="1" applyBorder="1" applyAlignment="1">
      <alignment horizontal="center" vertical="center" textRotation="90"/>
    </xf>
    <xf numFmtId="0" fontId="24" fillId="0" borderId="37" xfId="0" applyFont="1" applyFill="1" applyBorder="1" applyAlignment="1">
      <alignment horizontal="center" vertical="center" textRotation="90"/>
    </xf>
    <xf numFmtId="49" fontId="0" fillId="0" borderId="37" xfId="0" applyNumberFormat="1" applyFont="1" applyFill="1" applyBorder="1" applyAlignment="1">
      <alignment horizontal="center" vertical="center"/>
    </xf>
    <xf numFmtId="49" fontId="0" fillId="0" borderId="36" xfId="0" applyNumberFormat="1" applyFont="1" applyFill="1" applyBorder="1" applyAlignment="1">
      <alignment horizontal="center" vertical="center"/>
    </xf>
    <xf numFmtId="0" fontId="27" fillId="0" borderId="41" xfId="0" applyFont="1" applyFill="1" applyBorder="1" applyAlignment="1">
      <alignment horizontal="center" vertical="center"/>
    </xf>
    <xf numFmtId="0" fontId="24" fillId="0" borderId="42" xfId="0" applyFont="1" applyBorder="1" applyAlignment="1">
      <alignment horizontal="center" vertical="center"/>
    </xf>
    <xf numFmtId="49" fontId="27" fillId="0" borderId="13" xfId="63" applyNumberFormat="1" applyFont="1" applyFill="1" applyBorder="1" applyAlignment="1">
      <alignment horizontal="center" vertical="center"/>
    </xf>
    <xf numFmtId="0" fontId="0" fillId="0" borderId="13" xfId="0" applyFont="1" applyBorder="1" applyAlignment="1">
      <alignment horizontal="center"/>
    </xf>
    <xf numFmtId="0" fontId="0" fillId="0" borderId="0" xfId="0" applyFont="1" applyFill="1" applyBorder="1"/>
    <xf numFmtId="49" fontId="0" fillId="0" borderId="7" xfId="63" applyNumberFormat="1" applyFont="1" applyFill="1" applyBorder="1" applyAlignment="1">
      <alignment horizontal="left" vertical="center" wrapText="1"/>
    </xf>
    <xf numFmtId="49" fontId="26" fillId="0" borderId="0" xfId="66" applyNumberFormat="1" applyFont="1" applyFill="1" applyBorder="1" applyAlignment="1">
      <alignment vertical="center"/>
    </xf>
    <xf numFmtId="0" fontId="0" fillId="0" borderId="21" xfId="0" applyFont="1" applyBorder="1"/>
    <xf numFmtId="49" fontId="27" fillId="0" borderId="26" xfId="66" applyNumberFormat="1" applyFont="1" applyFill="1" applyBorder="1" applyAlignment="1">
      <alignment horizontal="center" vertical="center"/>
    </xf>
    <xf numFmtId="49" fontId="27" fillId="0" borderId="13" xfId="66" applyNumberFormat="1" applyFont="1" applyFill="1" applyBorder="1" applyAlignment="1">
      <alignment horizontal="center" vertical="center"/>
    </xf>
    <xf numFmtId="49" fontId="26" fillId="0" borderId="17" xfId="66" applyNumberFormat="1" applyFont="1" applyFill="1" applyBorder="1" applyAlignment="1">
      <alignment vertical="center" wrapText="1"/>
    </xf>
    <xf numFmtId="0" fontId="24" fillId="0" borderId="32" xfId="0" applyFont="1" applyBorder="1" applyAlignment="1">
      <alignment horizontal="center"/>
    </xf>
    <xf numFmtId="49" fontId="24" fillId="0" borderId="41" xfId="66" applyNumberFormat="1" applyFont="1" applyFill="1" applyBorder="1" applyAlignment="1">
      <alignment vertical="center"/>
    </xf>
    <xf numFmtId="49" fontId="24" fillId="0" borderId="32" xfId="66" applyNumberFormat="1" applyFont="1" applyFill="1" applyBorder="1" applyAlignment="1">
      <alignment vertical="center" wrapText="1"/>
    </xf>
    <xf numFmtId="49" fontId="24" fillId="0" borderId="32" xfId="66" applyNumberFormat="1" applyFont="1" applyFill="1" applyBorder="1" applyAlignment="1">
      <alignment horizontal="center" vertical="center" wrapText="1"/>
    </xf>
    <xf numFmtId="49" fontId="0" fillId="0" borderId="0" xfId="0" applyNumberFormat="1" applyFill="1" applyBorder="1" applyAlignment="1">
      <alignment vertical="center"/>
    </xf>
    <xf numFmtId="49" fontId="27" fillId="0" borderId="13" xfId="0" applyNumberFormat="1" applyFont="1" applyFill="1" applyBorder="1" applyAlignment="1">
      <alignment horizontal="center" vertical="center"/>
    </xf>
    <xf numFmtId="0" fontId="0" fillId="0" borderId="43" xfId="0" applyFont="1" applyBorder="1"/>
    <xf numFmtId="49" fontId="24" fillId="0" borderId="44"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wrapText="1"/>
    </xf>
    <xf numFmtId="0" fontId="24" fillId="0" borderId="44" xfId="0" applyFont="1" applyFill="1" applyBorder="1" applyAlignment="1">
      <alignment horizontal="center" vertical="center"/>
    </xf>
    <xf numFmtId="49" fontId="24" fillId="0" borderId="46"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1" fontId="0" fillId="0" borderId="7" xfId="0" applyNumberFormat="1" applyFont="1" applyFill="1" applyBorder="1" applyAlignment="1">
      <alignment horizontal="center" vertical="center" wrapText="1"/>
    </xf>
    <xf numFmtId="0" fontId="0" fillId="0" borderId="0" xfId="0" applyNumberFormat="1" applyFont="1" applyFill="1" applyBorder="1" applyAlignment="1">
      <alignment vertical="center"/>
    </xf>
    <xf numFmtId="0" fontId="26" fillId="0" borderId="21" xfId="0" applyFont="1" applyBorder="1" applyAlignment="1">
      <alignment vertical="center"/>
    </xf>
    <xf numFmtId="0" fontId="27" fillId="0" borderId="13" xfId="0" applyFont="1" applyBorder="1" applyAlignment="1">
      <alignment horizontal="center" vertical="center"/>
    </xf>
    <xf numFmtId="0" fontId="26" fillId="0" borderId="17" xfId="0" applyFont="1" applyBorder="1" applyAlignment="1">
      <alignment vertical="center"/>
    </xf>
    <xf numFmtId="0" fontId="0" fillId="0" borderId="47" xfId="0" applyBorder="1"/>
    <xf numFmtId="0" fontId="24" fillId="0" borderId="48" xfId="0" applyFont="1" applyBorder="1" applyAlignment="1"/>
    <xf numFmtId="0" fontId="24" fillId="0" borderId="44" xfId="0" applyFont="1" applyBorder="1" applyAlignment="1">
      <alignment horizontal="center" vertical="center"/>
    </xf>
    <xf numFmtId="0" fontId="0" fillId="0" borderId="7" xfId="0" applyFont="1" applyFill="1" applyBorder="1" applyAlignment="1">
      <alignment horizontal="justify" vertical="top" wrapText="1"/>
    </xf>
    <xf numFmtId="0" fontId="1" fillId="0" borderId="7" xfId="0" applyFont="1" applyFill="1" applyBorder="1" applyAlignment="1">
      <alignment horizontal="justify" vertical="top" wrapText="1"/>
    </xf>
    <xf numFmtId="0" fontId="0" fillId="0" borderId="7" xfId="0" applyFont="1" applyFill="1" applyBorder="1" applyAlignment="1">
      <alignment horizontal="center"/>
    </xf>
    <xf numFmtId="0" fontId="1" fillId="0" borderId="7" xfId="0" applyFont="1" applyBorder="1"/>
    <xf numFmtId="49" fontId="24" fillId="0" borderId="49" xfId="65" applyNumberFormat="1" applyFont="1" applyFill="1" applyBorder="1" applyAlignment="1">
      <alignment vertical="center"/>
    </xf>
    <xf numFmtId="49" fontId="24" fillId="0" borderId="42" xfId="65" applyNumberFormat="1" applyFont="1" applyFill="1" applyBorder="1" applyAlignment="1">
      <alignment horizontal="center" vertical="center" wrapText="1"/>
    </xf>
    <xf numFmtId="49" fontId="0" fillId="0" borderId="14" xfId="63" applyNumberFormat="1" applyFont="1" applyFill="1" applyBorder="1" applyAlignment="1">
      <alignment vertical="center"/>
    </xf>
    <xf numFmtId="49" fontId="29" fillId="0" borderId="0" xfId="63" applyNumberFormat="1" applyFont="1" applyFill="1" applyBorder="1" applyAlignment="1">
      <alignment horizontal="left" vertical="center" wrapText="1"/>
    </xf>
    <xf numFmtId="0" fontId="0" fillId="0" borderId="17" xfId="0" applyFont="1" applyBorder="1"/>
    <xf numFmtId="49" fontId="24" fillId="0" borderId="8" xfId="0" applyNumberFormat="1" applyFont="1" applyFill="1" applyBorder="1" applyAlignment="1">
      <alignment vertical="center"/>
    </xf>
    <xf numFmtId="49" fontId="24" fillId="0" borderId="8" xfId="0" applyNumberFormat="1" applyFont="1" applyFill="1" applyBorder="1" applyAlignment="1">
      <alignment horizontal="center" vertical="center" wrapText="1"/>
    </xf>
    <xf numFmtId="49" fontId="24" fillId="0" borderId="52" xfId="63" applyNumberFormat="1" applyFont="1" applyFill="1" applyBorder="1" applyAlignment="1">
      <alignment horizontal="center" vertical="center" wrapText="1"/>
    </xf>
    <xf numFmtId="0" fontId="0" fillId="0" borderId="16"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0" fillId="0" borderId="0" xfId="0" applyFill="1" applyAlignment="1">
      <alignment vertical="center"/>
    </xf>
    <xf numFmtId="49" fontId="34" fillId="0" borderId="0" xfId="0" applyNumberFormat="1" applyFont="1" applyFill="1" applyBorder="1" applyAlignment="1">
      <alignment vertical="center"/>
    </xf>
    <xf numFmtId="49" fontId="34" fillId="0" borderId="21" xfId="0" applyNumberFormat="1" applyFont="1" applyFill="1" applyBorder="1" applyAlignment="1">
      <alignment vertical="center"/>
    </xf>
    <xf numFmtId="49" fontId="34" fillId="0" borderId="16" xfId="0" applyNumberFormat="1" applyFont="1" applyFill="1" applyBorder="1" applyAlignment="1">
      <alignment vertical="center"/>
    </xf>
    <xf numFmtId="49" fontId="34" fillId="0" borderId="17" xfId="0" applyNumberFormat="1" applyFont="1" applyFill="1" applyBorder="1" applyAlignment="1">
      <alignment vertical="center"/>
    </xf>
    <xf numFmtId="0" fontId="24" fillId="0" borderId="18" xfId="0" applyFont="1" applyFill="1" applyBorder="1" applyAlignment="1">
      <alignment horizontal="center" vertical="top" wrapText="1"/>
    </xf>
    <xf numFmtId="0" fontId="0" fillId="0" borderId="54" xfId="0" applyFont="1" applyFill="1" applyBorder="1"/>
    <xf numFmtId="0" fontId="0" fillId="0" borderId="54" xfId="0" applyFont="1" applyFill="1" applyBorder="1" applyAlignment="1">
      <alignment horizontal="center" vertical="center"/>
    </xf>
    <xf numFmtId="0" fontId="0" fillId="0" borderId="54" xfId="0" applyFont="1" applyBorder="1"/>
    <xf numFmtId="0" fontId="26" fillId="0" borderId="0" xfId="0" applyFont="1" applyBorder="1" applyAlignment="1">
      <alignment horizontal="left" vertical="center"/>
    </xf>
    <xf numFmtId="0" fontId="26" fillId="0" borderId="16" xfId="0" applyFont="1" applyBorder="1" applyAlignment="1">
      <alignment horizontal="left" vertical="center"/>
    </xf>
    <xf numFmtId="0" fontId="24" fillId="0" borderId="8" xfId="0" applyFont="1" applyBorder="1" applyAlignment="1">
      <alignment horizontal="left" vertical="center"/>
    </xf>
    <xf numFmtId="0" fontId="0" fillId="0" borderId="0" xfId="0" applyFont="1" applyAlignment="1">
      <alignment horizontal="left"/>
    </xf>
    <xf numFmtId="0" fontId="0" fillId="0" borderId="54" xfId="0" applyFont="1" applyFill="1" applyBorder="1" applyAlignment="1">
      <alignment horizontal="center"/>
    </xf>
    <xf numFmtId="0" fontId="0" fillId="0" borderId="54" xfId="0" applyFont="1" applyBorder="1" applyAlignment="1">
      <alignment horizontal="center" vertical="center"/>
    </xf>
    <xf numFmtId="0" fontId="24" fillId="0" borderId="52" xfId="0" applyFont="1" applyBorder="1" applyAlignment="1">
      <alignment horizontal="center" vertical="center" wrapText="1"/>
    </xf>
    <xf numFmtId="0" fontId="25" fillId="0" borderId="0" xfId="0" applyFont="1"/>
    <xf numFmtId="49" fontId="24" fillId="0" borderId="56" xfId="0" applyNumberFormat="1" applyFont="1" applyFill="1" applyBorder="1" applyAlignment="1">
      <alignment horizontal="center" vertical="center" wrapText="1"/>
    </xf>
    <xf numFmtId="49" fontId="36" fillId="0" borderId="0" xfId="65" applyNumberFormat="1" applyFont="1" applyFill="1" applyBorder="1" applyAlignment="1">
      <alignment horizontal="left" vertical="center"/>
    </xf>
    <xf numFmtId="49" fontId="26" fillId="0" borderId="0" xfId="64" applyNumberFormat="1" applyFont="1" applyFill="1" applyBorder="1" applyAlignment="1">
      <alignment vertical="center"/>
    </xf>
    <xf numFmtId="49" fontId="26" fillId="0" borderId="16" xfId="64" applyNumberFormat="1" applyFont="1" applyFill="1" applyBorder="1" applyAlignment="1">
      <alignment vertical="center"/>
    </xf>
    <xf numFmtId="0" fontId="29" fillId="0" borderId="0" xfId="0" applyFont="1"/>
    <xf numFmtId="49" fontId="24" fillId="0" borderId="8" xfId="64" applyNumberFormat="1" applyFont="1" applyFill="1" applyBorder="1" applyAlignment="1">
      <alignment horizontal="center" vertical="center" wrapText="1"/>
    </xf>
    <xf numFmtId="49" fontId="24" fillId="0" borderId="8" xfId="64" applyNumberFormat="1" applyFont="1" applyFill="1" applyBorder="1" applyAlignment="1">
      <alignment horizontal="left" vertical="center" wrapText="1"/>
    </xf>
    <xf numFmtId="49" fontId="36" fillId="0" borderId="7" xfId="64" applyNumberFormat="1" applyFont="1" applyFill="1" applyBorder="1" applyAlignment="1">
      <alignment vertical="center"/>
    </xf>
    <xf numFmtId="49" fontId="36" fillId="0" borderId="40" xfId="64" applyNumberFormat="1" applyFont="1" applyFill="1" applyBorder="1" applyAlignment="1">
      <alignment vertical="center" wrapText="1"/>
    </xf>
    <xf numFmtId="49" fontId="36" fillId="0" borderId="0" xfId="64" applyNumberFormat="1" applyFont="1" applyFill="1" applyBorder="1" applyAlignment="1">
      <alignment vertical="center"/>
    </xf>
    <xf numFmtId="49" fontId="24" fillId="0" borderId="28" xfId="64" applyNumberFormat="1" applyFont="1" applyFill="1" applyBorder="1" applyAlignment="1">
      <alignment horizontal="left" vertical="center" wrapText="1"/>
    </xf>
    <xf numFmtId="49" fontId="24" fillId="0" borderId="28" xfId="64" applyNumberFormat="1" applyFont="1" applyFill="1" applyBorder="1" applyAlignment="1">
      <alignment horizontal="center" vertical="center" wrapText="1"/>
    </xf>
    <xf numFmtId="49" fontId="36" fillId="0" borderId="54" xfId="64" applyNumberFormat="1" applyFont="1" applyFill="1" applyBorder="1" applyAlignment="1">
      <alignment vertical="center" wrapText="1"/>
    </xf>
    <xf numFmtId="0" fontId="0" fillId="0" borderId="0" xfId="0" applyFont="1" applyAlignment="1"/>
    <xf numFmtId="0" fontId="36" fillId="0" borderId="0" xfId="0" applyFont="1" applyBorder="1"/>
    <xf numFmtId="0" fontId="36" fillId="0" borderId="0" xfId="0" applyFont="1"/>
    <xf numFmtId="0" fontId="36" fillId="0" borderId="7" xfId="0" applyFont="1" applyFill="1" applyBorder="1"/>
    <xf numFmtId="0" fontId="36" fillId="26" borderId="0" xfId="0" applyFont="1" applyFill="1" applyBorder="1"/>
    <xf numFmtId="0" fontId="36" fillId="0" borderId="0" xfId="0" applyFont="1" applyFill="1"/>
    <xf numFmtId="0" fontId="0" fillId="27" borderId="0" xfId="0" applyFont="1" applyFill="1"/>
    <xf numFmtId="0" fontId="0" fillId="27" borderId="0" xfId="0" applyFill="1"/>
    <xf numFmtId="0" fontId="0" fillId="28" borderId="0" xfId="0" applyFont="1" applyFill="1"/>
    <xf numFmtId="49" fontId="0" fillId="0" borderId="0" xfId="64" applyNumberFormat="1" applyFont="1" applyFill="1" applyBorder="1" applyAlignment="1">
      <alignment vertical="center"/>
    </xf>
    <xf numFmtId="0" fontId="0" fillId="0" borderId="7" xfId="0" applyBorder="1" applyAlignment="1">
      <alignment horizontal="center"/>
    </xf>
    <xf numFmtId="0" fontId="0" fillId="0" borderId="7" xfId="0" applyBorder="1"/>
    <xf numFmtId="0" fontId="27" fillId="0" borderId="58" xfId="0" applyFont="1" applyFill="1" applyBorder="1" applyAlignment="1">
      <alignment horizontal="left" vertical="center"/>
    </xf>
    <xf numFmtId="0" fontId="24" fillId="0" borderId="59" xfId="0" applyFont="1" applyFill="1" applyBorder="1" applyAlignment="1">
      <alignment horizontal="center" vertical="center" wrapText="1"/>
    </xf>
    <xf numFmtId="0" fontId="0" fillId="0" borderId="54" xfId="0" applyNumberFormat="1" applyFont="1" applyFill="1" applyBorder="1" applyAlignment="1">
      <alignment horizontal="center" vertical="center"/>
    </xf>
    <xf numFmtId="0" fontId="27" fillId="0" borderId="58" xfId="65" applyFont="1" applyFill="1" applyBorder="1" applyAlignment="1">
      <alignment horizontal="left" vertical="center"/>
    </xf>
    <xf numFmtId="0" fontId="27" fillId="0" borderId="13" xfId="0" applyFont="1" applyBorder="1" applyAlignment="1">
      <alignment horizontal="center"/>
    </xf>
    <xf numFmtId="0" fontId="36" fillId="26" borderId="61" xfId="0" applyFont="1" applyFill="1" applyBorder="1"/>
    <xf numFmtId="0" fontId="24" fillId="0" borderId="57" xfId="0" applyFont="1" applyFill="1" applyBorder="1" applyAlignment="1">
      <alignment horizontal="center" vertical="center" wrapText="1"/>
    </xf>
    <xf numFmtId="0" fontId="24" fillId="29" borderId="8" xfId="0" applyFont="1" applyFill="1" applyBorder="1" applyAlignment="1">
      <alignment horizontal="center" vertical="center" wrapText="1"/>
    </xf>
    <xf numFmtId="0" fontId="24" fillId="29" borderId="67" xfId="0" applyFont="1" applyFill="1" applyBorder="1" applyAlignment="1">
      <alignment horizontal="center"/>
    </xf>
    <xf numFmtId="0" fontId="27" fillId="29" borderId="62" xfId="0" applyFont="1" applyFill="1" applyBorder="1" applyAlignment="1">
      <alignment horizontal="left" vertical="center"/>
    </xf>
    <xf numFmtId="49" fontId="27" fillId="29" borderId="13" xfId="65" applyNumberFormat="1" applyFont="1" applyFill="1" applyBorder="1" applyAlignment="1">
      <alignment vertical="center"/>
    </xf>
    <xf numFmtId="49" fontId="27" fillId="29" borderId="13" xfId="65" applyNumberFormat="1" applyFont="1" applyFill="1" applyBorder="1" applyAlignment="1">
      <alignment horizontal="center" vertical="center"/>
    </xf>
    <xf numFmtId="49" fontId="24" fillId="29" borderId="28" xfId="64" applyNumberFormat="1" applyFont="1" applyFill="1" applyBorder="1" applyAlignment="1">
      <alignment horizontal="center" vertical="center" wrapText="1"/>
    </xf>
    <xf numFmtId="49" fontId="24" fillId="29" borderId="43" xfId="64" applyNumberFormat="1" applyFont="1" applyFill="1" applyBorder="1" applyAlignment="1">
      <alignment horizontal="center" vertical="center" wrapText="1"/>
    </xf>
    <xf numFmtId="49" fontId="24" fillId="30" borderId="28" xfId="64" applyNumberFormat="1" applyFont="1" applyFill="1" applyBorder="1" applyAlignment="1">
      <alignment horizontal="center" vertical="center" wrapText="1"/>
    </xf>
    <xf numFmtId="0" fontId="0" fillId="29" borderId="7" xfId="0" applyFont="1" applyFill="1" applyBorder="1" applyAlignment="1">
      <alignment horizontal="center" vertical="center"/>
    </xf>
    <xf numFmtId="0" fontId="38" fillId="0" borderId="0" xfId="0" applyFont="1"/>
    <xf numFmtId="0" fontId="38" fillId="29" borderId="7" xfId="0" applyFont="1" applyFill="1" applyBorder="1"/>
    <xf numFmtId="0" fontId="27" fillId="29" borderId="13" xfId="0" applyFont="1" applyFill="1" applyBorder="1" applyAlignment="1">
      <alignment horizontal="center" vertical="center"/>
    </xf>
    <xf numFmtId="0" fontId="24" fillId="29" borderId="52" xfId="0" applyFont="1" applyFill="1" applyBorder="1" applyAlignment="1">
      <alignment horizontal="center" vertical="center" wrapText="1"/>
    </xf>
    <xf numFmtId="49" fontId="0" fillId="29" borderId="11" xfId="0" applyNumberFormat="1" applyFont="1" applyFill="1" applyBorder="1" applyAlignment="1">
      <alignment vertical="center"/>
    </xf>
    <xf numFmtId="49" fontId="24" fillId="29" borderId="44" xfId="0" applyNumberFormat="1" applyFont="1" applyFill="1" applyBorder="1" applyAlignment="1">
      <alignment horizontal="center" vertical="center" wrapText="1"/>
    </xf>
    <xf numFmtId="9" fontId="0" fillId="29" borderId="7" xfId="0" applyNumberFormat="1" applyFont="1" applyFill="1" applyBorder="1" applyAlignment="1">
      <alignment horizontal="center" vertical="center" wrapText="1"/>
    </xf>
    <xf numFmtId="49" fontId="27" fillId="31" borderId="13" xfId="0" applyNumberFormat="1" applyFont="1" applyFill="1" applyBorder="1" applyAlignment="1">
      <alignment horizontal="center" vertical="center"/>
    </xf>
    <xf numFmtId="0" fontId="24" fillId="29" borderId="44" xfId="0" applyFont="1" applyFill="1" applyBorder="1" applyAlignment="1">
      <alignment horizontal="center" vertical="center" wrapText="1"/>
    </xf>
    <xf numFmtId="49" fontId="24" fillId="29" borderId="8" xfId="65" applyNumberFormat="1" applyFont="1" applyFill="1" applyBorder="1" applyAlignment="1">
      <alignment horizontal="center" vertical="center" wrapText="1"/>
    </xf>
    <xf numFmtId="49" fontId="37" fillId="29" borderId="7" xfId="63" applyNumberFormat="1" applyFont="1" applyFill="1" applyBorder="1" applyAlignment="1">
      <alignment horizontal="center" vertical="center" wrapText="1"/>
    </xf>
    <xf numFmtId="0" fontId="38" fillId="0" borderId="0" xfId="0" applyFont="1" applyBorder="1"/>
    <xf numFmtId="0" fontId="38" fillId="0" borderId="0" xfId="0" applyFont="1" applyFill="1" applyAlignment="1">
      <alignment vertical="center"/>
    </xf>
    <xf numFmtId="0" fontId="0" fillId="0" borderId="75" xfId="0" applyBorder="1" applyAlignment="1">
      <alignment horizontal="center"/>
    </xf>
    <xf numFmtId="0" fontId="0" fillId="0" borderId="9" xfId="0" applyBorder="1" applyAlignment="1">
      <alignment horizontal="center"/>
    </xf>
    <xf numFmtId="0" fontId="0" fillId="0" borderId="9" xfId="0" applyFont="1" applyBorder="1" applyAlignment="1">
      <alignment horizontal="center"/>
    </xf>
    <xf numFmtId="0" fontId="0" fillId="0" borderId="9" xfId="0" applyFill="1" applyBorder="1" applyAlignment="1">
      <alignment horizontal="center"/>
    </xf>
    <xf numFmtId="0" fontId="0" fillId="0" borderId="9" xfId="0" applyFont="1" applyFill="1" applyBorder="1" applyAlignment="1">
      <alignment horizontal="center"/>
    </xf>
    <xf numFmtId="49" fontId="0" fillId="0" borderId="7" xfId="0" applyNumberFormat="1" applyFill="1" applyBorder="1" applyAlignment="1">
      <alignment horizontal="center" vertical="center"/>
    </xf>
    <xf numFmtId="0" fontId="0" fillId="0" borderId="7" xfId="0" applyFill="1" applyBorder="1" applyAlignment="1">
      <alignment horizontal="center" vertical="center"/>
    </xf>
    <xf numFmtId="0" fontId="36" fillId="0" borderId="7" xfId="65" applyNumberFormat="1" applyFont="1" applyFill="1" applyBorder="1" applyAlignment="1">
      <alignment horizontal="center" vertical="center" wrapText="1"/>
    </xf>
    <xf numFmtId="49" fontId="0" fillId="0" borderId="0" xfId="65" applyNumberFormat="1" applyFont="1" applyFill="1" applyBorder="1" applyAlignment="1">
      <alignment horizontal="left" vertical="center"/>
    </xf>
    <xf numFmtId="0" fontId="36" fillId="0" borderId="54" xfId="0" applyFont="1" applyFill="1" applyBorder="1" applyAlignment="1">
      <alignment horizontal="center"/>
    </xf>
    <xf numFmtId="1" fontId="36" fillId="0" borderId="54" xfId="0" applyNumberFormat="1" applyFont="1" applyFill="1" applyBorder="1" applyAlignment="1">
      <alignment horizontal="center"/>
    </xf>
    <xf numFmtId="0" fontId="36" fillId="0" borderId="54" xfId="0" applyFont="1" applyFill="1" applyBorder="1" applyAlignment="1">
      <alignment horizontal="center" vertical="center"/>
    </xf>
    <xf numFmtId="0" fontId="36" fillId="0" borderId="0" xfId="0" applyFont="1" applyAlignment="1">
      <alignment horizontal="center" vertical="center"/>
    </xf>
    <xf numFmtId="0" fontId="36" fillId="60" borderId="54" xfId="0" applyFont="1" applyFill="1" applyBorder="1" applyAlignment="1">
      <alignment horizontal="center"/>
    </xf>
    <xf numFmtId="1" fontId="36" fillId="60" borderId="54" xfId="0" applyNumberFormat="1" applyFont="1" applyFill="1" applyBorder="1" applyAlignment="1">
      <alignment horizontal="center"/>
    </xf>
    <xf numFmtId="0" fontId="36" fillId="61" borderId="54" xfId="0" applyFont="1" applyFill="1" applyBorder="1" applyAlignment="1">
      <alignment horizontal="center" vertical="center"/>
    </xf>
    <xf numFmtId="0" fontId="36" fillId="60" borderId="0" xfId="0" applyFont="1" applyFill="1" applyAlignment="1">
      <alignment horizontal="center" vertical="center"/>
    </xf>
    <xf numFmtId="0" fontId="36" fillId="60" borderId="54" xfId="0" applyFont="1" applyFill="1" applyBorder="1" applyAlignment="1">
      <alignment horizontal="center" vertical="center"/>
    </xf>
    <xf numFmtId="0" fontId="36" fillId="60" borderId="0" xfId="0" applyFont="1" applyFill="1" applyAlignment="1">
      <alignment horizontal="center" vertical="center" wrapText="1"/>
    </xf>
    <xf numFmtId="1" fontId="36" fillId="60" borderId="54" xfId="0" applyNumberFormat="1" applyFont="1" applyFill="1" applyBorder="1" applyAlignment="1">
      <alignment horizontal="center" vertical="center"/>
    </xf>
    <xf numFmtId="0" fontId="36" fillId="60" borderId="0" xfId="0" applyFont="1" applyFill="1" applyAlignment="1">
      <alignment vertical="center"/>
    </xf>
    <xf numFmtId="0" fontId="36" fillId="0" borderId="0" xfId="0" applyFont="1" applyFill="1" applyAlignment="1">
      <alignment vertical="center"/>
    </xf>
    <xf numFmtId="0" fontId="36" fillId="0" borderId="54" xfId="0" applyFont="1" applyBorder="1" applyAlignment="1">
      <alignment horizontal="center" vertical="center"/>
    </xf>
    <xf numFmtId="0" fontId="36" fillId="0" borderId="54" xfId="0" applyFont="1" applyBorder="1" applyAlignment="1">
      <alignment horizontal="center"/>
    </xf>
    <xf numFmtId="0" fontId="36" fillId="0" borderId="0" xfId="0" applyFont="1" applyAlignment="1">
      <alignment horizontal="center"/>
    </xf>
    <xf numFmtId="0" fontId="36" fillId="60" borderId="0" xfId="0" applyFont="1" applyFill="1"/>
    <xf numFmtId="0" fontId="27" fillId="0" borderId="13" xfId="0" applyFont="1" applyBorder="1" applyAlignment="1">
      <alignment vertical="center"/>
    </xf>
    <xf numFmtId="0" fontId="36" fillId="0" borderId="54" xfId="0" applyFont="1" applyFill="1" applyBorder="1" applyAlignment="1">
      <alignment horizontal="left" vertical="center"/>
    </xf>
    <xf numFmtId="0" fontId="0" fillId="0" borderId="0" xfId="0" applyFont="1" applyFill="1" applyAlignment="1">
      <alignment horizontal="left"/>
    </xf>
    <xf numFmtId="0" fontId="0" fillId="62" borderId="0" xfId="0" applyFont="1" applyFill="1" applyAlignment="1">
      <alignment horizontal="left"/>
    </xf>
    <xf numFmtId="0" fontId="29" fillId="0" borderId="60" xfId="0" applyFont="1" applyFill="1" applyBorder="1" applyAlignment="1">
      <alignment vertical="center" wrapText="1"/>
    </xf>
    <xf numFmtId="0" fontId="0" fillId="0" borderId="54" xfId="0" applyFont="1" applyFill="1" applyBorder="1" applyAlignment="1">
      <alignment horizontal="left" vertical="center"/>
    </xf>
    <xf numFmtId="0" fontId="0" fillId="0" borderId="7" xfId="0" applyFont="1" applyFill="1" applyBorder="1" applyAlignment="1"/>
    <xf numFmtId="0" fontId="0" fillId="0" borderId="54" xfId="0" applyFont="1" applyFill="1" applyBorder="1" applyAlignment="1">
      <alignment wrapText="1"/>
    </xf>
    <xf numFmtId="0" fontId="0" fillId="0" borderId="54" xfId="0" applyFont="1" applyFill="1" applyBorder="1" applyAlignment="1">
      <alignment horizontal="left"/>
    </xf>
    <xf numFmtId="0" fontId="36" fillId="0" borderId="54" xfId="0" applyFont="1" applyFill="1" applyBorder="1" applyAlignment="1">
      <alignment horizontal="left" wrapText="1"/>
    </xf>
    <xf numFmtId="0" fontId="33" fillId="63" borderId="54" xfId="0" applyFont="1" applyFill="1" applyBorder="1" applyAlignment="1">
      <alignment horizontal="left" wrapText="1"/>
    </xf>
    <xf numFmtId="0" fontId="33" fillId="0" borderId="54" xfId="0" applyFont="1" applyFill="1" applyBorder="1" applyAlignment="1">
      <alignment horizontal="left" wrapText="1"/>
    </xf>
    <xf numFmtId="0" fontId="36" fillId="0" borderId="54" xfId="0" applyFont="1" applyFill="1" applyBorder="1" applyAlignment="1">
      <alignment horizontal="center" vertical="top" wrapText="1"/>
    </xf>
    <xf numFmtId="0" fontId="33" fillId="0" borderId="0" xfId="0" applyFont="1" applyFill="1"/>
    <xf numFmtId="0" fontId="36" fillId="0" borderId="54" xfId="0" applyFont="1" applyFill="1" applyBorder="1" applyAlignment="1">
      <alignment horizontal="left" vertical="top" wrapText="1"/>
    </xf>
    <xf numFmtId="3" fontId="36" fillId="0" borderId="54" xfId="0" applyNumberFormat="1" applyFont="1" applyFill="1" applyBorder="1" applyAlignment="1">
      <alignment horizontal="center"/>
    </xf>
    <xf numFmtId="0" fontId="36" fillId="0" borderId="54" xfId="0" applyFont="1" applyFill="1" applyBorder="1"/>
    <xf numFmtId="0" fontId="0" fillId="0" borderId="0" xfId="0" applyFill="1"/>
    <xf numFmtId="0" fontId="33" fillId="0" borderId="54" xfId="0" applyFont="1" applyFill="1" applyBorder="1" applyAlignment="1">
      <alignment horizontal="left" vertical="top" wrapText="1"/>
    </xf>
    <xf numFmtId="0" fontId="36" fillId="60" borderId="54" xfId="0" applyFont="1" applyFill="1" applyBorder="1" applyAlignment="1">
      <alignment horizontal="left" wrapText="1"/>
    </xf>
    <xf numFmtId="0" fontId="33" fillId="60" borderId="54" xfId="0" applyFont="1" applyFill="1" applyBorder="1" applyAlignment="1">
      <alignment horizontal="left" wrapText="1"/>
    </xf>
    <xf numFmtId="0" fontId="36" fillId="60" borderId="54" xfId="0" applyFont="1" applyFill="1" applyBorder="1" applyAlignment="1">
      <alignment horizontal="center" vertical="top" wrapText="1"/>
    </xf>
    <xf numFmtId="3" fontId="36" fillId="60" borderId="54" xfId="0" applyNumberFormat="1" applyFont="1" applyFill="1" applyBorder="1" applyAlignment="1">
      <alignment horizontal="center"/>
    </xf>
    <xf numFmtId="0" fontId="36" fillId="60" borderId="54" xfId="0" applyFont="1" applyFill="1" applyBorder="1"/>
    <xf numFmtId="0" fontId="36" fillId="60" borderId="54" xfId="0" applyFont="1" applyFill="1" applyBorder="1" applyAlignment="1">
      <alignment horizontal="left" vertical="top" wrapText="1"/>
    </xf>
    <xf numFmtId="0" fontId="33" fillId="60" borderId="54" xfId="0" applyFont="1" applyFill="1" applyBorder="1" applyAlignment="1">
      <alignment horizontal="left" vertical="top" wrapText="1"/>
    </xf>
    <xf numFmtId="0" fontId="36" fillId="60" borderId="54" xfId="0" applyFont="1" applyFill="1" applyBorder="1" applyAlignment="1">
      <alignment horizontal="left" vertical="center"/>
    </xf>
    <xf numFmtId="0" fontId="24" fillId="60" borderId="54" xfId="0" applyFont="1" applyFill="1" applyBorder="1" applyAlignment="1">
      <alignment horizontal="left" wrapText="1"/>
    </xf>
    <xf numFmtId="165" fontId="36" fillId="60" borderId="54" xfId="0" applyNumberFormat="1" applyFont="1" applyFill="1" applyBorder="1" applyAlignment="1">
      <alignment horizontal="center"/>
    </xf>
    <xf numFmtId="0" fontId="24" fillId="0" borderId="54" xfId="0" applyFont="1" applyFill="1" applyBorder="1" applyAlignment="1">
      <alignment horizontal="left" wrapText="1"/>
    </xf>
    <xf numFmtId="0" fontId="24" fillId="60" borderId="54" xfId="0" applyFont="1" applyFill="1" applyBorder="1" applyAlignment="1">
      <alignment horizontal="left" vertical="top" wrapText="1"/>
    </xf>
    <xf numFmtId="49" fontId="36" fillId="0" borderId="0" xfId="0" applyNumberFormat="1" applyFont="1" applyFill="1" applyAlignment="1">
      <alignment vertical="center"/>
    </xf>
    <xf numFmtId="49" fontId="36" fillId="0" borderId="0" xfId="0" applyNumberFormat="1" applyFont="1" applyFill="1" applyAlignment="1">
      <alignment horizontal="center" vertical="center"/>
    </xf>
    <xf numFmtId="49" fontId="36" fillId="0" borderId="76" xfId="0" applyNumberFormat="1" applyFont="1" applyFill="1" applyBorder="1" applyAlignment="1">
      <alignment horizontal="center" vertical="center"/>
    </xf>
    <xf numFmtId="0" fontId="33" fillId="0" borderId="77" xfId="0" applyFont="1" applyFill="1" applyBorder="1" applyAlignment="1">
      <alignment horizontal="left" wrapText="1"/>
    </xf>
    <xf numFmtId="49" fontId="0" fillId="0" borderId="78" xfId="0" applyNumberFormat="1" applyFill="1" applyBorder="1" applyAlignment="1">
      <alignment vertical="center"/>
    </xf>
    <xf numFmtId="49" fontId="0" fillId="0" borderId="79" xfId="0" applyNumberFormat="1" applyFill="1" applyBorder="1" applyAlignment="1">
      <alignment vertical="center"/>
    </xf>
    <xf numFmtId="0" fontId="36" fillId="0" borderId="80" xfId="0" applyFont="1" applyFill="1" applyBorder="1" applyAlignment="1">
      <alignment horizontal="left" wrapText="1"/>
    </xf>
    <xf numFmtId="0" fontId="36" fillId="0" borderId="81" xfId="0" applyFont="1" applyFill="1" applyBorder="1" applyAlignment="1">
      <alignment horizontal="center" vertical="top" wrapText="1"/>
    </xf>
    <xf numFmtId="49" fontId="0" fillId="0" borderId="37" xfId="0" applyNumberFormat="1" applyFill="1" applyBorder="1" applyAlignment="1">
      <alignment horizontal="center" vertical="center"/>
    </xf>
    <xf numFmtId="49" fontId="33" fillId="0" borderId="38" xfId="0" applyNumberFormat="1" applyFont="1" applyFill="1" applyBorder="1" applyAlignment="1">
      <alignment vertical="center"/>
    </xf>
    <xf numFmtId="49" fontId="0" fillId="0" borderId="82" xfId="0" applyNumberFormat="1" applyFill="1" applyBorder="1" applyAlignment="1">
      <alignment vertical="center"/>
    </xf>
    <xf numFmtId="49" fontId="0" fillId="0" borderId="83" xfId="0" applyNumberFormat="1" applyFill="1" applyBorder="1" applyAlignment="1">
      <alignment vertical="center"/>
    </xf>
    <xf numFmtId="0" fontId="0" fillId="0" borderId="39" xfId="0" applyFill="1" applyBorder="1" applyAlignment="1">
      <alignment horizontal="left" vertical="center"/>
    </xf>
    <xf numFmtId="49" fontId="36" fillId="0" borderId="84" xfId="0" applyNumberFormat="1" applyFont="1" applyFill="1" applyBorder="1" applyAlignment="1">
      <alignment horizontal="center" vertical="center"/>
    </xf>
    <xf numFmtId="0" fontId="33" fillId="63" borderId="85" xfId="0" applyFont="1" applyFill="1" applyBorder="1" applyAlignment="1">
      <alignment horizontal="left" wrapText="1"/>
    </xf>
    <xf numFmtId="49" fontId="0" fillId="0" borderId="86" xfId="0" applyNumberFormat="1" applyFill="1" applyBorder="1" applyAlignment="1">
      <alignment vertical="center"/>
    </xf>
    <xf numFmtId="49" fontId="0" fillId="0" borderId="87" xfId="0" applyNumberFormat="1" applyFill="1" applyBorder="1" applyAlignment="1">
      <alignment vertical="center"/>
    </xf>
    <xf numFmtId="0" fontId="36" fillId="63" borderId="88" xfId="0" applyFont="1" applyFill="1" applyBorder="1" applyAlignment="1">
      <alignment horizontal="left" wrapText="1"/>
    </xf>
    <xf numFmtId="0" fontId="36" fillId="0" borderId="89" xfId="0" applyFont="1" applyBorder="1" applyAlignment="1">
      <alignment horizontal="center" vertical="top" wrapText="1"/>
    </xf>
    <xf numFmtId="0" fontId="36" fillId="0" borderId="14" xfId="0" applyNumberFormat="1" applyFont="1" applyFill="1" applyBorder="1" applyAlignment="1">
      <alignment horizontal="center" vertical="center"/>
    </xf>
    <xf numFmtId="0" fontId="36" fillId="0" borderId="7" xfId="0" applyNumberFormat="1" applyFont="1" applyFill="1" applyBorder="1" applyAlignment="1">
      <alignment horizontal="center" vertical="center"/>
    </xf>
    <xf numFmtId="0" fontId="36" fillId="0" borderId="37" xfId="0" applyNumberFormat="1" applyFont="1" applyFill="1" applyBorder="1" applyAlignment="1">
      <alignment horizontal="center" vertical="center"/>
    </xf>
    <xf numFmtId="0" fontId="33" fillId="0" borderId="85" xfId="0" applyFont="1" applyFill="1" applyBorder="1" applyAlignment="1">
      <alignment horizontal="left" wrapText="1"/>
    </xf>
    <xf numFmtId="0" fontId="36" fillId="0" borderId="88" xfId="0" applyFont="1" applyFill="1" applyBorder="1" applyAlignment="1">
      <alignment horizontal="left" wrapText="1"/>
    </xf>
    <xf numFmtId="0" fontId="36" fillId="0" borderId="89" xfId="0" applyFont="1" applyFill="1" applyBorder="1" applyAlignment="1">
      <alignment horizontal="center" vertical="top" wrapText="1"/>
    </xf>
    <xf numFmtId="49" fontId="36" fillId="0" borderId="91" xfId="0" applyNumberFormat="1" applyFont="1" applyFill="1" applyBorder="1" applyAlignment="1">
      <alignment horizontal="center" vertical="center"/>
    </xf>
    <xf numFmtId="49" fontId="36" fillId="0" borderId="7" xfId="0" applyNumberFormat="1" applyFont="1" applyFill="1" applyBorder="1" applyAlignment="1">
      <alignment horizontal="center" vertical="center"/>
    </xf>
    <xf numFmtId="49" fontId="36" fillId="0" borderId="92" xfId="0" applyNumberFormat="1" applyFont="1" applyFill="1" applyBorder="1" applyAlignment="1">
      <alignment horizontal="center" vertical="center"/>
    </xf>
    <xf numFmtId="49" fontId="0" fillId="64" borderId="0" xfId="0" applyNumberFormat="1" applyFont="1" applyFill="1" applyBorder="1" applyAlignment="1">
      <alignment vertical="center"/>
    </xf>
    <xf numFmtId="49" fontId="0" fillId="0" borderId="40" xfId="0" applyNumberFormat="1" applyFill="1" applyBorder="1" applyAlignment="1">
      <alignment horizontal="center" vertical="center"/>
    </xf>
    <xf numFmtId="49" fontId="28" fillId="0" borderId="54" xfId="0" applyNumberFormat="1" applyFont="1" applyFill="1" applyBorder="1" applyAlignment="1">
      <alignment vertical="center"/>
    </xf>
    <xf numFmtId="49" fontId="33" fillId="0" borderId="84" xfId="0" applyNumberFormat="1" applyFont="1" applyFill="1" applyBorder="1" applyAlignment="1"/>
    <xf numFmtId="49" fontId="0" fillId="0" borderId="36" xfId="0" applyNumberFormat="1" applyFill="1" applyBorder="1" applyAlignment="1">
      <alignment horizontal="center" vertical="center"/>
    </xf>
    <xf numFmtId="49" fontId="36" fillId="0" borderId="95" xfId="0" applyNumberFormat="1" applyFont="1" applyFill="1" applyBorder="1" applyAlignment="1">
      <alignment horizontal="center" vertical="center"/>
    </xf>
    <xf numFmtId="0" fontId="33" fillId="63" borderId="96" xfId="0" applyFont="1" applyFill="1" applyBorder="1" applyAlignment="1">
      <alignment horizontal="left" wrapText="1"/>
    </xf>
    <xf numFmtId="49" fontId="0" fillId="0" borderId="97" xfId="0" applyNumberFormat="1" applyFill="1" applyBorder="1" applyAlignment="1">
      <alignment vertical="center"/>
    </xf>
    <xf numFmtId="49" fontId="0" fillId="0" borderId="98" xfId="0" applyNumberFormat="1" applyFill="1" applyBorder="1" applyAlignment="1">
      <alignment vertical="center"/>
    </xf>
    <xf numFmtId="0" fontId="36" fillId="63" borderId="99" xfId="0" applyFont="1" applyFill="1" applyBorder="1" applyAlignment="1">
      <alignment horizontal="left" wrapText="1"/>
    </xf>
    <xf numFmtId="0" fontId="36" fillId="0" borderId="100" xfId="0" applyFont="1" applyBorder="1" applyAlignment="1">
      <alignment horizontal="center" vertical="top" wrapText="1"/>
    </xf>
    <xf numFmtId="0" fontId="36" fillId="0" borderId="101" xfId="0" applyNumberFormat="1" applyFont="1" applyFill="1" applyBorder="1" applyAlignment="1">
      <alignment horizontal="center" vertical="center"/>
    </xf>
    <xf numFmtId="0" fontId="36" fillId="0" borderId="102" xfId="0" applyNumberFormat="1" applyFont="1" applyFill="1" applyBorder="1" applyAlignment="1">
      <alignment horizontal="center" vertical="center"/>
    </xf>
    <xf numFmtId="0" fontId="36" fillId="0" borderId="103" xfId="0" applyNumberFormat="1" applyFont="1" applyFill="1" applyBorder="1" applyAlignment="1">
      <alignment horizontal="center" vertical="center"/>
    </xf>
    <xf numFmtId="0" fontId="36" fillId="0" borderId="104" xfId="0" applyNumberFormat="1" applyFont="1" applyFill="1" applyBorder="1" applyAlignment="1">
      <alignment horizontal="center" vertical="center"/>
    </xf>
    <xf numFmtId="49" fontId="36" fillId="0" borderId="108" xfId="0" applyNumberFormat="1" applyFont="1" applyFill="1" applyBorder="1" applyAlignment="1">
      <alignment horizontal="center" vertical="center"/>
    </xf>
    <xf numFmtId="0" fontId="33" fillId="0" borderId="78" xfId="0" applyFont="1" applyFill="1" applyBorder="1" applyAlignment="1">
      <alignment horizontal="left" wrapText="1"/>
    </xf>
    <xf numFmtId="49" fontId="0" fillId="0" borderId="109" xfId="0" applyNumberFormat="1" applyFill="1" applyBorder="1" applyAlignment="1">
      <alignment vertical="center"/>
    </xf>
    <xf numFmtId="0" fontId="36" fillId="0" borderId="110" xfId="0" applyFont="1" applyFill="1" applyBorder="1" applyAlignment="1">
      <alignment horizontal="left" wrapText="1"/>
    </xf>
    <xf numFmtId="0" fontId="36" fillId="0" borderId="111" xfId="0" applyFont="1" applyFill="1" applyBorder="1" applyAlignment="1">
      <alignment horizontal="center" vertical="top" wrapText="1"/>
    </xf>
    <xf numFmtId="49" fontId="0" fillId="0" borderId="112" xfId="0" applyNumberFormat="1" applyFill="1" applyBorder="1" applyAlignment="1">
      <alignment horizontal="center" vertical="center"/>
    </xf>
    <xf numFmtId="49" fontId="0" fillId="0" borderId="113" xfId="0" applyNumberFormat="1" applyFill="1" applyBorder="1" applyAlignment="1">
      <alignment horizontal="center" vertical="center"/>
    </xf>
    <xf numFmtId="49" fontId="0" fillId="0" borderId="114" xfId="0" applyNumberFormat="1" applyFill="1" applyBorder="1" applyAlignment="1">
      <alignment horizontal="center" vertical="center"/>
    </xf>
    <xf numFmtId="49" fontId="0" fillId="0" borderId="41" xfId="0" applyNumberFormat="1" applyFill="1" applyBorder="1" applyAlignment="1">
      <alignment horizontal="center" vertical="center"/>
    </xf>
    <xf numFmtId="49" fontId="0" fillId="0" borderId="32" xfId="0" applyNumberFormat="1" applyFill="1" applyBorder="1" applyAlignment="1">
      <alignment horizontal="center" vertical="center"/>
    </xf>
    <xf numFmtId="49" fontId="0" fillId="0" borderId="29" xfId="0" applyNumberFormat="1" applyFill="1" applyBorder="1" applyAlignment="1">
      <alignment horizontal="center" vertical="center"/>
    </xf>
    <xf numFmtId="49" fontId="36" fillId="0" borderId="115" xfId="0" applyNumberFormat="1" applyFont="1" applyFill="1" applyBorder="1" applyAlignment="1">
      <alignment horizontal="center" vertical="center"/>
    </xf>
    <xf numFmtId="0" fontId="33" fillId="63" borderId="86" xfId="0" applyFont="1" applyFill="1" applyBorder="1" applyAlignment="1">
      <alignment horizontal="left" wrapText="1"/>
    </xf>
    <xf numFmtId="49" fontId="0" fillId="0" borderId="116" xfId="0" applyNumberFormat="1" applyFill="1" applyBorder="1" applyAlignment="1">
      <alignment vertical="center"/>
    </xf>
    <xf numFmtId="0" fontId="36" fillId="63" borderId="66" xfId="0" applyFont="1" applyFill="1" applyBorder="1" applyAlignment="1">
      <alignment horizontal="left" wrapText="1"/>
    </xf>
    <xf numFmtId="0" fontId="36" fillId="0" borderId="65" xfId="0" applyFont="1" applyBorder="1" applyAlignment="1">
      <alignment horizontal="center" vertical="top" wrapText="1"/>
    </xf>
    <xf numFmtId="0" fontId="36" fillId="0" borderId="91" xfId="0" applyNumberFormat="1" applyFont="1" applyFill="1" applyBorder="1" applyAlignment="1">
      <alignment horizontal="center" vertical="center"/>
    </xf>
    <xf numFmtId="0" fontId="36" fillId="0" borderId="92" xfId="0" applyNumberFormat="1" applyFont="1" applyFill="1" applyBorder="1" applyAlignment="1">
      <alignment horizontal="center" vertical="center"/>
    </xf>
    <xf numFmtId="0" fontId="36" fillId="0" borderId="66" xfId="0" applyFont="1" applyBorder="1" applyAlignment="1">
      <alignment horizontal="left" wrapText="1"/>
    </xf>
    <xf numFmtId="49" fontId="36" fillId="0" borderId="36" xfId="0" applyNumberFormat="1" applyFont="1" applyFill="1" applyBorder="1" applyAlignment="1">
      <alignment horizontal="center" vertical="center"/>
    </xf>
    <xf numFmtId="0" fontId="33" fillId="0" borderId="86" xfId="0" applyFont="1" applyBorder="1" applyAlignment="1">
      <alignment horizontal="left" wrapText="1"/>
    </xf>
    <xf numFmtId="0" fontId="36" fillId="0" borderId="66" xfId="0" applyFont="1" applyBorder="1" applyAlignment="1">
      <alignment horizontal="left" vertical="top" wrapText="1"/>
    </xf>
    <xf numFmtId="0" fontId="36" fillId="63" borderId="66" xfId="0" applyFont="1" applyFill="1" applyBorder="1" applyAlignment="1">
      <alignment horizontal="left" vertical="top" wrapText="1"/>
    </xf>
    <xf numFmtId="0" fontId="33" fillId="0" borderId="86" xfId="0" applyFont="1" applyFill="1" applyBorder="1" applyAlignment="1">
      <alignment horizontal="left" wrapText="1"/>
    </xf>
    <xf numFmtId="0" fontId="36" fillId="0" borderId="66" xfId="0" applyFont="1" applyFill="1" applyBorder="1" applyAlignment="1">
      <alignment horizontal="left" wrapText="1"/>
    </xf>
    <xf numFmtId="0" fontId="36" fillId="0" borderId="65" xfId="0" applyFont="1" applyFill="1" applyBorder="1" applyAlignment="1">
      <alignment horizontal="center" vertical="top" wrapText="1"/>
    </xf>
    <xf numFmtId="0" fontId="24" fillId="63" borderId="66" xfId="0" applyFont="1" applyFill="1" applyBorder="1" applyAlignment="1">
      <alignment horizontal="left" wrapText="1"/>
    </xf>
    <xf numFmtId="0" fontId="0" fillId="0" borderId="118" xfId="0" applyFont="1" applyBorder="1"/>
    <xf numFmtId="49" fontId="0" fillId="0" borderId="118" xfId="0" applyNumberFormat="1" applyFont="1" applyFill="1" applyBorder="1" applyAlignment="1">
      <alignment vertical="center"/>
    </xf>
    <xf numFmtId="49" fontId="0" fillId="0" borderId="106" xfId="0" applyNumberFormat="1" applyFont="1" applyFill="1" applyBorder="1" applyAlignment="1">
      <alignment horizontal="center" vertical="center"/>
    </xf>
    <xf numFmtId="49" fontId="0" fillId="0" borderId="106" xfId="0" applyNumberFormat="1" applyFont="1" applyFill="1" applyBorder="1" applyAlignment="1">
      <alignment vertical="center"/>
    </xf>
    <xf numFmtId="49" fontId="0" fillId="0" borderId="119" xfId="0" applyNumberFormat="1" applyFont="1" applyFill="1" applyBorder="1" applyAlignment="1">
      <alignment horizontal="center" vertical="center"/>
    </xf>
    <xf numFmtId="49" fontId="0" fillId="0" borderId="101" xfId="0" applyNumberFormat="1" applyFont="1" applyFill="1" applyBorder="1" applyAlignment="1">
      <alignment horizontal="center" vertical="center"/>
    </xf>
    <xf numFmtId="49" fontId="0" fillId="0" borderId="102" xfId="0" applyNumberFormat="1" applyFont="1" applyFill="1" applyBorder="1" applyAlignment="1">
      <alignment horizontal="center" vertical="center"/>
    </xf>
    <xf numFmtId="49" fontId="0" fillId="0" borderId="120" xfId="0" applyNumberFormat="1" applyFont="1" applyFill="1" applyBorder="1" applyAlignment="1">
      <alignment horizontal="center" vertical="center"/>
    </xf>
    <xf numFmtId="49" fontId="0" fillId="0" borderId="104" xfId="0" applyNumberFormat="1" applyFont="1" applyFill="1" applyBorder="1" applyAlignment="1">
      <alignment horizontal="center" vertical="center"/>
    </xf>
    <xf numFmtId="49" fontId="0" fillId="0" borderId="103" xfId="0" applyNumberFormat="1" applyFont="1" applyFill="1" applyBorder="1" applyAlignment="1">
      <alignment horizontal="center" vertical="center"/>
    </xf>
    <xf numFmtId="49" fontId="0" fillId="0" borderId="121" xfId="0" applyNumberFormat="1" applyFont="1" applyFill="1" applyBorder="1" applyAlignment="1">
      <alignment horizontal="center" vertical="center"/>
    </xf>
    <xf numFmtId="0" fontId="33" fillId="0" borderId="54" xfId="0" applyFont="1" applyBorder="1" applyAlignment="1">
      <alignment horizontal="left" vertical="center"/>
    </xf>
    <xf numFmtId="0" fontId="33" fillId="0" borderId="54" xfId="0" applyFont="1" applyFill="1" applyBorder="1" applyAlignment="1">
      <alignment horizontal="left" vertical="center"/>
    </xf>
    <xf numFmtId="0" fontId="33" fillId="63" borderId="54" xfId="0" applyFont="1" applyFill="1" applyBorder="1" applyAlignment="1">
      <alignment wrapText="1"/>
    </xf>
    <xf numFmtId="0" fontId="33" fillId="0" borderId="54" xfId="0" applyFont="1" applyBorder="1" applyAlignment="1">
      <alignment horizontal="left" wrapText="1"/>
    </xf>
    <xf numFmtId="49" fontId="36" fillId="0" borderId="54" xfId="65" applyNumberFormat="1" applyFont="1" applyFill="1" applyBorder="1" applyAlignment="1">
      <alignment horizontal="center" vertical="center" wrapText="1"/>
    </xf>
    <xf numFmtId="49" fontId="36" fillId="0" borderId="54" xfId="63" applyNumberFormat="1" applyFont="1" applyFill="1" applyBorder="1" applyAlignment="1">
      <alignment vertical="center"/>
    </xf>
    <xf numFmtId="49" fontId="36" fillId="0" borderId="54" xfId="63" applyNumberFormat="1" applyFont="1" applyFill="1" applyBorder="1" applyAlignment="1">
      <alignment horizontal="left" vertical="center"/>
    </xf>
    <xf numFmtId="49" fontId="36" fillId="0" borderId="54" xfId="63" applyNumberFormat="1" applyFont="1" applyFill="1" applyBorder="1" applyAlignment="1">
      <alignment horizontal="center" vertical="center" wrapText="1"/>
    </xf>
    <xf numFmtId="0" fontId="36" fillId="0" borderId="60" xfId="0" applyFont="1" applyFill="1" applyBorder="1" applyAlignment="1">
      <alignment horizontal="center" vertical="center"/>
    </xf>
    <xf numFmtId="0" fontId="36" fillId="30" borderId="54" xfId="0" applyFont="1" applyFill="1" applyBorder="1" applyAlignment="1">
      <alignment vertical="center"/>
    </xf>
    <xf numFmtId="0" fontId="36" fillId="0" borderId="0" xfId="0" applyFont="1" applyAlignment="1">
      <alignment vertical="center"/>
    </xf>
    <xf numFmtId="0" fontId="36" fillId="0" borderId="7" xfId="0" applyFont="1" applyBorder="1" applyAlignment="1">
      <alignment vertical="center"/>
    </xf>
    <xf numFmtId="49" fontId="36" fillId="0" borderId="54" xfId="63" applyNumberFormat="1" applyFont="1" applyFill="1" applyBorder="1" applyAlignment="1">
      <alignment horizontal="center" vertical="center"/>
    </xf>
    <xf numFmtId="166" fontId="49" fillId="0" borderId="54" xfId="66" applyNumberFormat="1" applyFont="1" applyFill="1" applyBorder="1" applyAlignment="1">
      <alignment horizontal="left" vertical="center"/>
    </xf>
    <xf numFmtId="0" fontId="33" fillId="0" borderId="54" xfId="0" applyFont="1" applyFill="1" applyBorder="1"/>
    <xf numFmtId="166" fontId="36" fillId="0" borderId="54" xfId="66" applyNumberFormat="1" applyFont="1" applyFill="1" applyBorder="1" applyAlignment="1">
      <alignment vertical="center" wrapText="1"/>
    </xf>
    <xf numFmtId="2" fontId="36" fillId="0" borderId="54" xfId="66" applyNumberFormat="1" applyFill="1" applyBorder="1" applyAlignment="1">
      <alignment horizontal="center" vertical="center"/>
    </xf>
    <xf numFmtId="166" fontId="33" fillId="0" borderId="54" xfId="66" applyNumberFormat="1" applyFont="1" applyFill="1" applyBorder="1" applyAlignment="1">
      <alignment horizontal="left" vertical="center"/>
    </xf>
    <xf numFmtId="2" fontId="1" fillId="0" borderId="54" xfId="66" applyNumberFormat="1" applyFont="1" applyFill="1" applyBorder="1" applyAlignment="1">
      <alignment horizontal="center" vertical="center"/>
    </xf>
    <xf numFmtId="49" fontId="0" fillId="0" borderId="7" xfId="0" applyNumberFormat="1" applyFill="1" applyBorder="1" applyAlignment="1">
      <alignment horizontal="center" vertical="center" wrapText="1"/>
    </xf>
    <xf numFmtId="0" fontId="0" fillId="0" borderId="7" xfId="0" applyFill="1" applyBorder="1" applyAlignment="1">
      <alignment horizontal="center" vertical="center" wrapText="1"/>
    </xf>
    <xf numFmtId="1" fontId="0" fillId="0" borderId="7" xfId="0" applyNumberFormat="1" applyFill="1" applyBorder="1" applyAlignment="1">
      <alignment horizontal="center" vertical="center" wrapText="1"/>
    </xf>
    <xf numFmtId="49" fontId="0" fillId="0" borderId="14" xfId="0" applyNumberFormat="1" applyFill="1" applyBorder="1" applyAlignment="1">
      <alignment horizontal="center" vertical="center" wrapText="1"/>
    </xf>
    <xf numFmtId="0" fontId="0" fillId="0" borderId="7" xfId="0" applyFill="1" applyBorder="1" applyAlignment="1">
      <alignment horizontal="left" wrapText="1" indent="1"/>
    </xf>
    <xf numFmtId="49" fontId="36" fillId="0" borderId="7" xfId="63" applyNumberFormat="1" applyFont="1" applyFill="1" applyBorder="1" applyAlignment="1">
      <alignment horizontal="center" vertical="center"/>
    </xf>
    <xf numFmtId="0" fontId="24" fillId="0" borderId="53" xfId="0" applyFont="1" applyBorder="1" applyAlignment="1">
      <alignment horizontal="center"/>
    </xf>
    <xf numFmtId="0" fontId="24" fillId="29" borderId="53" xfId="0" applyFont="1" applyFill="1" applyBorder="1" applyAlignment="1">
      <alignment horizontal="center"/>
    </xf>
    <xf numFmtId="0" fontId="0" fillId="0" borderId="55" xfId="0" applyFont="1" applyFill="1" applyBorder="1" applyAlignment="1">
      <alignment horizontal="center" vertical="center" wrapText="1"/>
    </xf>
    <xf numFmtId="0" fontId="0" fillId="0" borderId="14" xfId="0" applyFont="1" applyFill="1" applyBorder="1" applyAlignment="1">
      <alignment horizontal="center"/>
    </xf>
    <xf numFmtId="0" fontId="0" fillId="0" borderId="32" xfId="0" applyFont="1" applyBorder="1"/>
    <xf numFmtId="0" fontId="0" fillId="0" borderId="32" xfId="0" applyFont="1" applyFill="1" applyBorder="1" applyAlignment="1">
      <alignment horizontal="center" vertical="center"/>
    </xf>
    <xf numFmtId="0" fontId="0" fillId="0" borderId="54" xfId="0" applyFill="1" applyBorder="1" applyAlignment="1">
      <alignment horizontal="center" vertical="center" wrapText="1"/>
    </xf>
    <xf numFmtId="0" fontId="0" fillId="0" borderId="32" xfId="0" applyBorder="1" applyAlignment="1">
      <alignment horizontal="center"/>
    </xf>
    <xf numFmtId="0" fontId="0" fillId="0" borderId="54" xfId="0" applyFont="1" applyFill="1" applyBorder="1" applyAlignment="1">
      <alignment vertical="center"/>
    </xf>
    <xf numFmtId="0" fontId="36" fillId="0" borderId="54" xfId="0" applyFont="1" applyBorder="1" applyAlignment="1">
      <alignment vertical="center"/>
    </xf>
    <xf numFmtId="1" fontId="36" fillId="0" borderId="54" xfId="63" applyNumberFormat="1" applyFont="1" applyFill="1" applyBorder="1" applyAlignment="1">
      <alignment vertical="center" wrapText="1"/>
    </xf>
    <xf numFmtId="0" fontId="36" fillId="63" borderId="54" xfId="0" applyFont="1" applyFill="1" applyBorder="1" applyAlignment="1">
      <alignment vertical="center"/>
    </xf>
    <xf numFmtId="49" fontId="36" fillId="63" borderId="54" xfId="63" applyNumberFormat="1" applyFont="1" applyFill="1" applyBorder="1" applyAlignment="1">
      <alignment vertical="center"/>
    </xf>
    <xf numFmtId="0" fontId="36" fillId="63" borderId="54" xfId="0" applyFont="1" applyFill="1" applyBorder="1" applyAlignment="1">
      <alignment horizontal="center" vertical="center" wrapText="1"/>
    </xf>
    <xf numFmtId="49" fontId="36" fillId="63" borderId="54" xfId="63" applyNumberFormat="1" applyFont="1" applyFill="1" applyBorder="1" applyAlignment="1">
      <alignment horizontal="center" vertical="center"/>
    </xf>
    <xf numFmtId="49" fontId="36" fillId="63" borderId="54" xfId="63" applyNumberFormat="1" applyFont="1" applyFill="1" applyBorder="1" applyAlignment="1">
      <alignment horizontal="left" vertical="center" wrapText="1"/>
    </xf>
    <xf numFmtId="0" fontId="36" fillId="63" borderId="54" xfId="0" applyFont="1" applyFill="1" applyBorder="1" applyAlignment="1">
      <alignment vertical="center" wrapText="1"/>
    </xf>
    <xf numFmtId="49" fontId="36" fillId="63" borderId="54" xfId="63" applyNumberFormat="1" applyFont="1" applyFill="1" applyBorder="1" applyAlignment="1">
      <alignment horizontal="center" vertical="center" wrapText="1"/>
    </xf>
    <xf numFmtId="49" fontId="36" fillId="63" borderId="65" xfId="63" applyNumberFormat="1" applyFont="1" applyFill="1" applyBorder="1" applyAlignment="1">
      <alignment horizontal="center" vertical="center"/>
    </xf>
    <xf numFmtId="49" fontId="36" fillId="0" borderId="54" xfId="64" applyNumberFormat="1" applyFont="1" applyFill="1" applyBorder="1" applyAlignment="1">
      <alignment horizontal="left" vertical="center" wrapText="1"/>
    </xf>
    <xf numFmtId="0" fontId="36" fillId="0" borderId="54" xfId="0" applyFont="1" applyBorder="1"/>
    <xf numFmtId="1" fontId="36" fillId="0" borderId="54" xfId="63" applyNumberFormat="1" applyFont="1" applyFill="1" applyBorder="1" applyAlignment="1">
      <alignment vertical="center"/>
    </xf>
    <xf numFmtId="1" fontId="36" fillId="0" borderId="60" xfId="63" applyNumberFormat="1" applyFont="1" applyFill="1" applyBorder="1" applyAlignment="1">
      <alignment vertical="center"/>
    </xf>
    <xf numFmtId="49" fontId="36" fillId="63" borderId="60" xfId="63" applyNumberFormat="1" applyFont="1" applyFill="1" applyBorder="1" applyAlignment="1">
      <alignment horizontal="left" vertical="center"/>
    </xf>
    <xf numFmtId="49" fontId="36" fillId="63" borderId="60" xfId="63" applyNumberFormat="1" applyFont="1" applyFill="1" applyBorder="1" applyAlignment="1">
      <alignment vertical="center"/>
    </xf>
    <xf numFmtId="0" fontId="36" fillId="0" borderId="54" xfId="0" applyFont="1" applyBorder="1" applyAlignment="1">
      <alignment horizontal="left" vertical="center"/>
    </xf>
    <xf numFmtId="0" fontId="36" fillId="63" borderId="54" xfId="0" applyFont="1" applyFill="1" applyBorder="1" applyAlignment="1">
      <alignment horizontal="left" vertical="center" wrapText="1"/>
    </xf>
    <xf numFmtId="0" fontId="36" fillId="63" borderId="60" xfId="0" applyFont="1" applyFill="1" applyBorder="1" applyAlignment="1">
      <alignment horizontal="left" vertical="center"/>
    </xf>
    <xf numFmtId="0" fontId="36" fillId="63" borderId="54" xfId="0" applyFont="1" applyFill="1" applyBorder="1" applyAlignment="1">
      <alignment horizontal="left" vertical="center"/>
    </xf>
    <xf numFmtId="49" fontId="36" fillId="0" borderId="7" xfId="63" applyNumberFormat="1" applyFont="1" applyFill="1" applyBorder="1" applyAlignment="1">
      <alignment vertical="center"/>
    </xf>
    <xf numFmtId="49" fontId="36" fillId="0" borderId="40" xfId="63" applyNumberFormat="1" applyFont="1" applyFill="1" applyBorder="1" applyAlignment="1">
      <alignment vertical="center"/>
    </xf>
    <xf numFmtId="49" fontId="36" fillId="63" borderId="65" xfId="63" applyNumberFormat="1" applyFont="1" applyFill="1" applyBorder="1" applyAlignment="1">
      <alignment vertical="center"/>
    </xf>
    <xf numFmtId="0" fontId="0" fillId="0" borderId="0" xfId="0" applyFont="1" applyBorder="1" applyAlignment="1">
      <alignment horizontal="center"/>
    </xf>
    <xf numFmtId="49" fontId="0" fillId="0" borderId="54" xfId="0" applyNumberFormat="1" applyFont="1" applyFill="1" applyBorder="1" applyAlignment="1">
      <alignment horizontal="center" vertical="center"/>
    </xf>
    <xf numFmtId="0" fontId="0" fillId="0" borderId="54" xfId="0" applyFont="1" applyBorder="1" applyAlignment="1">
      <alignment horizontal="center" vertical="center" wrapText="1"/>
    </xf>
    <xf numFmtId="0" fontId="0" fillId="0" borderId="54" xfId="0" applyFont="1" applyFill="1" applyBorder="1" applyAlignment="1">
      <alignment horizontal="center" vertical="center" wrapText="1"/>
    </xf>
    <xf numFmtId="0" fontId="0" fillId="29" borderId="32" xfId="0" applyFont="1" applyFill="1" applyBorder="1" applyAlignment="1">
      <alignment horizontal="center" vertical="center"/>
    </xf>
    <xf numFmtId="9" fontId="0" fillId="29" borderId="7" xfId="0" applyNumberFormat="1" applyFont="1" applyFill="1" applyBorder="1" applyAlignment="1">
      <alignment horizontal="center" vertical="center"/>
    </xf>
    <xf numFmtId="0" fontId="0" fillId="0" borderId="0" xfId="0" applyFont="1" applyBorder="1" applyAlignment="1">
      <alignment horizontal="center" vertical="center"/>
    </xf>
    <xf numFmtId="10" fontId="0" fillId="0" borderId="54" xfId="0" applyNumberFormat="1" applyFont="1" applyFill="1" applyBorder="1" applyAlignment="1">
      <alignment horizontal="center" vertical="center"/>
    </xf>
    <xf numFmtId="49" fontId="0" fillId="0" borderId="54" xfId="0" applyNumberFormat="1" applyFont="1" applyBorder="1" applyAlignment="1">
      <alignment horizontal="center" vertical="center"/>
    </xf>
    <xf numFmtId="0" fontId="33" fillId="0" borderId="54" xfId="0" applyFont="1" applyFill="1" applyBorder="1" applyAlignment="1">
      <alignment horizontal="left"/>
    </xf>
    <xf numFmtId="0" fontId="0" fillId="0" borderId="54" xfId="0" applyFont="1" applyBorder="1" applyAlignment="1">
      <alignment horizontal="center"/>
    </xf>
    <xf numFmtId="49" fontId="0" fillId="63" borderId="54" xfId="0" applyNumberFormat="1" applyFont="1" applyFill="1" applyBorder="1" applyAlignment="1">
      <alignment horizontal="center" vertical="center"/>
    </xf>
    <xf numFmtId="49" fontId="0" fillId="63" borderId="60" xfId="0" applyNumberFormat="1" applyFont="1" applyFill="1" applyBorder="1" applyAlignment="1">
      <alignment horizontal="center" vertical="center"/>
    </xf>
    <xf numFmtId="0" fontId="0" fillId="29" borderId="7" xfId="0" applyFill="1" applyBorder="1" applyAlignment="1">
      <alignment horizontal="center" vertical="center"/>
    </xf>
    <xf numFmtId="0" fontId="0" fillId="66" borderId="7" xfId="0" applyFont="1" applyFill="1" applyBorder="1" applyAlignment="1">
      <alignment horizontal="center" vertical="center"/>
    </xf>
    <xf numFmtId="0" fontId="0" fillId="66" borderId="32" xfId="0" applyFont="1" applyFill="1" applyBorder="1" applyAlignment="1">
      <alignment horizontal="center" vertical="center"/>
    </xf>
    <xf numFmtId="9" fontId="0" fillId="66" borderId="7"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0" fillId="67" borderId="0" xfId="0" applyFont="1" applyFill="1" applyAlignment="1">
      <alignment horizontal="center" wrapText="1"/>
    </xf>
    <xf numFmtId="0" fontId="0" fillId="0" borderId="0" xfId="0" applyFont="1" applyFill="1" applyAlignment="1">
      <alignment wrapText="1"/>
    </xf>
    <xf numFmtId="0" fontId="24" fillId="0" borderId="0" xfId="0" applyFont="1" applyFill="1" applyAlignment="1">
      <alignment horizontal="center" vertical="center" wrapText="1"/>
    </xf>
    <xf numFmtId="0" fontId="24" fillId="0" borderId="0" xfId="0" applyFont="1" applyAlignment="1">
      <alignment horizontal="center" vertical="center" wrapText="1"/>
    </xf>
    <xf numFmtId="0" fontId="0" fillId="0" borderId="54" xfId="0" applyFont="1" applyFill="1" applyBorder="1" applyAlignment="1"/>
    <xf numFmtId="0" fontId="0" fillId="0" borderId="65" xfId="0" applyFont="1" applyFill="1" applyBorder="1" applyAlignment="1">
      <alignment horizontal="center"/>
    </xf>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0" xfId="0" applyFont="1" applyFill="1" applyAlignment="1"/>
    <xf numFmtId="0" fontId="0" fillId="67" borderId="0" xfId="0" applyFont="1" applyFill="1" applyAlignment="1"/>
    <xf numFmtId="0" fontId="0" fillId="67" borderId="0" xfId="0" applyFont="1" applyFill="1" applyAlignment="1">
      <alignment horizontal="center" vertical="center"/>
    </xf>
    <xf numFmtId="0" fontId="0" fillId="67" borderId="0" xfId="0" applyFont="1" applyFill="1" applyAlignment="1">
      <alignment vertical="center"/>
    </xf>
    <xf numFmtId="0" fontId="0" fillId="0" borderId="0" xfId="0" applyFont="1" applyFill="1" applyBorder="1" applyAlignment="1"/>
    <xf numFmtId="0" fontId="0" fillId="0" borderId="0" xfId="0" applyFont="1" applyFill="1" applyBorder="1" applyAlignment="1">
      <alignment horizontal="left" vertical="center"/>
    </xf>
    <xf numFmtId="0" fontId="0" fillId="0" borderId="0" xfId="0" applyFont="1" applyAlignment="1">
      <alignment vertical="center"/>
    </xf>
    <xf numFmtId="0" fontId="0" fillId="65" borderId="0" xfId="0" applyFont="1" applyFill="1"/>
    <xf numFmtId="0" fontId="0" fillId="65" borderId="0" xfId="0" applyFont="1" applyFill="1" applyAlignment="1">
      <alignment horizontal="center"/>
    </xf>
    <xf numFmtId="0" fontId="0" fillId="68" borderId="0" xfId="0" applyFont="1" applyFill="1"/>
    <xf numFmtId="0" fontId="0" fillId="69" borderId="7" xfId="0" applyFont="1" applyFill="1" applyBorder="1" applyAlignment="1">
      <alignment horizontal="center" vertical="center"/>
    </xf>
    <xf numFmtId="0" fontId="0" fillId="69" borderId="7" xfId="0" applyFont="1" applyFill="1" applyBorder="1"/>
    <xf numFmtId="0" fontId="0" fillId="69" borderId="7" xfId="0" applyFont="1" applyFill="1" applyBorder="1" applyAlignment="1">
      <alignment horizontal="center"/>
    </xf>
    <xf numFmtId="0" fontId="0" fillId="69" borderId="7" xfId="0" applyFont="1" applyFill="1" applyBorder="1" applyAlignment="1">
      <alignment vertical="center"/>
    </xf>
    <xf numFmtId="0" fontId="24" fillId="66" borderId="8" xfId="0" applyFont="1" applyFill="1" applyBorder="1" applyAlignment="1">
      <alignment horizontal="center" vertical="center" wrapText="1"/>
    </xf>
    <xf numFmtId="0" fontId="0" fillId="66" borderId="7" xfId="0" applyFont="1" applyFill="1" applyBorder="1" applyAlignment="1">
      <alignment horizontal="center"/>
    </xf>
    <xf numFmtId="0" fontId="0" fillId="0" borderId="65" xfId="0" applyFont="1" applyFill="1" applyBorder="1" applyAlignment="1">
      <alignment horizontal="center" vertical="center"/>
    </xf>
    <xf numFmtId="0" fontId="0" fillId="0" borderId="60" xfId="0" applyFont="1" applyFill="1" applyBorder="1" applyAlignment="1">
      <alignment vertical="center"/>
    </xf>
    <xf numFmtId="0" fontId="0" fillId="0" borderId="54" xfId="0" applyFont="1" applyFill="1" applyBorder="1" applyAlignment="1">
      <alignment horizontal="right"/>
    </xf>
    <xf numFmtId="0" fontId="0" fillId="0" borderId="54" xfId="0" applyFont="1" applyBorder="1" applyAlignment="1">
      <alignment horizontal="center" wrapText="1"/>
    </xf>
    <xf numFmtId="0" fontId="0" fillId="66" borderId="54" xfId="0" applyFont="1" applyFill="1" applyBorder="1" applyAlignment="1">
      <alignment horizontal="center"/>
    </xf>
    <xf numFmtId="0" fontId="36" fillId="66" borderId="54" xfId="0" applyFont="1" applyFill="1" applyBorder="1" applyAlignment="1">
      <alignment horizontal="center"/>
    </xf>
    <xf numFmtId="9" fontId="0" fillId="69" borderId="7" xfId="0" applyNumberFormat="1" applyFont="1" applyFill="1" applyBorder="1" applyAlignment="1">
      <alignment horizontal="center" vertical="center"/>
    </xf>
    <xf numFmtId="0" fontId="0" fillId="66" borderId="54" xfId="0" applyFont="1" applyFill="1" applyBorder="1" applyAlignment="1">
      <alignment horizontal="center" vertical="center"/>
    </xf>
    <xf numFmtId="0" fontId="0" fillId="67" borderId="0" xfId="0" applyFont="1" applyFill="1"/>
    <xf numFmtId="0" fontId="0" fillId="66" borderId="54" xfId="0" applyFont="1" applyFill="1" applyBorder="1"/>
    <xf numFmtId="0" fontId="0" fillId="66" borderId="54" xfId="0" applyFont="1" applyFill="1" applyBorder="1" applyAlignment="1">
      <alignment horizontal="left" vertical="center" wrapText="1"/>
    </xf>
    <xf numFmtId="0" fontId="0" fillId="66" borderId="54" xfId="0" applyFont="1" applyFill="1" applyBorder="1" applyAlignment="1">
      <alignment horizontal="left" vertical="center"/>
    </xf>
    <xf numFmtId="0" fontId="33" fillId="66" borderId="54" xfId="0" applyFont="1" applyFill="1" applyBorder="1"/>
    <xf numFmtId="0" fontId="0" fillId="66" borderId="54" xfId="0" applyFont="1" applyFill="1" applyBorder="1" applyAlignment="1">
      <alignment vertical="center"/>
    </xf>
    <xf numFmtId="0" fontId="0" fillId="0" borderId="88" xfId="0" applyFill="1" applyBorder="1" applyAlignment="1">
      <alignment horizontal="left" wrapText="1"/>
    </xf>
    <xf numFmtId="0" fontId="0" fillId="69" borderId="32" xfId="0" applyFont="1" applyFill="1" applyBorder="1" applyAlignment="1">
      <alignment horizontal="center" vertical="center"/>
    </xf>
    <xf numFmtId="0" fontId="0" fillId="69" borderId="54" xfId="0" applyFont="1" applyFill="1" applyBorder="1" applyAlignment="1">
      <alignment horizontal="center" vertical="center"/>
    </xf>
    <xf numFmtId="0" fontId="0" fillId="70" borderId="54" xfId="0" applyFont="1" applyFill="1" applyBorder="1" applyAlignment="1">
      <alignment horizontal="center" vertical="center"/>
    </xf>
    <xf numFmtId="0" fontId="33" fillId="70" borderId="54" xfId="0" applyFont="1" applyFill="1" applyBorder="1" applyAlignment="1">
      <alignment horizontal="left" vertical="center"/>
    </xf>
    <xf numFmtId="10" fontId="0" fillId="70" borderId="54" xfId="0" applyNumberFormat="1" applyFont="1" applyFill="1" applyBorder="1" applyAlignment="1">
      <alignment horizontal="center" vertical="center"/>
    </xf>
    <xf numFmtId="0" fontId="0" fillId="70" borderId="54" xfId="0" applyFont="1" applyFill="1" applyBorder="1"/>
    <xf numFmtId="0" fontId="33" fillId="70" borderId="54" xfId="0" applyFont="1" applyFill="1" applyBorder="1" applyAlignment="1">
      <alignment horizontal="left" wrapText="1"/>
    </xf>
    <xf numFmtId="0" fontId="0" fillId="70" borderId="54" xfId="0" applyFont="1" applyFill="1" applyBorder="1" applyAlignment="1">
      <alignment horizontal="center" wrapText="1"/>
    </xf>
    <xf numFmtId="9" fontId="0" fillId="69" borderId="7" xfId="0" applyNumberFormat="1" applyFont="1" applyFill="1" applyBorder="1" applyAlignment="1">
      <alignment horizontal="center" vertical="center" wrapText="1"/>
    </xf>
    <xf numFmtId="1" fontId="50" fillId="66" borderId="7" xfId="0" applyNumberFormat="1" applyFont="1" applyFill="1" applyBorder="1" applyAlignment="1">
      <alignment horizontal="center" vertical="center" wrapText="1"/>
    </xf>
    <xf numFmtId="49" fontId="0" fillId="29" borderId="7" xfId="0" applyNumberFormat="1" applyFont="1" applyFill="1" applyBorder="1" applyAlignment="1">
      <alignment horizontal="center" vertical="center" wrapText="1"/>
    </xf>
    <xf numFmtId="0" fontId="0" fillId="0" borderId="125" xfId="0" applyFont="1" applyFill="1" applyBorder="1" applyAlignment="1">
      <alignment horizontal="center"/>
    </xf>
    <xf numFmtId="0" fontId="0" fillId="0" borderId="126" xfId="0" applyFont="1" applyFill="1" applyBorder="1" applyAlignment="1">
      <alignment horizontal="center"/>
    </xf>
    <xf numFmtId="0" fontId="0" fillId="0" borderId="55" xfId="0" applyBorder="1" applyAlignment="1">
      <alignment horizontal="center"/>
    </xf>
    <xf numFmtId="0" fontId="39" fillId="29" borderId="66" xfId="0" applyFont="1" applyFill="1" applyBorder="1" applyAlignment="1">
      <alignment horizontal="center" vertical="center" wrapText="1"/>
    </xf>
    <xf numFmtId="0" fontId="24" fillId="29" borderId="28" xfId="0" applyFont="1" applyFill="1" applyBorder="1" applyAlignment="1">
      <alignment horizontal="center" vertical="center" wrapText="1"/>
    </xf>
    <xf numFmtId="0" fontId="0" fillId="29" borderId="54" xfId="0" applyFont="1" applyFill="1" applyBorder="1" applyAlignment="1">
      <alignment horizontal="center" vertical="center" wrapText="1"/>
    </xf>
    <xf numFmtId="0" fontId="0" fillId="66" borderId="54" xfId="0" applyFill="1" applyBorder="1" applyAlignment="1">
      <alignment horizontal="center"/>
    </xf>
    <xf numFmtId="0" fontId="0" fillId="66" borderId="54" xfId="0" applyFill="1" applyBorder="1" applyAlignment="1">
      <alignment horizontal="center" wrapText="1"/>
    </xf>
    <xf numFmtId="0" fontId="0" fillId="0" borderId="32" xfId="0" applyBorder="1" applyAlignment="1">
      <alignment wrapText="1"/>
    </xf>
    <xf numFmtId="9" fontId="38" fillId="66" borderId="7" xfId="0" applyNumberFormat="1" applyFont="1" applyFill="1" applyBorder="1" applyAlignment="1">
      <alignment horizontal="center" vertical="center"/>
    </xf>
    <xf numFmtId="0" fontId="36" fillId="0" borderId="54" xfId="0" applyFont="1" applyFill="1" applyBorder="1" applyAlignment="1">
      <alignment horizontal="center" vertical="center"/>
    </xf>
    <xf numFmtId="0" fontId="27" fillId="0" borderId="13" xfId="0" applyFont="1" applyFill="1" applyBorder="1" applyAlignment="1">
      <alignment horizontal="center" vertical="center"/>
    </xf>
    <xf numFmtId="0" fontId="0" fillId="0" borderId="13" xfId="0" applyFont="1" applyBorder="1"/>
    <xf numFmtId="49" fontId="24" fillId="8" borderId="8" xfId="65" applyNumberFormat="1" applyFont="1" applyFill="1" applyBorder="1" applyAlignment="1">
      <alignment horizontal="center" vertical="center" wrapText="1"/>
    </xf>
    <xf numFmtId="0" fontId="24" fillId="8" borderId="44" xfId="0" applyFont="1" applyFill="1" applyBorder="1" applyAlignment="1">
      <alignment horizontal="center" vertical="center" wrapText="1"/>
    </xf>
    <xf numFmtId="1" fontId="0" fillId="0" borderId="54" xfId="65" applyNumberFormat="1" applyFont="1" applyFill="1" applyBorder="1" applyAlignment="1">
      <alignment horizontal="center" vertical="center"/>
    </xf>
    <xf numFmtId="9" fontId="0" fillId="0" borderId="54" xfId="65" applyNumberFormat="1" applyFont="1" applyFill="1" applyBorder="1" applyAlignment="1">
      <alignment horizontal="center" vertical="center" wrapText="1"/>
    </xf>
    <xf numFmtId="49" fontId="0" fillId="0" borderId="54" xfId="65" applyNumberFormat="1" applyFont="1" applyFill="1" applyBorder="1" applyAlignment="1">
      <alignment horizontal="center" vertical="center" wrapText="1"/>
    </xf>
    <xf numFmtId="0" fontId="0" fillId="0" borderId="54" xfId="0" applyFill="1" applyBorder="1" applyAlignment="1">
      <alignment horizontal="center"/>
    </xf>
    <xf numFmtId="1" fontId="0" fillId="0" borderId="54" xfId="65" applyNumberFormat="1" applyFont="1" applyFill="1" applyBorder="1" applyAlignment="1">
      <alignment horizontal="center" vertical="center" wrapText="1"/>
    </xf>
    <xf numFmtId="49" fontId="26" fillId="0" borderId="0" xfId="63" applyNumberFormat="1" applyFont="1" applyFill="1" applyBorder="1" applyAlignment="1">
      <alignment horizontal="center" vertical="center"/>
    </xf>
    <xf numFmtId="49" fontId="29" fillId="0" borderId="54" xfId="63" applyNumberFormat="1" applyFont="1" applyFill="1" applyBorder="1" applyAlignment="1">
      <alignment horizontal="center" vertical="center" wrapText="1"/>
    </xf>
    <xf numFmtId="9" fontId="0" fillId="8" borderId="7" xfId="101" applyFont="1" applyFill="1" applyBorder="1" applyAlignment="1">
      <alignment horizontal="center" vertical="center" wrapText="1"/>
    </xf>
    <xf numFmtId="49" fontId="0" fillId="0" borderId="54" xfId="63" applyNumberFormat="1" applyFont="1" applyFill="1" applyBorder="1" applyAlignment="1">
      <alignment horizontal="center" vertical="center" wrapText="1"/>
    </xf>
    <xf numFmtId="49" fontId="0" fillId="0" borderId="60" xfId="63" applyNumberFormat="1" applyFont="1" applyFill="1" applyBorder="1" applyAlignment="1">
      <alignment horizontal="center" vertical="center" wrapText="1"/>
    </xf>
    <xf numFmtId="49" fontId="29" fillId="0" borderId="0" xfId="63" applyNumberFormat="1" applyFont="1" applyFill="1" applyBorder="1" applyAlignment="1">
      <alignment horizontal="center" vertical="center"/>
    </xf>
    <xf numFmtId="49" fontId="36" fillId="29" borderId="7" xfId="63" applyNumberFormat="1" applyFont="1" applyFill="1" applyBorder="1" applyAlignment="1">
      <alignment horizontal="center" vertical="center" wrapText="1"/>
    </xf>
    <xf numFmtId="0" fontId="0" fillId="0" borderId="54" xfId="0" applyFont="1" applyFill="1" applyBorder="1" applyAlignment="1">
      <alignment horizontal="left" vertical="center" wrapText="1"/>
    </xf>
    <xf numFmtId="0" fontId="0" fillId="0" borderId="59" xfId="0" applyFont="1" applyFill="1" applyBorder="1" applyAlignment="1">
      <alignment vertical="center"/>
    </xf>
    <xf numFmtId="0" fontId="0" fillId="0" borderId="54" xfId="0" applyBorder="1"/>
    <xf numFmtId="0" fontId="26" fillId="0" borderId="0" xfId="0" applyFont="1" applyFill="1" applyBorder="1" applyAlignment="1">
      <alignment horizontal="center" vertical="center"/>
    </xf>
    <xf numFmtId="0" fontId="26" fillId="0" borderId="16" xfId="0" applyFont="1" applyFill="1" applyBorder="1" applyAlignment="1">
      <alignment horizontal="center" vertical="center"/>
    </xf>
    <xf numFmtId="0" fontId="24" fillId="29" borderId="14" xfId="0" applyFont="1" applyFill="1" applyBorder="1" applyAlignment="1">
      <alignment horizontal="center" vertical="center"/>
    </xf>
    <xf numFmtId="0" fontId="24" fillId="0" borderId="13" xfId="0" applyFont="1" applyBorder="1" applyAlignment="1">
      <alignment horizontal="center" vertical="center"/>
    </xf>
    <xf numFmtId="49" fontId="24" fillId="0" borderId="28" xfId="65" applyNumberFormat="1" applyFont="1" applyFill="1" applyBorder="1" applyAlignment="1">
      <alignment horizontal="center" vertical="center" wrapText="1"/>
    </xf>
    <xf numFmtId="49" fontId="24" fillId="0" borderId="43" xfId="65" applyNumberFormat="1" applyFont="1" applyFill="1" applyBorder="1" applyAlignment="1">
      <alignment horizontal="center" vertical="center" wrapText="1"/>
    </xf>
    <xf numFmtId="49" fontId="36" fillId="0" borderId="65" xfId="63" applyNumberFormat="1" applyFont="1" applyFill="1" applyBorder="1" applyAlignment="1">
      <alignment horizontal="left" vertical="center"/>
    </xf>
    <xf numFmtId="49" fontId="36" fillId="0" borderId="123" xfId="63" applyNumberFormat="1" applyFont="1" applyFill="1" applyBorder="1" applyAlignment="1">
      <alignment horizontal="left" vertical="center"/>
    </xf>
    <xf numFmtId="49" fontId="0"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24" fillId="29" borderId="13" xfId="0" applyFont="1" applyFill="1" applyBorder="1" applyAlignment="1">
      <alignment horizontal="center"/>
    </xf>
    <xf numFmtId="10" fontId="0" fillId="0" borderId="54" xfId="0" applyNumberFormat="1" applyBorder="1" applyAlignment="1">
      <alignment horizontal="center" vertical="center"/>
    </xf>
    <xf numFmtId="49" fontId="36" fillId="0" borderId="54" xfId="63" applyNumberFormat="1" applyFont="1" applyFill="1" applyBorder="1" applyAlignment="1">
      <alignment vertical="center" wrapText="1"/>
    </xf>
    <xf numFmtId="49" fontId="36" fillId="63" borderId="54" xfId="63" applyNumberFormat="1" applyFont="1" applyFill="1" applyBorder="1" applyAlignment="1">
      <alignment vertical="center" wrapText="1"/>
    </xf>
    <xf numFmtId="0" fontId="0" fillId="66" borderId="7" xfId="0" applyFill="1" applyBorder="1" applyAlignment="1">
      <alignment horizontal="center" vertical="center"/>
    </xf>
    <xf numFmtId="0" fontId="0" fillId="0" borderId="21" xfId="0" applyFill="1" applyBorder="1"/>
    <xf numFmtId="0" fontId="0" fillId="0" borderId="16" xfId="0" applyFont="1" applyFill="1" applyBorder="1"/>
    <xf numFmtId="0" fontId="0" fillId="0" borderId="17" xfId="0" applyFill="1" applyBorder="1"/>
    <xf numFmtId="0" fontId="24" fillId="0" borderId="13" xfId="0" applyFont="1" applyFill="1" applyBorder="1" applyAlignment="1">
      <alignment horizontal="center"/>
    </xf>
    <xf numFmtId="0" fontId="0" fillId="0" borderId="9" xfId="0" applyFont="1" applyFill="1" applyBorder="1" applyAlignment="1">
      <alignment horizontal="center" vertical="center"/>
    </xf>
    <xf numFmtId="0" fontId="36" fillId="30" borderId="54" xfId="0" applyFont="1" applyFill="1" applyBorder="1" applyAlignment="1">
      <alignment horizontal="center" vertical="center" wrapText="1"/>
    </xf>
    <xf numFmtId="49" fontId="0" fillId="0" borderId="54" xfId="63" applyNumberFormat="1" applyFont="1" applyFill="1" applyBorder="1" applyAlignment="1">
      <alignment vertical="center" wrapText="1"/>
    </xf>
    <xf numFmtId="49" fontId="36" fillId="0" borderId="20" xfId="64" applyNumberFormat="1" applyFont="1" applyFill="1" applyBorder="1" applyAlignment="1">
      <alignment horizontal="left" vertical="center" wrapText="1"/>
    </xf>
    <xf numFmtId="49" fontId="36" fillId="0" borderId="51" xfId="63" applyNumberFormat="1" applyFont="1" applyFill="1" applyBorder="1" applyAlignment="1">
      <alignment vertical="center"/>
    </xf>
    <xf numFmtId="1" fontId="0" fillId="0" borderId="54" xfId="63" applyNumberFormat="1" applyFont="1" applyFill="1" applyBorder="1" applyAlignment="1">
      <alignment vertical="center" wrapText="1"/>
    </xf>
    <xf numFmtId="49" fontId="0" fillId="0" borderId="54" xfId="63" applyNumberFormat="1" applyFont="1" applyFill="1" applyBorder="1" applyAlignment="1">
      <alignment vertical="center"/>
    </xf>
    <xf numFmtId="0" fontId="36" fillId="30" borderId="54" xfId="0" applyFont="1" applyFill="1" applyBorder="1" applyAlignment="1">
      <alignment horizontal="center" vertical="center"/>
    </xf>
    <xf numFmtId="0" fontId="36" fillId="30" borderId="65" xfId="0" applyFont="1" applyFill="1" applyBorder="1" applyAlignment="1">
      <alignment horizontal="center" vertical="center"/>
    </xf>
    <xf numFmtId="49" fontId="0" fillId="0" borderId="54" xfId="64" applyNumberFormat="1" applyFont="1" applyFill="1" applyBorder="1" applyAlignment="1">
      <alignment horizontal="center" vertical="center" wrapText="1"/>
    </xf>
    <xf numFmtId="9" fontId="36" fillId="30" borderId="54" xfId="0" applyNumberFormat="1" applyFont="1" applyFill="1" applyBorder="1" applyAlignment="1">
      <alignment horizontal="center" vertical="center"/>
    </xf>
    <xf numFmtId="9" fontId="0" fillId="30" borderId="54" xfId="0" applyNumberFormat="1" applyFont="1" applyFill="1" applyBorder="1" applyAlignment="1">
      <alignment horizontal="center" vertical="center"/>
    </xf>
    <xf numFmtId="0" fontId="36" fillId="0" borderId="14" xfId="0" applyFont="1" applyFill="1" applyBorder="1" applyAlignment="1">
      <alignment horizontal="center" vertical="center"/>
    </xf>
    <xf numFmtId="49" fontId="36" fillId="0" borderId="7" xfId="64" applyNumberFormat="1" applyFont="1" applyFill="1" applyBorder="1" applyAlignment="1">
      <alignment horizontal="center" vertical="center"/>
    </xf>
    <xf numFmtId="2" fontId="36" fillId="30" borderId="54" xfId="0" applyNumberFormat="1" applyFont="1" applyFill="1" applyBorder="1" applyAlignment="1">
      <alignment horizontal="center" vertical="center"/>
    </xf>
    <xf numFmtId="9" fontId="36" fillId="30" borderId="54" xfId="101" applyFont="1" applyFill="1" applyBorder="1" applyAlignment="1">
      <alignment horizontal="center" vertical="center"/>
    </xf>
    <xf numFmtId="0" fontId="0" fillId="0" borderId="130" xfId="0" applyFont="1" applyFill="1" applyBorder="1" applyAlignment="1">
      <alignment horizontal="center" vertical="center"/>
    </xf>
    <xf numFmtId="49" fontId="0" fillId="0" borderId="34" xfId="64" applyNumberFormat="1" applyFont="1" applyFill="1" applyBorder="1" applyAlignment="1">
      <alignment horizontal="center" vertical="center"/>
    </xf>
    <xf numFmtId="49" fontId="0" fillId="0" borderId="129" xfId="64" applyNumberFormat="1" applyFont="1" applyFill="1" applyBorder="1" applyAlignment="1">
      <alignment horizontal="center" vertical="center" wrapText="1"/>
    </xf>
    <xf numFmtId="49" fontId="36" fillId="0" borderId="40" xfId="65" applyNumberFormat="1" applyFont="1" applyFill="1" applyBorder="1" applyAlignment="1">
      <alignment horizontal="center" vertical="center" wrapText="1"/>
    </xf>
    <xf numFmtId="0" fontId="0" fillId="0" borderId="128" xfId="0" applyFont="1" applyFill="1" applyBorder="1" applyAlignment="1">
      <alignment horizontal="center" vertical="center"/>
    </xf>
    <xf numFmtId="49" fontId="0" fillId="0" borderId="40" xfId="65" applyNumberFormat="1" applyFont="1" applyFill="1" applyBorder="1" applyAlignment="1">
      <alignment horizontal="center" vertical="center" wrapText="1"/>
    </xf>
    <xf numFmtId="49" fontId="0" fillId="0" borderId="131" xfId="65" applyNumberFormat="1" applyFont="1" applyFill="1" applyBorder="1" applyAlignment="1">
      <alignment horizontal="center" vertical="center" wrapText="1"/>
    </xf>
    <xf numFmtId="49" fontId="0" fillId="0" borderId="124" xfId="65" applyNumberFormat="1" applyFont="1" applyFill="1" applyBorder="1" applyAlignment="1">
      <alignment horizontal="center" vertical="center" wrapText="1"/>
    </xf>
    <xf numFmtId="49" fontId="29" fillId="0" borderId="0" xfId="65" applyNumberFormat="1" applyFont="1" applyFill="1" applyBorder="1" applyAlignment="1">
      <alignment vertical="center"/>
    </xf>
    <xf numFmtId="49" fontId="0" fillId="0" borderId="0" xfId="65" applyNumberFormat="1" applyFont="1" applyFill="1" applyBorder="1" applyAlignment="1">
      <alignment vertical="center"/>
    </xf>
    <xf numFmtId="49" fontId="36" fillId="0" borderId="54" xfId="65" applyNumberFormat="1" applyFont="1" applyFill="1" applyBorder="1" applyAlignment="1">
      <alignment vertical="top" wrapText="1"/>
    </xf>
    <xf numFmtId="0" fontId="36" fillId="0" borderId="54" xfId="0" applyFont="1" applyFill="1" applyBorder="1" applyAlignment="1">
      <alignment vertical="center"/>
    </xf>
    <xf numFmtId="0" fontId="0" fillId="0" borderId="54" xfId="0" applyBorder="1" applyAlignment="1">
      <alignment vertical="center"/>
    </xf>
    <xf numFmtId="2" fontId="0" fillId="66" borderId="7" xfId="0" applyNumberFormat="1" applyFont="1" applyFill="1" applyBorder="1" applyAlignment="1">
      <alignment horizontal="center" vertical="center"/>
    </xf>
    <xf numFmtId="49" fontId="0" fillId="66" borderId="40" xfId="65" applyNumberFormat="1" applyFont="1" applyFill="1" applyBorder="1" applyAlignment="1">
      <alignment horizontal="center" vertical="center" wrapText="1"/>
    </xf>
    <xf numFmtId="0" fontId="24" fillId="0" borderId="28" xfId="0" applyFont="1" applyFill="1" applyBorder="1" applyAlignment="1">
      <alignment horizontal="center" vertical="center"/>
    </xf>
    <xf numFmtId="0" fontId="24" fillId="0" borderId="28" xfId="0" applyFont="1" applyFill="1" applyBorder="1" applyAlignment="1">
      <alignment horizontal="center" vertical="center" wrapText="1"/>
    </xf>
    <xf numFmtId="0" fontId="0" fillId="0" borderId="132" xfId="0" applyFont="1" applyFill="1" applyBorder="1"/>
    <xf numFmtId="0" fontId="24" fillId="66" borderId="28" xfId="0" applyFont="1" applyFill="1" applyBorder="1" applyAlignment="1">
      <alignment horizontal="center" wrapText="1"/>
    </xf>
    <xf numFmtId="0" fontId="0" fillId="66" borderId="14" xfId="0" applyFont="1" applyFill="1" applyBorder="1" applyAlignment="1">
      <alignment horizontal="center" vertical="center"/>
    </xf>
    <xf numFmtId="49" fontId="27" fillId="66" borderId="13" xfId="65" applyNumberFormat="1" applyFont="1" applyFill="1" applyBorder="1" applyAlignment="1">
      <alignment horizontal="center" vertical="center"/>
    </xf>
    <xf numFmtId="0" fontId="0" fillId="0" borderId="50" xfId="0" applyFont="1" applyFill="1" applyBorder="1" applyAlignment="1">
      <alignment horizontal="center" vertical="center"/>
    </xf>
    <xf numFmtId="9" fontId="36" fillId="66" borderId="54" xfId="0" applyNumberFormat="1" applyFont="1" applyFill="1" applyBorder="1" applyAlignment="1">
      <alignment horizontal="center" vertical="center"/>
    </xf>
    <xf numFmtId="1" fontId="0" fillId="66" borderId="54" xfId="0" applyNumberFormat="1" applyFill="1" applyBorder="1" applyAlignment="1">
      <alignment horizontal="center" vertical="center"/>
    </xf>
    <xf numFmtId="164" fontId="0" fillId="66" borderId="54" xfId="67" applyNumberFormat="1" applyFont="1" applyFill="1" applyBorder="1" applyAlignment="1">
      <alignment horizontal="center" vertical="center"/>
    </xf>
    <xf numFmtId="9" fontId="0" fillId="66" borderId="54" xfId="101" applyFont="1" applyFill="1" applyBorder="1" applyAlignment="1">
      <alignment horizontal="center" vertical="center"/>
    </xf>
    <xf numFmtId="9" fontId="0" fillId="66" borderId="0" xfId="101" applyFont="1" applyFill="1" applyAlignment="1">
      <alignment horizontal="center" vertical="center"/>
    </xf>
    <xf numFmtId="9" fontId="36" fillId="66" borderId="54" xfId="101" applyFont="1" applyFill="1" applyBorder="1" applyAlignment="1">
      <alignment horizontal="center" vertical="center"/>
    </xf>
    <xf numFmtId="2" fontId="36" fillId="66" borderId="54" xfId="0" applyNumberFormat="1" applyFont="1" applyFill="1" applyBorder="1" applyAlignment="1">
      <alignment horizontal="center" vertical="center"/>
    </xf>
    <xf numFmtId="9" fontId="36" fillId="66" borderId="65" xfId="101" applyFont="1" applyFill="1" applyBorder="1" applyAlignment="1">
      <alignment horizontal="center" vertical="center"/>
    </xf>
    <xf numFmtId="2" fontId="36" fillId="66" borderId="65" xfId="0" applyNumberFormat="1" applyFont="1" applyFill="1" applyBorder="1" applyAlignment="1">
      <alignment horizontal="center" vertical="center"/>
    </xf>
    <xf numFmtId="49" fontId="33" fillId="66" borderId="40" xfId="0" applyNumberFormat="1" applyFont="1" applyFill="1" applyBorder="1" applyAlignment="1">
      <alignment horizontal="left" vertical="center"/>
    </xf>
    <xf numFmtId="49" fontId="0" fillId="66" borderId="59" xfId="0" applyNumberFormat="1" applyFill="1" applyBorder="1" applyAlignment="1">
      <alignment horizontal="center" vertical="center"/>
    </xf>
    <xf numFmtId="49" fontId="0" fillId="66" borderId="59" xfId="0" applyNumberFormat="1" applyFont="1" applyFill="1" applyBorder="1" applyAlignment="1">
      <alignment horizontal="center" vertical="center"/>
    </xf>
    <xf numFmtId="49" fontId="0" fillId="66" borderId="41" xfId="0" applyNumberFormat="1" applyFill="1" applyBorder="1" applyAlignment="1">
      <alignment horizontal="center" vertical="center"/>
    </xf>
    <xf numFmtId="49" fontId="0" fillId="66" borderId="54" xfId="0" applyNumberFormat="1" applyFill="1" applyBorder="1" applyAlignment="1">
      <alignment horizontal="center" vertical="center"/>
    </xf>
    <xf numFmtId="49" fontId="0" fillId="66" borderId="54" xfId="0" applyNumberFormat="1" applyFont="1" applyFill="1" applyBorder="1" applyAlignment="1">
      <alignment horizontal="center" vertical="center"/>
    </xf>
    <xf numFmtId="49" fontId="0" fillId="66" borderId="14" xfId="0" applyNumberFormat="1" applyFill="1" applyBorder="1" applyAlignment="1">
      <alignment horizontal="center" vertical="center"/>
    </xf>
    <xf numFmtId="49" fontId="33" fillId="66" borderId="51" xfId="0" applyNumberFormat="1" applyFont="1" applyFill="1" applyBorder="1" applyAlignment="1">
      <alignment horizontal="left" vertical="center"/>
    </xf>
    <xf numFmtId="49" fontId="0" fillId="66" borderId="69" xfId="0" applyNumberFormat="1" applyFill="1" applyBorder="1" applyAlignment="1">
      <alignment horizontal="center" vertical="center"/>
    </xf>
    <xf numFmtId="0" fontId="0" fillId="66" borderId="54" xfId="0" applyFill="1" applyBorder="1" applyAlignment="1">
      <alignment horizontal="center" vertical="center"/>
    </xf>
    <xf numFmtId="0" fontId="0" fillId="66" borderId="34" xfId="0" applyFill="1" applyBorder="1" applyAlignment="1">
      <alignment vertical="center"/>
    </xf>
    <xf numFmtId="0" fontId="0" fillId="66" borderId="54" xfId="0" applyFill="1" applyBorder="1" applyAlignment="1">
      <alignment horizontal="left" vertical="center"/>
    </xf>
    <xf numFmtId="0" fontId="0" fillId="66" borderId="51" xfId="0" applyFill="1" applyBorder="1" applyAlignment="1">
      <alignment vertical="center"/>
    </xf>
    <xf numFmtId="49" fontId="0" fillId="66" borderId="54" xfId="0" applyNumberFormat="1" applyFill="1" applyBorder="1" applyAlignment="1">
      <alignment horizontal="left" vertical="center"/>
    </xf>
    <xf numFmtId="49" fontId="33" fillId="66" borderId="54" xfId="0" applyNumberFormat="1" applyFont="1" applyFill="1" applyBorder="1" applyAlignment="1">
      <alignment horizontal="left" vertical="center"/>
    </xf>
    <xf numFmtId="49" fontId="0" fillId="66" borderId="0" xfId="0" applyNumberFormat="1" applyFill="1" applyBorder="1" applyAlignment="1">
      <alignment horizontal="center" vertical="center"/>
    </xf>
    <xf numFmtId="0" fontId="0" fillId="66" borderId="54" xfId="0" applyFill="1" applyBorder="1" applyAlignment="1">
      <alignment vertical="center"/>
    </xf>
    <xf numFmtId="49" fontId="33" fillId="69" borderId="7" xfId="0" applyNumberFormat="1" applyFont="1" applyFill="1" applyBorder="1" applyAlignment="1">
      <alignment horizontal="left" vertical="center"/>
    </xf>
    <xf numFmtId="0" fontId="0" fillId="69" borderId="40" xfId="0" applyFill="1" applyBorder="1" applyAlignment="1">
      <alignment horizontal="left" vertical="center"/>
    </xf>
    <xf numFmtId="0" fontId="0" fillId="66" borderId="32" xfId="0" applyFill="1" applyBorder="1" applyAlignment="1">
      <alignment horizontal="center" vertical="center"/>
    </xf>
    <xf numFmtId="0" fontId="0" fillId="69" borderId="51" xfId="0" applyFill="1" applyBorder="1" applyAlignment="1">
      <alignment horizontal="left" vertical="center"/>
    </xf>
    <xf numFmtId="0" fontId="0" fillId="69" borderId="54" xfId="0" applyFill="1" applyBorder="1" applyAlignment="1">
      <alignment horizontal="left" vertical="center"/>
    </xf>
    <xf numFmtId="0" fontId="0" fillId="66" borderId="55" xfId="0" applyFill="1" applyBorder="1" applyAlignment="1">
      <alignment horizontal="left" vertical="center"/>
    </xf>
    <xf numFmtId="49" fontId="34" fillId="0" borderId="0" xfId="0" applyNumberFormat="1" applyFont="1" applyFill="1" applyBorder="1" applyAlignment="1">
      <alignment horizontal="left" vertical="center"/>
    </xf>
    <xf numFmtId="49" fontId="34" fillId="0" borderId="16" xfId="0" applyNumberFormat="1" applyFont="1" applyFill="1" applyBorder="1" applyAlignment="1">
      <alignment horizontal="left" vertical="center"/>
    </xf>
    <xf numFmtId="0" fontId="0" fillId="66" borderId="54" xfId="0" applyFont="1" applyFill="1" applyBorder="1" applyAlignment="1" applyProtection="1">
      <alignment horizontal="left" vertical="center" wrapText="1"/>
      <protection locked="0"/>
    </xf>
    <xf numFmtId="0" fontId="0" fillId="66" borderId="54" xfId="0" applyFill="1" applyBorder="1" applyAlignment="1" applyProtection="1">
      <alignment horizontal="left" vertical="center" wrapText="1"/>
      <protection locked="0"/>
    </xf>
    <xf numFmtId="0" fontId="0" fillId="0" borderId="0" xfId="0" applyFill="1" applyAlignment="1">
      <alignment horizontal="left" vertical="center"/>
    </xf>
    <xf numFmtId="49" fontId="0" fillId="66" borderId="14" xfId="0" applyNumberFormat="1" applyFont="1" applyFill="1" applyBorder="1" applyAlignment="1">
      <alignment horizontal="left" vertical="center" wrapText="1"/>
    </xf>
    <xf numFmtId="49" fontId="0" fillId="66" borderId="14" xfId="0" applyNumberFormat="1" applyFont="1" applyFill="1" applyBorder="1" applyAlignment="1">
      <alignment horizontal="left" vertical="center"/>
    </xf>
    <xf numFmtId="49" fontId="0" fillId="66" borderId="69" xfId="0" applyNumberFormat="1" applyFont="1" applyFill="1" applyBorder="1" applyAlignment="1">
      <alignment horizontal="left" vertical="center"/>
    </xf>
    <xf numFmtId="49" fontId="0" fillId="66" borderId="14" xfId="0" applyNumberFormat="1" applyFill="1" applyBorder="1" applyAlignment="1">
      <alignment horizontal="left" vertical="center"/>
    </xf>
    <xf numFmtId="49" fontId="0" fillId="0" borderId="0" xfId="0" applyNumberFormat="1" applyFill="1" applyAlignment="1">
      <alignment horizontal="left" vertical="center"/>
    </xf>
    <xf numFmtId="0" fontId="24" fillId="69" borderId="8" xfId="0" applyFont="1" applyFill="1" applyBorder="1" applyAlignment="1">
      <alignment horizontal="center" vertical="center" wrapText="1"/>
    </xf>
    <xf numFmtId="0" fontId="24" fillId="69" borderId="52" xfId="0" applyFont="1" applyFill="1" applyBorder="1" applyAlignment="1">
      <alignment horizontal="left" vertical="center" wrapText="1"/>
    </xf>
    <xf numFmtId="0" fontId="24" fillId="69" borderId="70" xfId="0" applyFont="1" applyFill="1" applyBorder="1" applyAlignment="1">
      <alignment horizontal="left" vertical="center" wrapText="1"/>
    </xf>
    <xf numFmtId="0" fontId="24" fillId="69" borderId="44" xfId="0" applyFont="1" applyFill="1" applyBorder="1" applyAlignment="1">
      <alignment horizontal="center" vertical="center" wrapText="1"/>
    </xf>
    <xf numFmtId="0" fontId="24" fillId="69" borderId="45" xfId="0" applyFont="1" applyFill="1" applyBorder="1" applyAlignment="1">
      <alignment horizontal="left" vertical="center" wrapText="1"/>
    </xf>
    <xf numFmtId="0" fontId="24" fillId="69" borderId="71" xfId="0" applyFont="1" applyFill="1" applyBorder="1" applyAlignment="1">
      <alignment horizontal="left" vertical="center" wrapText="1"/>
    </xf>
    <xf numFmtId="0" fontId="24" fillId="69" borderId="72" xfId="0" applyFont="1" applyFill="1" applyBorder="1" applyAlignment="1">
      <alignment horizontal="center" vertical="center" textRotation="90"/>
    </xf>
    <xf numFmtId="0" fontId="24" fillId="69" borderId="46" xfId="0" applyFont="1" applyFill="1" applyBorder="1" applyAlignment="1">
      <alignment horizontal="center" vertical="center" textRotation="90"/>
    </xf>
    <xf numFmtId="0" fontId="24" fillId="69" borderId="67" xfId="0" applyFont="1" applyFill="1" applyBorder="1" applyAlignment="1">
      <alignment horizontal="center" vertical="center" textRotation="90"/>
    </xf>
    <xf numFmtId="0" fontId="24" fillId="69" borderId="44" xfId="0" applyFont="1" applyFill="1" applyBorder="1" applyAlignment="1">
      <alignment horizontal="center" vertical="center" textRotation="90"/>
    </xf>
    <xf numFmtId="0" fontId="24" fillId="69" borderId="71" xfId="0" applyFont="1" applyFill="1" applyBorder="1" applyAlignment="1">
      <alignment horizontal="center" vertical="center" textRotation="90"/>
    </xf>
    <xf numFmtId="0" fontId="24" fillId="69" borderId="45" xfId="0" applyFont="1" applyFill="1" applyBorder="1" applyAlignment="1">
      <alignment horizontal="center" vertical="center" textRotation="90"/>
    </xf>
    <xf numFmtId="0" fontId="0" fillId="66" borderId="54" xfId="0" applyFill="1" applyBorder="1" applyAlignment="1">
      <alignment horizontal="left" vertical="center" wrapText="1"/>
    </xf>
    <xf numFmtId="9" fontId="0" fillId="69" borderId="7" xfId="0" applyNumberFormat="1" applyFill="1" applyBorder="1" applyAlignment="1">
      <alignment horizontal="center" vertical="center"/>
    </xf>
    <xf numFmtId="0" fontId="36" fillId="0" borderId="0" xfId="102"/>
    <xf numFmtId="1" fontId="0" fillId="69" borderId="54" xfId="0" applyNumberFormat="1" applyFill="1" applyBorder="1" applyAlignment="1">
      <alignment horizontal="center"/>
    </xf>
    <xf numFmtId="9" fontId="0" fillId="69" borderId="54" xfId="0" applyNumberFormat="1" applyFill="1" applyBorder="1" applyAlignment="1">
      <alignment horizontal="center"/>
    </xf>
    <xf numFmtId="0" fontId="0" fillId="69" borderId="54" xfId="0" applyFill="1" applyBorder="1" applyAlignment="1">
      <alignment horizontal="center"/>
    </xf>
    <xf numFmtId="1" fontId="0" fillId="66" borderId="54" xfId="0" applyNumberFormat="1" applyFill="1" applyBorder="1" applyAlignment="1">
      <alignment horizontal="center"/>
    </xf>
    <xf numFmtId="9" fontId="0" fillId="66" borderId="54" xfId="0" applyNumberFormat="1" applyFill="1" applyBorder="1" applyAlignment="1">
      <alignment horizontal="center"/>
    </xf>
    <xf numFmtId="49" fontId="27" fillId="8" borderId="26" xfId="63" applyNumberFormat="1" applyFont="1" applyFill="1" applyBorder="1" applyAlignment="1">
      <alignment horizontal="center" vertical="center"/>
    </xf>
    <xf numFmtId="0" fontId="36" fillId="0" borderId="59" xfId="0" applyFont="1" applyBorder="1" applyAlignment="1">
      <alignment horizontal="center" vertical="center"/>
    </xf>
    <xf numFmtId="49" fontId="36" fillId="0" borderId="140" xfId="63" applyNumberFormat="1" applyFont="1" applyFill="1" applyBorder="1" applyAlignment="1">
      <alignment horizontal="left" vertical="center"/>
    </xf>
    <xf numFmtId="49" fontId="29" fillId="0" borderId="59" xfId="63" applyNumberFormat="1" applyFont="1" applyFill="1" applyBorder="1" applyAlignment="1">
      <alignment horizontal="center" vertical="center" wrapText="1"/>
    </xf>
    <xf numFmtId="49" fontId="36" fillId="0" borderId="59" xfId="63" applyNumberFormat="1" applyFont="1" applyFill="1" applyBorder="1" applyAlignment="1">
      <alignment horizontal="center" vertical="center" wrapText="1"/>
    </xf>
    <xf numFmtId="9" fontId="0" fillId="8" borderId="32" xfId="101" applyFont="1" applyFill="1" applyBorder="1" applyAlignment="1">
      <alignment horizontal="center" vertical="center" wrapText="1"/>
    </xf>
    <xf numFmtId="49" fontId="0" fillId="0" borderId="59" xfId="63" applyNumberFormat="1" applyFont="1" applyFill="1" applyBorder="1" applyAlignment="1">
      <alignment horizontal="center" vertical="center" wrapText="1"/>
    </xf>
    <xf numFmtId="49" fontId="24" fillId="0" borderId="144" xfId="63" applyNumberFormat="1" applyFont="1" applyFill="1" applyBorder="1" applyAlignment="1">
      <alignment horizontal="center" vertical="center" wrapText="1"/>
    </xf>
    <xf numFmtId="49" fontId="24" fillId="0" borderId="145" xfId="63" applyNumberFormat="1" applyFont="1" applyFill="1" applyBorder="1" applyAlignment="1">
      <alignment horizontal="center" vertical="center" wrapText="1"/>
    </xf>
    <xf numFmtId="49" fontId="24" fillId="8" borderId="145" xfId="63" applyNumberFormat="1" applyFont="1" applyFill="1" applyBorder="1" applyAlignment="1">
      <alignment vertical="center" wrapText="1"/>
    </xf>
    <xf numFmtId="49" fontId="24" fillId="8" borderId="145" xfId="63" applyNumberFormat="1" applyFont="1" applyFill="1" applyBorder="1" applyAlignment="1">
      <alignment horizontal="center" vertical="center" wrapText="1"/>
    </xf>
    <xf numFmtId="49" fontId="24" fillId="0" borderId="146" xfId="63" applyNumberFormat="1" applyFont="1" applyFill="1" applyBorder="1" applyAlignment="1">
      <alignment horizontal="center" vertical="center" wrapText="1"/>
    </xf>
    <xf numFmtId="0" fontId="24" fillId="8" borderId="26" xfId="0" applyFont="1" applyFill="1" applyBorder="1" applyAlignment="1">
      <alignment horizontal="center"/>
    </xf>
    <xf numFmtId="0" fontId="24" fillId="0" borderId="66" xfId="0" applyFont="1" applyFill="1" applyBorder="1" applyAlignment="1">
      <alignment horizontal="center" vertical="center" wrapText="1"/>
    </xf>
    <xf numFmtId="0" fontId="24" fillId="0" borderId="26" xfId="0" applyFont="1" applyBorder="1" applyAlignment="1">
      <alignment horizontal="center"/>
    </xf>
    <xf numFmtId="49" fontId="27" fillId="29" borderId="26" xfId="65" applyNumberFormat="1" applyFont="1" applyFill="1" applyBorder="1" applyAlignment="1">
      <alignment vertical="center"/>
    </xf>
    <xf numFmtId="0" fontId="36" fillId="0" borderId="59" xfId="0" applyFont="1" applyFill="1" applyBorder="1" applyAlignment="1">
      <alignment vertical="center"/>
    </xf>
    <xf numFmtId="49" fontId="36" fillId="0" borderId="59" xfId="65" applyNumberFormat="1" applyFont="1" applyFill="1" applyBorder="1" applyAlignment="1">
      <alignment vertical="top" wrapText="1"/>
    </xf>
    <xf numFmtId="0" fontId="0" fillId="0" borderId="59" xfId="0" applyBorder="1" applyAlignment="1">
      <alignment vertical="center"/>
    </xf>
    <xf numFmtId="0" fontId="36" fillId="0" borderId="59" xfId="65" applyNumberFormat="1" applyFont="1" applyFill="1" applyBorder="1" applyAlignment="1">
      <alignment horizontal="center" vertical="center"/>
    </xf>
    <xf numFmtId="0" fontId="36" fillId="0" borderId="32" xfId="65" applyNumberFormat="1" applyFont="1" applyFill="1" applyBorder="1" applyAlignment="1">
      <alignment horizontal="center" vertical="center" wrapText="1"/>
    </xf>
    <xf numFmtId="49" fontId="36" fillId="0" borderId="55" xfId="65" applyNumberFormat="1" applyFont="1" applyFill="1" applyBorder="1" applyAlignment="1">
      <alignment horizontal="center" vertical="center" wrapText="1"/>
    </xf>
    <xf numFmtId="2" fontId="0" fillId="66" borderId="32" xfId="0" applyNumberFormat="1" applyFont="1" applyFill="1" applyBorder="1" applyAlignment="1">
      <alignment horizontal="center" vertical="center"/>
    </xf>
    <xf numFmtId="49" fontId="24" fillId="0" borderId="144" xfId="65" applyNumberFormat="1" applyFont="1" applyFill="1" applyBorder="1" applyAlignment="1">
      <alignment horizontal="center" vertical="center"/>
    </xf>
    <xf numFmtId="49" fontId="24" fillId="0" borderId="145" xfId="65" applyNumberFormat="1" applyFont="1" applyFill="1" applyBorder="1" applyAlignment="1">
      <alignment vertical="center"/>
    </xf>
    <xf numFmtId="49" fontId="24" fillId="0" borderId="145" xfId="65" applyNumberFormat="1" applyFont="1" applyFill="1" applyBorder="1" applyAlignment="1">
      <alignment horizontal="center" vertical="center" wrapText="1"/>
    </xf>
    <xf numFmtId="49" fontId="24" fillId="0" borderId="145" xfId="65" applyNumberFormat="1" applyFont="1" applyFill="1" applyBorder="1" applyAlignment="1">
      <alignment vertical="center" wrapText="1"/>
    </xf>
    <xf numFmtId="0" fontId="24" fillId="29" borderId="145" xfId="0" applyFont="1" applyFill="1" applyBorder="1" applyAlignment="1">
      <alignment horizontal="center" vertical="center" wrapText="1"/>
    </xf>
    <xf numFmtId="0" fontId="24" fillId="29" borderId="146" xfId="0" applyFont="1" applyFill="1" applyBorder="1" applyAlignment="1">
      <alignment horizontal="center" vertical="center" wrapText="1"/>
    </xf>
    <xf numFmtId="0" fontId="0" fillId="0" borderId="7" xfId="0" applyFont="1" applyFill="1" applyBorder="1" applyAlignment="1">
      <alignment horizontal="left" wrapText="1" indent="1"/>
    </xf>
    <xf numFmtId="0" fontId="0" fillId="28" borderId="0" xfId="0" applyFill="1"/>
    <xf numFmtId="0" fontId="24" fillId="0" borderId="52" xfId="0"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0" xfId="0" applyFont="1" applyFill="1" applyAlignment="1">
      <alignment horizontal="center" vertical="center"/>
    </xf>
    <xf numFmtId="0" fontId="33" fillId="0" borderId="54" xfId="0" applyFont="1" applyFill="1" applyBorder="1" applyAlignment="1">
      <alignment wrapText="1"/>
    </xf>
    <xf numFmtId="0" fontId="52" fillId="0" borderId="54" xfId="0" applyFont="1" applyFill="1" applyBorder="1"/>
    <xf numFmtId="0" fontId="0" fillId="0" borderId="147" xfId="0" applyBorder="1"/>
    <xf numFmtId="0" fontId="24" fillId="0" borderId="148" xfId="0" applyFont="1" applyFill="1" applyBorder="1" applyAlignment="1">
      <alignment vertical="center" wrapText="1"/>
    </xf>
    <xf numFmtId="0" fontId="36" fillId="0" borderId="88" xfId="0" applyFont="1" applyFill="1" applyBorder="1" applyAlignment="1">
      <alignment vertical="center" wrapText="1"/>
    </xf>
    <xf numFmtId="0" fontId="24" fillId="0" borderId="88" xfId="0" applyFont="1" applyFill="1" applyBorder="1" applyAlignment="1">
      <alignment vertical="center" wrapText="1"/>
    </xf>
    <xf numFmtId="0" fontId="0" fillId="0" borderId="88" xfId="0" applyFill="1" applyBorder="1" applyAlignment="1">
      <alignment vertical="center" wrapText="1"/>
    </xf>
    <xf numFmtId="49" fontId="0" fillId="69" borderId="7" xfId="0" applyNumberFormat="1" applyFill="1" applyBorder="1" applyAlignment="1">
      <alignment horizontal="center" vertical="center" wrapText="1"/>
    </xf>
    <xf numFmtId="1" fontId="0" fillId="66" borderId="7" xfId="0" applyNumberFormat="1" applyFill="1" applyBorder="1" applyAlignment="1">
      <alignment horizontal="center" vertical="center" wrapText="1"/>
    </xf>
    <xf numFmtId="49" fontId="0" fillId="0" borderId="0" xfId="0" applyNumberFormat="1" applyFill="1" applyBorder="1" applyAlignment="1">
      <alignment horizontal="center" vertical="center"/>
    </xf>
    <xf numFmtId="49" fontId="0" fillId="69" borderId="7" xfId="0" applyNumberFormat="1" applyFont="1" applyFill="1" applyBorder="1" applyAlignment="1">
      <alignment horizontal="center" vertical="center"/>
    </xf>
    <xf numFmtId="0" fontId="0" fillId="0" borderId="0" xfId="0" applyFont="1" applyFill="1" applyAlignment="1">
      <alignment horizontal="left" wrapText="1"/>
    </xf>
    <xf numFmtId="0" fontId="53" fillId="0" borderId="0" xfId="0" applyFont="1" applyFill="1"/>
    <xf numFmtId="0" fontId="53" fillId="0" borderId="0" xfId="0" applyFont="1" applyFill="1" applyAlignment="1">
      <alignment horizontal="center"/>
    </xf>
    <xf numFmtId="0" fontId="0" fillId="70" borderId="54" xfId="0" applyFill="1" applyBorder="1" applyAlignment="1">
      <alignment horizontal="center" vertical="center" wrapText="1"/>
    </xf>
    <xf numFmtId="49" fontId="0" fillId="69" borderId="7" xfId="0" applyNumberFormat="1" applyFont="1" applyFill="1" applyBorder="1" applyAlignment="1">
      <alignment horizontal="center"/>
    </xf>
    <xf numFmtId="0" fontId="0" fillId="69" borderId="7" xfId="0" applyNumberFormat="1" applyFont="1" applyFill="1" applyBorder="1" applyAlignment="1">
      <alignment horizontal="center" vertical="center"/>
    </xf>
    <xf numFmtId="49" fontId="0" fillId="66" borderId="7" xfId="0" applyNumberFormat="1" applyFont="1" applyFill="1" applyBorder="1" applyAlignment="1">
      <alignment horizontal="center" vertical="center"/>
    </xf>
    <xf numFmtId="49" fontId="0" fillId="66" borderId="7" xfId="0" applyNumberFormat="1" applyFill="1" applyBorder="1" applyAlignment="1">
      <alignment horizontal="center" vertical="center"/>
    </xf>
    <xf numFmtId="0" fontId="0" fillId="68" borderId="54" xfId="0" applyFont="1" applyFill="1" applyBorder="1" applyAlignment="1">
      <alignment horizontal="center"/>
    </xf>
    <xf numFmtId="0" fontId="0" fillId="0" borderId="0" xfId="0" applyFont="1" applyFill="1" applyAlignment="1">
      <alignment vertical="center" wrapText="1"/>
    </xf>
    <xf numFmtId="0" fontId="0" fillId="0" borderId="0" xfId="0" applyFont="1" applyAlignment="1">
      <alignment vertical="center" wrapText="1"/>
    </xf>
    <xf numFmtId="0" fontId="0" fillId="68" borderId="54" xfId="0" applyFont="1" applyFill="1" applyBorder="1" applyAlignment="1">
      <alignment horizontal="center" vertical="center"/>
    </xf>
    <xf numFmtId="0" fontId="0" fillId="68" borderId="7" xfId="0" applyFont="1" applyFill="1" applyBorder="1" applyAlignment="1">
      <alignment horizontal="center" vertical="center"/>
    </xf>
    <xf numFmtId="1" fontId="24" fillId="29" borderId="14" xfId="0" applyNumberFormat="1" applyFont="1" applyFill="1" applyBorder="1" applyAlignment="1">
      <alignment horizontal="center" vertical="center"/>
    </xf>
    <xf numFmtId="0" fontId="27" fillId="29" borderId="26" xfId="0" applyFont="1" applyFill="1" applyBorder="1" applyAlignment="1">
      <alignment horizontal="center" vertical="center"/>
    </xf>
    <xf numFmtId="1" fontId="24" fillId="29" borderId="62" xfId="0" applyNumberFormat="1" applyFont="1" applyFill="1" applyBorder="1" applyAlignment="1">
      <alignment horizontal="center" vertical="center"/>
    </xf>
    <xf numFmtId="167" fontId="24" fillId="70" borderId="152" xfId="0" applyNumberFormat="1" applyFont="1" applyFill="1" applyBorder="1" applyAlignment="1">
      <alignment horizontal="center" vertical="center" wrapText="1"/>
    </xf>
    <xf numFmtId="0" fontId="24" fillId="70" borderId="153" xfId="0" applyFont="1" applyFill="1" applyBorder="1" applyAlignment="1">
      <alignment horizontal="center" vertical="center" wrapText="1"/>
    </xf>
    <xf numFmtId="0" fontId="24" fillId="70" borderId="154" xfId="0" applyFont="1" applyFill="1" applyBorder="1" applyAlignment="1">
      <alignment horizontal="center" vertical="center" wrapText="1"/>
    </xf>
    <xf numFmtId="167" fontId="24" fillId="70" borderId="128" xfId="0" applyNumberFormat="1" applyFont="1" applyFill="1" applyBorder="1" applyAlignment="1">
      <alignment horizontal="center" vertical="center" wrapText="1"/>
    </xf>
    <xf numFmtId="0" fontId="24" fillId="70" borderId="0" xfId="0" applyFont="1" applyFill="1" applyBorder="1" applyAlignment="1">
      <alignment horizontal="center" vertical="center" wrapText="1"/>
    </xf>
    <xf numFmtId="0" fontId="24" fillId="70" borderId="139" xfId="0" applyFont="1" applyFill="1" applyBorder="1" applyAlignment="1">
      <alignment horizontal="center" vertical="center" wrapText="1"/>
    </xf>
    <xf numFmtId="167" fontId="24" fillId="0" borderId="165"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49" fontId="0" fillId="0" borderId="32" xfId="0" applyNumberFormat="1" applyFont="1" applyFill="1" applyBorder="1" applyAlignment="1">
      <alignment horizontal="center" vertical="center"/>
    </xf>
    <xf numFmtId="0" fontId="0" fillId="63" borderId="59" xfId="0" applyFont="1" applyFill="1" applyBorder="1" applyAlignment="1">
      <alignment horizontal="left" wrapText="1"/>
    </xf>
    <xf numFmtId="0" fontId="0" fillId="0" borderId="48" xfId="0" applyFont="1" applyFill="1" applyBorder="1" applyAlignment="1">
      <alignment horizontal="left" vertical="center"/>
    </xf>
    <xf numFmtId="0" fontId="0" fillId="0" borderId="59" xfId="0" applyFont="1" applyBorder="1" applyAlignment="1">
      <alignment horizontal="left" wrapText="1"/>
    </xf>
    <xf numFmtId="0" fontId="0" fillId="0" borderId="59" xfId="0" applyFont="1" applyBorder="1" applyAlignment="1">
      <alignment horizontal="center" vertical="top" wrapText="1"/>
    </xf>
    <xf numFmtId="167" fontId="0" fillId="0" borderId="32"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0" fillId="0" borderId="47" xfId="0" applyFont="1" applyFill="1" applyBorder="1" applyAlignment="1">
      <alignment horizontal="center" vertical="center"/>
    </xf>
    <xf numFmtId="0" fontId="0" fillId="63" borderId="54" xfId="0" applyFont="1" applyFill="1" applyBorder="1" applyAlignment="1">
      <alignment horizontal="left" wrapText="1"/>
    </xf>
    <xf numFmtId="0" fontId="0" fillId="0" borderId="34" xfId="0" applyFont="1" applyFill="1" applyBorder="1" applyAlignment="1">
      <alignment horizontal="left" vertical="center"/>
    </xf>
    <xf numFmtId="0" fontId="0" fillId="0" borderId="54" xfId="0" applyFont="1" applyBorder="1" applyAlignment="1">
      <alignment horizontal="left" wrapText="1"/>
    </xf>
    <xf numFmtId="0" fontId="0" fillId="0" borderId="54" xfId="0" applyFont="1" applyBorder="1" applyAlignment="1">
      <alignment horizontal="center" vertical="top" wrapText="1"/>
    </xf>
    <xf numFmtId="167" fontId="0" fillId="0" borderId="7" xfId="0" applyNumberFormat="1" applyFont="1" applyFill="1" applyBorder="1" applyAlignment="1">
      <alignment horizontal="center" vertical="center"/>
    </xf>
    <xf numFmtId="0" fontId="0" fillId="0" borderId="54" xfId="0" applyFont="1" applyFill="1" applyBorder="1" applyAlignment="1">
      <alignment horizontal="center" vertical="top" wrapText="1"/>
    </xf>
    <xf numFmtId="0" fontId="0" fillId="0" borderId="40" xfId="0" applyFont="1" applyFill="1" applyBorder="1" applyAlignment="1">
      <alignment horizontal="center"/>
    </xf>
    <xf numFmtId="0" fontId="0" fillId="0" borderId="40" xfId="0" applyFont="1" applyFill="1" applyBorder="1" applyAlignment="1">
      <alignment horizontal="center" vertical="center"/>
    </xf>
    <xf numFmtId="0" fontId="0" fillId="0" borderId="7" xfId="0" applyFont="1" applyFill="1" applyBorder="1"/>
    <xf numFmtId="0" fontId="0" fillId="0" borderId="54" xfId="0" applyFont="1" applyFill="1" applyBorder="1" applyAlignment="1">
      <alignment horizontal="left" wrapText="1"/>
    </xf>
    <xf numFmtId="0" fontId="0" fillId="0" borderId="169" xfId="0" applyFont="1" applyFill="1" applyBorder="1" applyAlignment="1">
      <alignment horizontal="left" vertical="center"/>
    </xf>
    <xf numFmtId="0" fontId="0" fillId="0" borderId="7" xfId="0" applyFont="1" applyFill="1" applyBorder="1" applyAlignment="1">
      <alignment horizontal="left" vertical="center"/>
    </xf>
    <xf numFmtId="0" fontId="0" fillId="0" borderId="54" xfId="0" applyFont="1" applyFill="1" applyBorder="1" applyAlignment="1">
      <alignment horizontal="left" vertical="top" wrapText="1"/>
    </xf>
    <xf numFmtId="0" fontId="0" fillId="0" borderId="40" xfId="0" applyFont="1" applyFill="1" applyBorder="1" applyAlignment="1">
      <alignment horizontal="left" vertical="center"/>
    </xf>
    <xf numFmtId="0" fontId="0" fillId="0" borderId="122"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0" xfId="102" applyFont="1"/>
    <xf numFmtId="49" fontId="0" fillId="66" borderId="7" xfId="0" applyNumberFormat="1" applyFill="1" applyBorder="1" applyAlignment="1">
      <alignment horizontal="center" vertical="center" wrapText="1"/>
    </xf>
    <xf numFmtId="1" fontId="0" fillId="66" borderId="7" xfId="0" applyNumberFormat="1" applyFont="1" applyFill="1" applyBorder="1" applyAlignment="1">
      <alignment horizontal="center" vertical="center" wrapText="1"/>
    </xf>
    <xf numFmtId="49" fontId="50" fillId="0" borderId="7" xfId="0" applyNumberFormat="1" applyFont="1" applyFill="1" applyBorder="1" applyAlignment="1">
      <alignment horizontal="center" vertical="center"/>
    </xf>
    <xf numFmtId="0" fontId="36" fillId="66" borderId="7" xfId="0" applyFont="1" applyFill="1" applyBorder="1" applyAlignment="1">
      <alignment horizontal="center" vertical="center"/>
    </xf>
    <xf numFmtId="167" fontId="0" fillId="66" borderId="54" xfId="0" applyNumberFormat="1" applyFill="1" applyBorder="1" applyAlignment="1">
      <alignment horizontal="center" vertical="center"/>
    </xf>
    <xf numFmtId="9" fontId="0" fillId="69" borderId="7" xfId="0" applyNumberFormat="1" applyFill="1" applyBorder="1" applyAlignment="1">
      <alignment horizontal="center" vertical="center" wrapText="1"/>
    </xf>
    <xf numFmtId="49" fontId="0" fillId="0" borderId="170" xfId="0" applyNumberFormat="1" applyFont="1" applyFill="1" applyBorder="1" applyAlignment="1">
      <alignment horizontal="center" vertical="center" wrapText="1"/>
    </xf>
    <xf numFmtId="0" fontId="54" fillId="29" borderId="7" xfId="0" applyFont="1" applyFill="1" applyBorder="1" applyAlignment="1">
      <alignment horizontal="center" vertical="center"/>
    </xf>
    <xf numFmtId="49" fontId="23" fillId="0" borderId="7" xfId="0" applyNumberFormat="1" applyFont="1" applyFill="1" applyBorder="1" applyAlignment="1">
      <alignment horizontal="center" vertical="center"/>
    </xf>
    <xf numFmtId="49" fontId="23" fillId="29" borderId="7" xfId="0" applyNumberFormat="1" applyFont="1" applyFill="1" applyBorder="1" applyAlignment="1">
      <alignment horizontal="center" vertical="center"/>
    </xf>
    <xf numFmtId="0" fontId="0" fillId="70" borderId="9" xfId="0" applyFill="1" applyBorder="1" applyAlignment="1">
      <alignment horizontal="center"/>
    </xf>
    <xf numFmtId="0" fontId="0" fillId="66" borderId="9" xfId="0" applyFill="1" applyBorder="1" applyAlignment="1">
      <alignment horizontal="center"/>
    </xf>
    <xf numFmtId="0" fontId="0" fillId="69" borderId="9" xfId="0" applyFill="1" applyBorder="1" applyAlignment="1">
      <alignment horizontal="center"/>
    </xf>
    <xf numFmtId="0" fontId="25" fillId="69" borderId="9" xfId="0" applyFont="1" applyFill="1" applyBorder="1" applyAlignment="1">
      <alignment horizontal="center"/>
    </xf>
    <xf numFmtId="0" fontId="0" fillId="69" borderId="9" xfId="0" applyFont="1" applyFill="1" applyBorder="1" applyAlignment="1">
      <alignment horizontal="center"/>
    </xf>
    <xf numFmtId="49" fontId="0" fillId="66" borderId="54" xfId="0" applyNumberFormat="1" applyFill="1" applyBorder="1" applyAlignment="1">
      <alignment horizontal="center" vertical="center"/>
    </xf>
    <xf numFmtId="49" fontId="0" fillId="66" borderId="54" xfId="0" applyNumberFormat="1" applyFont="1" applyFill="1" applyBorder="1" applyAlignment="1">
      <alignment horizontal="center" vertical="center"/>
    </xf>
    <xf numFmtId="1" fontId="50" fillId="0" borderId="7" xfId="0" applyNumberFormat="1" applyFont="1" applyFill="1" applyBorder="1" applyAlignment="1">
      <alignment horizontal="center" vertical="center" wrapText="1"/>
    </xf>
    <xf numFmtId="49" fontId="0" fillId="66" borderId="54" xfId="0" applyNumberFormat="1" applyFill="1" applyBorder="1" applyAlignment="1">
      <alignment horizontal="left" vertical="center" wrapText="1"/>
    </xf>
    <xf numFmtId="0" fontId="0" fillId="0" borderId="54" xfId="0" applyFont="1" applyFill="1" applyBorder="1" applyAlignment="1">
      <alignment horizontal="center" vertical="center"/>
    </xf>
    <xf numFmtId="0" fontId="0" fillId="0" borderId="54" xfId="0" applyFont="1" applyFill="1" applyBorder="1" applyAlignment="1">
      <alignment horizontal="left" vertical="center"/>
    </xf>
    <xf numFmtId="0" fontId="24" fillId="29" borderId="8" xfId="0" applyFont="1" applyFill="1" applyBorder="1" applyAlignment="1">
      <alignment horizontal="center" vertical="center" wrapText="1"/>
    </xf>
    <xf numFmtId="0" fontId="27" fillId="0" borderId="13" xfId="0" applyFont="1" applyFill="1" applyBorder="1" applyAlignment="1">
      <alignment horizontal="center" vertical="center"/>
    </xf>
    <xf numFmtId="0" fontId="24" fillId="0" borderId="8" xfId="0" applyFont="1" applyFill="1" applyBorder="1" applyAlignment="1">
      <alignment horizontal="center" vertical="center" wrapText="1"/>
    </xf>
    <xf numFmtId="0" fontId="0" fillId="0" borderId="54" xfId="0" applyFill="1" applyBorder="1" applyAlignment="1">
      <alignment horizontal="center" vertical="center"/>
    </xf>
    <xf numFmtId="0" fontId="24" fillId="69" borderId="13" xfId="0" applyFont="1" applyFill="1" applyBorder="1" applyAlignment="1">
      <alignment horizontal="center" vertical="center"/>
    </xf>
    <xf numFmtId="0" fontId="0" fillId="66" borderId="7" xfId="0" applyFont="1" applyFill="1" applyBorder="1" applyAlignment="1">
      <alignment horizontal="center" vertical="center"/>
    </xf>
    <xf numFmtId="0" fontId="0" fillId="66" borderId="0" xfId="0" applyFill="1" applyBorder="1" applyAlignment="1">
      <alignment vertical="center"/>
    </xf>
    <xf numFmtId="49" fontId="0" fillId="66" borderId="0" xfId="0" applyNumberFormat="1" applyFill="1" applyBorder="1" applyAlignment="1">
      <alignment horizontal="left" vertical="center"/>
    </xf>
    <xf numFmtId="0" fontId="52" fillId="0" borderId="54" xfId="0" applyFont="1" applyFill="1" applyBorder="1" applyAlignment="1">
      <alignment horizontal="left"/>
    </xf>
    <xf numFmtId="0" fontId="52" fillId="0" borderId="54" xfId="0" applyFont="1" applyFill="1" applyBorder="1" applyAlignment="1"/>
    <xf numFmtId="0" fontId="52" fillId="0" borderId="7" xfId="0" applyFont="1" applyFill="1" applyBorder="1" applyAlignment="1"/>
    <xf numFmtId="0" fontId="52" fillId="0" borderId="54" xfId="0" applyFont="1" applyFill="1" applyBorder="1" applyAlignment="1">
      <alignment wrapText="1"/>
    </xf>
    <xf numFmtId="0" fontId="52" fillId="0" borderId="65" xfId="0" applyFont="1" applyFill="1" applyBorder="1" applyAlignment="1">
      <alignment horizontal="center"/>
    </xf>
    <xf numFmtId="0" fontId="52" fillId="66" borderId="7" xfId="0" applyFont="1" applyFill="1" applyBorder="1" applyAlignment="1">
      <alignment horizontal="center"/>
    </xf>
    <xf numFmtId="0" fontId="52" fillId="0" borderId="54" xfId="0" applyFont="1" applyFill="1" applyBorder="1" applyAlignment="1">
      <alignment horizontal="center"/>
    </xf>
    <xf numFmtId="0" fontId="52" fillId="69" borderId="7" xfId="0" applyFont="1" applyFill="1" applyBorder="1" applyAlignment="1">
      <alignment horizontal="center"/>
    </xf>
    <xf numFmtId="0" fontId="52" fillId="69" borderId="7" xfId="0" applyFont="1" applyFill="1" applyBorder="1"/>
    <xf numFmtId="0" fontId="52" fillId="0" borderId="0" xfId="0" applyFont="1" applyFill="1" applyAlignment="1">
      <alignment horizontal="center" vertical="center" wrapText="1"/>
    </xf>
    <xf numFmtId="0" fontId="0" fillId="66" borderId="65" xfId="0" applyFont="1" applyFill="1" applyBorder="1" applyAlignment="1">
      <alignment horizontal="center"/>
    </xf>
    <xf numFmtId="0" fontId="0" fillId="69" borderId="7" xfId="0" applyFont="1" applyFill="1" applyBorder="1" applyAlignment="1"/>
    <xf numFmtId="0" fontId="0" fillId="0" borderId="54" xfId="0" applyFill="1" applyBorder="1" applyAlignment="1"/>
    <xf numFmtId="9" fontId="0" fillId="69" borderId="124" xfId="0" applyNumberFormat="1" applyFont="1" applyFill="1" applyBorder="1" applyAlignment="1">
      <alignment horizontal="center" vertical="center"/>
    </xf>
    <xf numFmtId="0" fontId="36" fillId="0" borderId="0" xfId="102" applyFill="1"/>
    <xf numFmtId="0" fontId="0" fillId="0" borderId="0" xfId="102" applyFont="1" applyFill="1"/>
    <xf numFmtId="49" fontId="24" fillId="69" borderId="159" xfId="0" applyNumberFormat="1" applyFont="1" applyFill="1" applyBorder="1" applyAlignment="1">
      <alignment horizontal="center" vertical="center"/>
    </xf>
    <xf numFmtId="49" fontId="24" fillId="69" borderId="160" xfId="0" applyNumberFormat="1" applyFont="1" applyFill="1" applyBorder="1" applyAlignment="1">
      <alignment horizontal="center" vertical="center"/>
    </xf>
    <xf numFmtId="49" fontId="24" fillId="69" borderId="161" xfId="0" applyNumberFormat="1" applyFont="1" applyFill="1" applyBorder="1" applyAlignment="1">
      <alignment horizontal="center" vertical="center"/>
    </xf>
    <xf numFmtId="49" fontId="24" fillId="66" borderId="167" xfId="0" applyNumberFormat="1" applyFont="1" applyFill="1" applyBorder="1" applyAlignment="1">
      <alignment horizontal="center" vertical="center" wrapText="1"/>
    </xf>
    <xf numFmtId="49" fontId="24" fillId="66" borderId="168" xfId="0" applyNumberFormat="1" applyFont="1" applyFill="1" applyBorder="1" applyAlignment="1">
      <alignment horizontal="center" vertical="center" wrapText="1"/>
    </xf>
    <xf numFmtId="49" fontId="24" fillId="66" borderId="145" xfId="0" applyNumberFormat="1" applyFont="1" applyFill="1" applyBorder="1" applyAlignment="1">
      <alignment horizontal="center" vertical="center" wrapText="1"/>
    </xf>
    <xf numFmtId="49" fontId="24" fillId="66" borderId="146" xfId="0" applyNumberFormat="1" applyFont="1" applyFill="1" applyBorder="1" applyAlignment="1">
      <alignment horizontal="center" vertical="center" wrapText="1"/>
    </xf>
    <xf numFmtId="49" fontId="24" fillId="66" borderId="157" xfId="0" applyNumberFormat="1" applyFont="1" applyFill="1" applyBorder="1" applyAlignment="1">
      <alignment horizontal="center" vertical="center" wrapText="1"/>
    </xf>
    <xf numFmtId="0" fontId="0" fillId="66" borderId="48" xfId="0" applyFont="1" applyFill="1" applyBorder="1" applyAlignment="1">
      <alignment horizontal="center"/>
    </xf>
    <xf numFmtId="0" fontId="0" fillId="66" borderId="32" xfId="0" applyFont="1" applyFill="1" applyBorder="1" applyAlignment="1">
      <alignment horizontal="center"/>
    </xf>
    <xf numFmtId="0" fontId="0" fillId="66" borderId="61" xfId="0" applyFont="1" applyFill="1" applyBorder="1" applyAlignment="1">
      <alignment horizontal="center"/>
    </xf>
    <xf numFmtId="2" fontId="0" fillId="66" borderId="48" xfId="0" applyNumberFormat="1" applyFont="1" applyFill="1" applyBorder="1" applyAlignment="1">
      <alignment horizontal="center"/>
    </xf>
    <xf numFmtId="0" fontId="0" fillId="66" borderId="34" xfId="0" applyFont="1" applyFill="1" applyBorder="1" applyAlignment="1">
      <alignment horizontal="center"/>
    </xf>
    <xf numFmtId="0" fontId="0" fillId="0" borderId="170" xfId="0" applyFont="1" applyFill="1" applyBorder="1" applyAlignment="1">
      <alignment horizontal="left" vertical="center"/>
    </xf>
    <xf numFmtId="167" fontId="0" fillId="0" borderId="170" xfId="0" applyNumberFormat="1" applyFont="1" applyFill="1" applyBorder="1" applyAlignment="1">
      <alignment horizontal="center" vertical="center"/>
    </xf>
    <xf numFmtId="0" fontId="0" fillId="0" borderId="170" xfId="0" applyFont="1" applyFill="1" applyBorder="1" applyAlignment="1">
      <alignment horizontal="center" vertical="center"/>
    </xf>
    <xf numFmtId="0" fontId="0" fillId="0" borderId="173" xfId="0" applyFont="1" applyFill="1" applyBorder="1" applyAlignment="1">
      <alignment horizontal="center" vertical="center"/>
    </xf>
    <xf numFmtId="0" fontId="0" fillId="0" borderId="170" xfId="0" applyFont="1" applyFill="1" applyBorder="1"/>
    <xf numFmtId="0" fontId="0" fillId="66" borderId="170" xfId="0" applyFont="1" applyFill="1" applyBorder="1" applyAlignment="1">
      <alignment horizontal="center"/>
    </xf>
    <xf numFmtId="49" fontId="24" fillId="69" borderId="68" xfId="0" applyNumberFormat="1" applyFont="1" applyFill="1" applyBorder="1" applyAlignment="1">
      <alignment horizontal="center" vertical="center" wrapText="1"/>
    </xf>
    <xf numFmtId="49" fontId="24" fillId="69" borderId="18" xfId="0" applyNumberFormat="1" applyFont="1" applyFill="1" applyBorder="1" applyAlignment="1">
      <alignment horizontal="center" vertical="center" wrapText="1"/>
    </xf>
    <xf numFmtId="49" fontId="24" fillId="69" borderId="23" xfId="0" applyNumberFormat="1" applyFont="1" applyFill="1" applyBorder="1" applyAlignment="1">
      <alignment horizontal="center" vertical="center" wrapText="1"/>
    </xf>
    <xf numFmtId="0" fontId="33" fillId="66" borderId="54" xfId="102" applyFont="1" applyFill="1" applyBorder="1"/>
    <xf numFmtId="1" fontId="0" fillId="66" borderId="54" xfId="0" applyNumberFormat="1" applyFont="1" applyFill="1" applyBorder="1" applyAlignment="1">
      <alignment horizontal="right"/>
    </xf>
    <xf numFmtId="1" fontId="0" fillId="66" borderId="14" xfId="0" applyNumberFormat="1" applyFont="1" applyFill="1" applyBorder="1" applyAlignment="1">
      <alignment horizontal="center"/>
    </xf>
    <xf numFmtId="1" fontId="0" fillId="66" borderId="7" xfId="0" applyNumberFormat="1" applyFont="1" applyFill="1" applyBorder="1" applyAlignment="1">
      <alignment horizontal="right"/>
    </xf>
    <xf numFmtId="0" fontId="0" fillId="66" borderId="60" xfId="0" applyFont="1" applyFill="1" applyBorder="1"/>
    <xf numFmtId="0" fontId="0" fillId="66" borderId="60" xfId="0" applyFont="1" applyFill="1" applyBorder="1" applyAlignment="1">
      <alignment horizontal="left" vertical="center" wrapText="1"/>
    </xf>
    <xf numFmtId="0" fontId="0" fillId="66" borderId="60" xfId="0" applyFont="1" applyFill="1" applyBorder="1" applyAlignment="1">
      <alignment horizontal="center"/>
    </xf>
    <xf numFmtId="0" fontId="0" fillId="66" borderId="60" xfId="0" applyFont="1" applyFill="1" applyBorder="1" applyAlignment="1">
      <alignment vertical="center"/>
    </xf>
    <xf numFmtId="0" fontId="33" fillId="66" borderId="60" xfId="102" applyFont="1" applyFill="1" applyBorder="1"/>
    <xf numFmtId="1" fontId="0" fillId="66" borderId="34" xfId="0" applyNumberFormat="1" applyFont="1" applyFill="1" applyBorder="1" applyAlignment="1">
      <alignment horizontal="right"/>
    </xf>
    <xf numFmtId="0" fontId="0" fillId="66" borderId="54" xfId="0" applyFont="1" applyFill="1" applyBorder="1" applyAlignment="1">
      <alignment horizontal="right"/>
    </xf>
    <xf numFmtId="0" fontId="33" fillId="66" borderId="54" xfId="0" applyFont="1" applyFill="1" applyBorder="1" applyAlignment="1">
      <alignment horizontal="left" wrapText="1"/>
    </xf>
    <xf numFmtId="0" fontId="0" fillId="0" borderId="54" xfId="0" applyFont="1" applyFill="1" applyBorder="1" applyAlignment="1">
      <alignment horizontal="center" vertical="center"/>
    </xf>
    <xf numFmtId="0" fontId="24" fillId="0" borderId="8" xfId="0" applyFont="1" applyFill="1" applyBorder="1" applyAlignment="1">
      <alignment horizontal="center" vertical="center" wrapText="1"/>
    </xf>
    <xf numFmtId="0" fontId="24" fillId="0" borderId="7" xfId="0" applyFont="1" applyFill="1" applyBorder="1" applyAlignment="1">
      <alignment horizontal="center" vertical="top" wrapText="1"/>
    </xf>
    <xf numFmtId="0" fontId="0" fillId="0" borderId="54" xfId="65" applyNumberFormat="1" applyFont="1" applyFill="1" applyBorder="1" applyAlignment="1">
      <alignment horizontal="center" vertical="center"/>
    </xf>
    <xf numFmtId="0" fontId="0" fillId="66" borderId="7"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147" xfId="0" applyFill="1" applyBorder="1"/>
    <xf numFmtId="0" fontId="0" fillId="0" borderId="88" xfId="0" applyFont="1" applyFill="1" applyBorder="1" applyAlignment="1">
      <alignment vertical="center" wrapText="1"/>
    </xf>
    <xf numFmtId="0" fontId="0" fillId="0" borderId="75" xfId="0" applyFill="1" applyBorder="1" applyAlignment="1">
      <alignment horizontal="center"/>
    </xf>
    <xf numFmtId="0" fontId="0" fillId="0" borderId="54" xfId="63" applyNumberFormat="1" applyFont="1" applyFill="1" applyBorder="1" applyAlignment="1">
      <alignment horizontal="center" vertical="center"/>
    </xf>
    <xf numFmtId="9" fontId="0" fillId="66" borderId="60" xfId="101" applyFont="1" applyFill="1" applyBorder="1" applyAlignment="1">
      <alignment horizontal="center" vertical="center"/>
    </xf>
    <xf numFmtId="9" fontId="0" fillId="66" borderId="65" xfId="101" applyFont="1" applyFill="1" applyBorder="1" applyAlignment="1">
      <alignment horizontal="center" vertical="center"/>
    </xf>
    <xf numFmtId="9" fontId="0" fillId="66" borderId="128" xfId="101" applyFont="1" applyFill="1" applyBorder="1" applyAlignment="1">
      <alignment horizontal="center" vertical="center"/>
    </xf>
    <xf numFmtId="49" fontId="36" fillId="70" borderId="7" xfId="0" applyNumberFormat="1" applyFont="1" applyFill="1" applyBorder="1" applyAlignment="1">
      <alignment vertical="center"/>
    </xf>
    <xf numFmtId="49" fontId="0" fillId="70" borderId="7" xfId="63" applyNumberFormat="1" applyFont="1" applyFill="1" applyBorder="1" applyAlignment="1">
      <alignment horizontal="center" vertical="center"/>
    </xf>
    <xf numFmtId="0" fontId="36" fillId="70" borderId="7" xfId="0" applyNumberFormat="1" applyFont="1" applyFill="1" applyBorder="1" applyAlignment="1">
      <alignment horizontal="center" vertical="center"/>
    </xf>
    <xf numFmtId="0" fontId="36" fillId="70" borderId="7" xfId="0" applyNumberFormat="1" applyFont="1" applyFill="1" applyBorder="1" applyAlignment="1">
      <alignment horizontal="center" vertical="center" wrapText="1"/>
    </xf>
    <xf numFmtId="49" fontId="36" fillId="70" borderId="7" xfId="65" applyNumberFormat="1" applyFont="1" applyFill="1" applyBorder="1" applyAlignment="1">
      <alignment horizontal="center" vertical="center" wrapText="1"/>
    </xf>
    <xf numFmtId="0" fontId="0" fillId="26" borderId="7" xfId="0" applyFont="1" applyFill="1" applyBorder="1"/>
    <xf numFmtId="9" fontId="0" fillId="26" borderId="7" xfId="0" applyNumberFormat="1" applyFont="1" applyFill="1" applyBorder="1"/>
    <xf numFmtId="1" fontId="0" fillId="26" borderId="7" xfId="0" applyNumberFormat="1" applyFont="1" applyFill="1" applyBorder="1"/>
    <xf numFmtId="0" fontId="38" fillId="70" borderId="54" xfId="0" applyFont="1" applyFill="1" applyBorder="1"/>
    <xf numFmtId="49" fontId="0" fillId="70" borderId="54" xfId="63" applyNumberFormat="1" applyFont="1" applyFill="1" applyBorder="1" applyAlignment="1">
      <alignment horizontal="center" vertical="center"/>
    </xf>
    <xf numFmtId="49" fontId="36" fillId="70" borderId="54" xfId="63" applyNumberFormat="1" applyFont="1" applyFill="1" applyBorder="1" applyAlignment="1">
      <alignment horizontal="left" vertical="center"/>
    </xf>
    <xf numFmtId="49" fontId="36" fillId="70" borderId="54" xfId="63" applyNumberFormat="1" applyFont="1" applyFill="1" applyBorder="1" applyAlignment="1">
      <alignment horizontal="center" vertical="center" wrapText="1"/>
    </xf>
    <xf numFmtId="49" fontId="36" fillId="26" borderId="7" xfId="63" applyNumberFormat="1" applyFont="1" applyFill="1" applyBorder="1" applyAlignment="1">
      <alignment horizontal="center" vertical="center" wrapText="1"/>
    </xf>
    <xf numFmtId="49" fontId="36" fillId="70" borderId="7" xfId="63" applyNumberFormat="1" applyFont="1" applyFill="1" applyBorder="1" applyAlignment="1">
      <alignment horizontal="center" vertical="center" wrapText="1"/>
    </xf>
    <xf numFmtId="49" fontId="0" fillId="70" borderId="54" xfId="63" applyNumberFormat="1" applyFont="1" applyFill="1" applyBorder="1" applyAlignment="1">
      <alignment vertical="center"/>
    </xf>
    <xf numFmtId="49" fontId="0" fillId="70" borderId="54" xfId="63" applyNumberFormat="1" applyFont="1" applyFill="1" applyBorder="1" applyAlignment="1">
      <alignment horizontal="left" vertical="center"/>
    </xf>
    <xf numFmtId="49" fontId="0" fillId="70" borderId="54" xfId="63" applyNumberFormat="1" applyFont="1" applyFill="1" applyBorder="1" applyAlignment="1">
      <alignment horizontal="center" vertical="center" wrapText="1"/>
    </xf>
    <xf numFmtId="49" fontId="0" fillId="0" borderId="7" xfId="63" applyNumberFormat="1" applyFont="1" applyFill="1" applyBorder="1" applyAlignment="1">
      <alignment horizontal="center" vertical="center" wrapText="1"/>
    </xf>
    <xf numFmtId="49" fontId="0" fillId="26" borderId="7" xfId="63" applyNumberFormat="1" applyFont="1" applyFill="1" applyBorder="1" applyAlignment="1">
      <alignment horizontal="center" vertical="center" wrapText="1"/>
    </xf>
    <xf numFmtId="49" fontId="0" fillId="70" borderId="7" xfId="63" applyNumberFormat="1" applyFont="1" applyFill="1" applyBorder="1" applyAlignment="1">
      <alignment horizontal="center" vertical="center" wrapText="1"/>
    </xf>
    <xf numFmtId="49" fontId="36" fillId="70" borderId="54" xfId="63" applyNumberFormat="1" applyFont="1" applyFill="1" applyBorder="1" applyAlignment="1">
      <alignment horizontal="left" vertical="center" wrapText="1"/>
    </xf>
    <xf numFmtId="0" fontId="0" fillId="0" borderId="54" xfId="0" applyFont="1" applyFill="1" applyBorder="1" applyAlignment="1">
      <alignment horizontal="center" wrapText="1"/>
    </xf>
    <xf numFmtId="49" fontId="36" fillId="0" borderId="59" xfId="63" applyNumberFormat="1" applyFont="1" applyFill="1" applyBorder="1" applyAlignment="1">
      <alignment horizontal="center" vertical="center"/>
    </xf>
    <xf numFmtId="9" fontId="36" fillId="8" borderId="32" xfId="101" applyFont="1" applyFill="1" applyBorder="1" applyAlignment="1">
      <alignment horizontal="center" vertical="center" wrapText="1"/>
    </xf>
    <xf numFmtId="9" fontId="36" fillId="8" borderId="7" xfId="101" applyFont="1" applyFill="1" applyBorder="1" applyAlignment="1">
      <alignment horizontal="center" vertical="center" wrapText="1"/>
    </xf>
    <xf numFmtId="49" fontId="36" fillId="8" borderId="7" xfId="63" applyNumberFormat="1" applyFont="1" applyFill="1" applyBorder="1" applyAlignment="1">
      <alignment horizontal="center" vertical="center" wrapText="1"/>
    </xf>
    <xf numFmtId="0" fontId="0" fillId="0" borderId="54" xfId="0" applyFont="1" applyFill="1" applyBorder="1" applyAlignment="1">
      <alignment horizontal="left" vertical="center"/>
    </xf>
    <xf numFmtId="0" fontId="24" fillId="29" borderId="62" xfId="0" applyFont="1" applyFill="1" applyBorder="1" applyAlignment="1">
      <alignment horizontal="center" vertical="center"/>
    </xf>
    <xf numFmtId="49" fontId="24" fillId="69" borderId="157" xfId="0" applyNumberFormat="1" applyFont="1" applyFill="1" applyBorder="1" applyAlignment="1">
      <alignment horizontal="center" vertical="center"/>
    </xf>
    <xf numFmtId="0" fontId="24" fillId="0" borderId="163" xfId="0" applyFont="1" applyFill="1" applyBorder="1" applyAlignment="1">
      <alignment horizontal="center" vertical="center" wrapText="1"/>
    </xf>
    <xf numFmtId="0" fontId="33" fillId="0" borderId="59" xfId="0" applyFont="1" applyFill="1" applyBorder="1" applyAlignment="1">
      <alignment horizontal="left" wrapText="1"/>
    </xf>
    <xf numFmtId="1" fontId="0" fillId="66" borderId="54" xfId="0" applyNumberFormat="1" applyFont="1" applyFill="1" applyBorder="1"/>
    <xf numFmtId="167" fontId="0" fillId="66" borderId="7" xfId="0" applyNumberFormat="1" applyFill="1" applyBorder="1" applyAlignment="1">
      <alignment horizontal="center" vertical="center"/>
    </xf>
    <xf numFmtId="0" fontId="54" fillId="0" borderId="0" xfId="0" applyFont="1" applyAlignment="1"/>
    <xf numFmtId="0" fontId="0" fillId="0" borderId="0" xfId="0" applyAlignment="1">
      <alignment horizontal="left" vertical="center"/>
    </xf>
    <xf numFmtId="0" fontId="0" fillId="0" borderId="54" xfId="0" applyFont="1" applyFill="1" applyBorder="1" applyAlignment="1">
      <alignment horizontal="center" vertical="center"/>
    </xf>
    <xf numFmtId="0" fontId="27" fillId="0" borderId="13" xfId="0" applyFont="1" applyFill="1" applyBorder="1" applyAlignment="1">
      <alignment horizontal="center" vertical="center"/>
    </xf>
    <xf numFmtId="0" fontId="0" fillId="0" borderId="54" xfId="0" applyBorder="1" applyAlignment="1">
      <alignment horizontal="center" vertical="center"/>
    </xf>
    <xf numFmtId="0" fontId="36" fillId="0" borderId="54" xfId="65" applyNumberFormat="1" applyFont="1" applyFill="1" applyBorder="1" applyAlignment="1">
      <alignment horizontal="center" vertical="center"/>
    </xf>
    <xf numFmtId="0" fontId="0" fillId="0" borderId="54" xfId="0" applyFill="1" applyBorder="1" applyAlignment="1">
      <alignment horizontal="center" vertical="center"/>
    </xf>
    <xf numFmtId="0" fontId="0" fillId="66" borderId="7" xfId="0" applyFill="1" applyBorder="1" applyAlignment="1">
      <alignment horizontal="center" vertical="center"/>
    </xf>
    <xf numFmtId="0" fontId="0" fillId="66" borderId="7" xfId="0" applyFont="1" applyFill="1" applyBorder="1" applyAlignment="1">
      <alignment horizontal="center" vertical="center"/>
    </xf>
    <xf numFmtId="49" fontId="0" fillId="66" borderId="54" xfId="0" applyNumberFormat="1" applyFont="1" applyFill="1" applyBorder="1" applyAlignment="1">
      <alignment horizontal="center" vertical="center"/>
    </xf>
    <xf numFmtId="0" fontId="24" fillId="0" borderId="8" xfId="0" applyFont="1" applyFill="1" applyBorder="1" applyAlignment="1">
      <alignment horizontal="center" vertical="center"/>
    </xf>
    <xf numFmtId="49" fontId="24" fillId="0" borderId="8" xfId="0" applyNumberFormat="1" applyFont="1" applyFill="1" applyBorder="1" applyAlignment="1">
      <alignment horizontal="center" vertical="center"/>
    </xf>
    <xf numFmtId="49" fontId="24" fillId="0" borderId="22" xfId="0" applyNumberFormat="1"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4" xfId="0" applyFont="1" applyFill="1" applyBorder="1" applyAlignment="1">
      <alignment horizontal="left" vertical="center" wrapText="1"/>
    </xf>
    <xf numFmtId="0" fontId="0" fillId="0" borderId="54" xfId="0" applyFont="1" applyFill="1" applyBorder="1" applyAlignment="1">
      <alignment horizontal="left" vertical="center"/>
    </xf>
    <xf numFmtId="0" fontId="29" fillId="0" borderId="54" xfId="0" applyFont="1" applyFill="1" applyBorder="1" applyAlignment="1">
      <alignment horizontal="left" vertical="center" wrapText="1"/>
    </xf>
    <xf numFmtId="0" fontId="24" fillId="0" borderId="14" xfId="0" applyFont="1" applyBorder="1" applyAlignment="1">
      <alignment horizontal="center" vertical="center"/>
    </xf>
    <xf numFmtId="0" fontId="24" fillId="29" borderId="62" xfId="0" applyFont="1" applyFill="1" applyBorder="1" applyAlignment="1">
      <alignment horizontal="center" vertical="center"/>
    </xf>
    <xf numFmtId="0" fontId="24" fillId="0" borderId="150"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163" xfId="0" applyFont="1" applyFill="1" applyBorder="1" applyAlignment="1">
      <alignment horizontal="center" vertical="center" wrapText="1"/>
    </xf>
    <xf numFmtId="0" fontId="24" fillId="0" borderId="151"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164" xfId="0" applyFont="1" applyFill="1" applyBorder="1" applyAlignment="1">
      <alignment horizontal="center" vertical="center" wrapText="1"/>
    </xf>
    <xf numFmtId="49" fontId="24" fillId="69" borderId="155" xfId="0" applyNumberFormat="1" applyFont="1" applyFill="1" applyBorder="1" applyAlignment="1">
      <alignment horizontal="center" vertical="center"/>
    </xf>
    <xf numFmtId="49" fontId="24" fillId="69" borderId="156" xfId="0" applyNumberFormat="1" applyFont="1" applyFill="1" applyBorder="1" applyAlignment="1">
      <alignment horizontal="center" vertical="center"/>
    </xf>
    <xf numFmtId="49" fontId="24" fillId="69" borderId="157" xfId="0" applyNumberFormat="1" applyFont="1" applyFill="1" applyBorder="1" applyAlignment="1">
      <alignment horizontal="center" vertical="center"/>
    </xf>
    <xf numFmtId="0" fontId="24" fillId="0" borderId="149" xfId="0" applyFont="1" applyFill="1" applyBorder="1" applyAlignment="1">
      <alignment horizontal="center" vertical="center" wrapText="1"/>
    </xf>
    <xf numFmtId="0" fontId="24" fillId="0" borderId="158" xfId="0" applyFont="1" applyFill="1" applyBorder="1" applyAlignment="1">
      <alignment horizontal="center" vertical="center" wrapText="1"/>
    </xf>
    <xf numFmtId="0" fontId="24" fillId="0" borderId="162" xfId="0" applyFont="1" applyFill="1" applyBorder="1" applyAlignment="1">
      <alignment horizontal="center" vertical="center" wrapText="1"/>
    </xf>
    <xf numFmtId="0" fontId="24" fillId="69" borderId="8" xfId="0" applyFont="1" applyFill="1" applyBorder="1" applyAlignment="1">
      <alignment horizontal="center" vertical="center" wrapText="1"/>
    </xf>
    <xf numFmtId="49" fontId="24" fillId="69" borderId="53" xfId="0" applyNumberFormat="1" applyFont="1" applyFill="1" applyBorder="1" applyAlignment="1">
      <alignment horizontal="center" vertical="center"/>
    </xf>
    <xf numFmtId="49" fontId="27" fillId="0" borderId="14" xfId="0" applyNumberFormat="1" applyFont="1" applyFill="1" applyBorder="1" applyAlignment="1">
      <alignment horizontal="left" vertical="center"/>
    </xf>
    <xf numFmtId="49" fontId="27" fillId="0" borderId="62" xfId="0" applyNumberFormat="1" applyFont="1" applyFill="1" applyBorder="1" applyAlignment="1">
      <alignment horizontal="left" vertical="center"/>
    </xf>
    <xf numFmtId="0" fontId="36" fillId="0" borderId="0" xfId="0" applyFont="1" applyFill="1" applyBorder="1" applyAlignment="1">
      <alignment horizontal="left" wrapText="1"/>
    </xf>
    <xf numFmtId="49" fontId="0" fillId="0" borderId="30" xfId="0" applyNumberFormat="1" applyFont="1" applyFill="1" applyBorder="1" applyAlignment="1">
      <alignment horizontal="center" vertical="center"/>
    </xf>
    <xf numFmtId="49" fontId="24" fillId="0" borderId="30" xfId="0" applyNumberFormat="1" applyFont="1" applyFill="1" applyBorder="1" applyAlignment="1">
      <alignment horizontal="center" vertical="center" wrapText="1"/>
    </xf>
    <xf numFmtId="0" fontId="24" fillId="0" borderId="30" xfId="0" applyFont="1" applyFill="1" applyBorder="1" applyAlignment="1">
      <alignment horizontal="center" vertical="center"/>
    </xf>
    <xf numFmtId="0" fontId="24" fillId="0" borderId="63" xfId="0" applyFont="1" applyFill="1" applyBorder="1" applyAlignment="1">
      <alignment horizontal="center" vertical="center"/>
    </xf>
    <xf numFmtId="0" fontId="27" fillId="0" borderId="13" xfId="0" applyFont="1" applyFill="1" applyBorder="1" applyAlignment="1">
      <alignment horizontal="center" vertical="center"/>
    </xf>
    <xf numFmtId="49" fontId="24" fillId="0" borderId="13" xfId="0" applyNumberFormat="1" applyFont="1" applyFill="1" applyBorder="1" applyAlignment="1">
      <alignment horizontal="center" vertical="center"/>
    </xf>
    <xf numFmtId="0" fontId="0" fillId="0" borderId="13" xfId="0" applyFont="1" applyBorder="1"/>
    <xf numFmtId="49" fontId="32" fillId="0" borderId="13" xfId="0" applyNumberFormat="1" applyFont="1" applyFill="1" applyBorder="1" applyAlignment="1">
      <alignment horizontal="center" vertical="center"/>
    </xf>
    <xf numFmtId="0" fontId="24" fillId="0" borderId="26" xfId="0" applyFont="1" applyFill="1" applyBorder="1" applyAlignment="1">
      <alignment horizontal="center" vertical="center"/>
    </xf>
    <xf numFmtId="49" fontId="36" fillId="0" borderId="38" xfId="0" applyNumberFormat="1" applyFont="1" applyFill="1" applyBorder="1" applyAlignment="1">
      <alignment horizontal="center" vertical="center"/>
    </xf>
    <xf numFmtId="49" fontId="36" fillId="0" borderId="50" xfId="0" applyNumberFormat="1" applyFont="1" applyFill="1" applyBorder="1" applyAlignment="1">
      <alignment horizontal="center" vertical="center"/>
    </xf>
    <xf numFmtId="49" fontId="36" fillId="0" borderId="90" xfId="0" applyNumberFormat="1" applyFont="1" applyFill="1" applyBorder="1" applyAlignment="1">
      <alignment horizontal="center" vertical="center"/>
    </xf>
    <xf numFmtId="49" fontId="36" fillId="0" borderId="93" xfId="0" applyNumberFormat="1" applyFont="1" applyFill="1" applyBorder="1" applyAlignment="1">
      <alignment horizontal="center" vertical="center"/>
    </xf>
    <xf numFmtId="49" fontId="36" fillId="0" borderId="30" xfId="0" applyNumberFormat="1" applyFont="1" applyFill="1" applyBorder="1" applyAlignment="1">
      <alignment horizontal="center" vertical="center"/>
    </xf>
    <xf numFmtId="49" fontId="36" fillId="0" borderId="94" xfId="0" applyNumberFormat="1" applyFont="1" applyFill="1" applyBorder="1" applyAlignment="1">
      <alignment horizontal="center" vertical="center"/>
    </xf>
    <xf numFmtId="49" fontId="36" fillId="0" borderId="105" xfId="0" applyNumberFormat="1" applyFont="1" applyFill="1" applyBorder="1" applyAlignment="1">
      <alignment horizontal="center" vertical="center"/>
    </xf>
    <xf numFmtId="49" fontId="36" fillId="0" borderId="106" xfId="0" applyNumberFormat="1" applyFont="1" applyFill="1" applyBorder="1" applyAlignment="1">
      <alignment horizontal="center" vertical="center"/>
    </xf>
    <xf numFmtId="49" fontId="36" fillId="0" borderId="107" xfId="0" applyNumberFormat="1" applyFont="1" applyFill="1" applyBorder="1" applyAlignment="1">
      <alignment horizontal="center" vertical="center"/>
    </xf>
    <xf numFmtId="49" fontId="36" fillId="0" borderId="117"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50"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0" xfId="0" applyAlignment="1">
      <alignment horizontal="left" wrapText="1"/>
    </xf>
    <xf numFmtId="0" fontId="36" fillId="0" borderId="0" xfId="0" applyFont="1" applyAlignment="1">
      <alignment horizontal="left" wrapText="1"/>
    </xf>
    <xf numFmtId="0" fontId="55" fillId="0" borderId="0" xfId="0" applyFont="1" applyAlignment="1"/>
    <xf numFmtId="0" fontId="0" fillId="0" borderId="0" xfId="0" applyAlignment="1"/>
    <xf numFmtId="49" fontId="0" fillId="0" borderId="47" xfId="0" applyNumberFormat="1" applyFill="1" applyBorder="1" applyAlignment="1">
      <alignment horizontal="left"/>
    </xf>
    <xf numFmtId="0" fontId="0" fillId="0" borderId="0" xfId="0" applyBorder="1" applyAlignment="1">
      <alignment horizontal="left"/>
    </xf>
    <xf numFmtId="49" fontId="0" fillId="0" borderId="171" xfId="0" applyNumberFormat="1" applyFont="1" applyFill="1" applyBorder="1" applyAlignment="1">
      <alignment horizontal="left"/>
    </xf>
    <xf numFmtId="0" fontId="0" fillId="0" borderId="171" xfId="0" applyBorder="1" applyAlignment="1">
      <alignment horizontal="left"/>
    </xf>
    <xf numFmtId="1" fontId="0" fillId="0" borderId="40" xfId="0" applyNumberFormat="1" applyFill="1" applyBorder="1" applyAlignment="1">
      <alignment horizontal="center" vertical="center" wrapText="1"/>
    </xf>
    <xf numFmtId="0" fontId="0" fillId="0" borderId="50" xfId="0" applyFont="1" applyBorder="1" applyAlignment="1">
      <alignment horizontal="center" vertical="center" wrapText="1"/>
    </xf>
    <xf numFmtId="0" fontId="0" fillId="0" borderId="14" xfId="0" applyFont="1" applyBorder="1" applyAlignment="1">
      <alignment horizontal="center" vertical="center" wrapText="1"/>
    </xf>
    <xf numFmtId="9" fontId="0" fillId="8" borderId="40" xfId="0" applyNumberFormat="1" applyFont="1" applyFill="1" applyBorder="1" applyAlignment="1">
      <alignment horizontal="center" vertical="center" wrapText="1"/>
    </xf>
    <xf numFmtId="0" fontId="0" fillId="0" borderId="64" xfId="0" applyFont="1" applyBorder="1" applyAlignment="1">
      <alignment vertical="center"/>
    </xf>
    <xf numFmtId="0" fontId="24" fillId="0" borderId="28" xfId="0" applyFont="1" applyBorder="1" applyAlignment="1">
      <alignment horizontal="center" vertical="center"/>
    </xf>
    <xf numFmtId="1" fontId="0" fillId="0" borderId="28" xfId="0" applyNumberFormat="1" applyFont="1" applyFill="1" applyBorder="1" applyAlignment="1">
      <alignment horizontal="center" vertical="center" wrapText="1"/>
    </xf>
    <xf numFmtId="1" fontId="0" fillId="0" borderId="32" xfId="0" applyNumberFormat="1" applyFont="1" applyFill="1" applyBorder="1" applyAlignment="1">
      <alignment horizontal="center" vertical="center" wrapText="1"/>
    </xf>
    <xf numFmtId="1" fontId="0" fillId="0" borderId="34" xfId="0" applyNumberFormat="1"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22"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54" xfId="0" applyBorder="1" applyAlignment="1">
      <alignment horizontal="center" vertical="center"/>
    </xf>
    <xf numFmtId="49" fontId="36" fillId="0" borderId="54" xfId="65" applyNumberFormat="1" applyFont="1" applyFill="1" applyBorder="1" applyAlignment="1">
      <alignment horizontal="left" vertical="top" wrapText="1"/>
    </xf>
    <xf numFmtId="0" fontId="36" fillId="0" borderId="54" xfId="65" applyNumberFormat="1" applyFont="1" applyFill="1" applyBorder="1" applyAlignment="1">
      <alignment horizontal="center" vertical="center"/>
    </xf>
    <xf numFmtId="0" fontId="0" fillId="0" borderId="54" xfId="65" applyNumberFormat="1" applyFont="1" applyFill="1" applyBorder="1" applyAlignment="1">
      <alignment horizontal="center" vertical="center"/>
    </xf>
    <xf numFmtId="49" fontId="36" fillId="0" borderId="60" xfId="65" applyNumberFormat="1" applyFont="1" applyFill="1" applyBorder="1" applyAlignment="1">
      <alignment horizontal="left" vertical="top"/>
    </xf>
    <xf numFmtId="49" fontId="36" fillId="0" borderId="59" xfId="65" applyNumberFormat="1" applyFont="1" applyFill="1" applyBorder="1" applyAlignment="1">
      <alignment horizontal="left" vertical="top"/>
    </xf>
    <xf numFmtId="49" fontId="0" fillId="0" borderId="60" xfId="65" applyNumberFormat="1" applyFont="1" applyFill="1" applyBorder="1" applyAlignment="1">
      <alignment horizontal="left" vertical="center"/>
    </xf>
    <xf numFmtId="49" fontId="36" fillId="0" borderId="59" xfId="65" applyNumberFormat="1" applyFont="1" applyFill="1" applyBorder="1" applyAlignment="1">
      <alignment horizontal="left" vertical="center"/>
    </xf>
    <xf numFmtId="49" fontId="0" fillId="0" borderId="60" xfId="65" applyNumberFormat="1" applyFont="1" applyFill="1" applyBorder="1" applyAlignment="1">
      <alignment horizontal="left" vertical="center" wrapText="1"/>
    </xf>
    <xf numFmtId="0" fontId="0" fillId="0" borderId="54" xfId="0" applyFill="1" applyBorder="1" applyAlignment="1">
      <alignment horizontal="center" vertical="center"/>
    </xf>
    <xf numFmtId="49" fontId="27" fillId="0" borderId="65" xfId="65" applyNumberFormat="1" applyFont="1" applyFill="1" applyBorder="1" applyAlignment="1">
      <alignment horizontal="center" vertical="center"/>
    </xf>
    <xf numFmtId="49" fontId="27" fillId="0" borderId="66" xfId="65" applyNumberFormat="1" applyFont="1" applyFill="1" applyBorder="1" applyAlignment="1">
      <alignment horizontal="center" vertical="center"/>
    </xf>
    <xf numFmtId="49" fontId="27" fillId="8" borderId="65" xfId="65" applyNumberFormat="1" applyFont="1" applyFill="1" applyBorder="1" applyAlignment="1">
      <alignment horizontal="center" vertical="center"/>
    </xf>
    <xf numFmtId="49" fontId="27" fillId="8" borderId="66" xfId="65" applyNumberFormat="1" applyFont="1" applyFill="1" applyBorder="1" applyAlignment="1">
      <alignment horizontal="center" vertical="center"/>
    </xf>
    <xf numFmtId="49" fontId="0" fillId="0" borderId="127" xfId="65" applyNumberFormat="1" applyFont="1" applyFill="1" applyBorder="1" applyAlignment="1">
      <alignment horizontal="left" vertical="center"/>
    </xf>
    <xf numFmtId="0" fontId="24" fillId="70" borderId="65" xfId="0" applyFont="1" applyFill="1" applyBorder="1" applyAlignment="1">
      <alignment horizontal="center"/>
    </xf>
    <xf numFmtId="0" fontId="24" fillId="70" borderId="66" xfId="0" applyFont="1" applyFill="1" applyBorder="1" applyAlignment="1">
      <alignment horizontal="center"/>
    </xf>
    <xf numFmtId="0" fontId="24" fillId="26" borderId="65" xfId="0" applyFont="1" applyFill="1" applyBorder="1" applyAlignment="1">
      <alignment horizontal="center"/>
    </xf>
    <xf numFmtId="0" fontId="24" fillId="26" borderId="66" xfId="0" applyFont="1" applyFill="1" applyBorder="1" applyAlignment="1">
      <alignment horizontal="center"/>
    </xf>
    <xf numFmtId="49" fontId="29" fillId="0" borderId="0" xfId="0" applyNumberFormat="1" applyFont="1" applyFill="1" applyBorder="1" applyAlignment="1">
      <alignment horizontal="left" vertical="center" wrapText="1"/>
    </xf>
    <xf numFmtId="0" fontId="24" fillId="69" borderId="13" xfId="0" applyFont="1" applyFill="1" applyBorder="1" applyAlignment="1">
      <alignment horizontal="center" vertical="center"/>
    </xf>
    <xf numFmtId="49" fontId="0" fillId="66" borderId="54" xfId="0" applyNumberFormat="1" applyFill="1" applyBorder="1" applyAlignment="1">
      <alignment horizontal="center" vertical="center"/>
    </xf>
    <xf numFmtId="49" fontId="0" fillId="66" borderId="54" xfId="0" applyNumberFormat="1" applyFont="1" applyFill="1" applyBorder="1" applyAlignment="1">
      <alignment horizontal="center" vertical="center"/>
    </xf>
    <xf numFmtId="49" fontId="0" fillId="66" borderId="59" xfId="0" applyNumberFormat="1" applyFill="1" applyBorder="1" applyAlignment="1">
      <alignment horizontal="center" vertical="center"/>
    </xf>
    <xf numFmtId="49" fontId="0" fillId="66" borderId="59" xfId="0" applyNumberFormat="1" applyFont="1" applyFill="1" applyBorder="1" applyAlignment="1">
      <alignment horizontal="center" vertical="center"/>
    </xf>
    <xf numFmtId="0" fontId="35" fillId="0" borderId="13" xfId="0" applyFont="1" applyFill="1" applyBorder="1" applyAlignment="1">
      <alignment horizontal="center" vertical="center"/>
    </xf>
    <xf numFmtId="0" fontId="14" fillId="29" borderId="13" xfId="0" applyFont="1" applyFill="1" applyBorder="1" applyAlignment="1">
      <alignment horizontal="center" vertical="center"/>
    </xf>
    <xf numFmtId="49" fontId="14" fillId="29" borderId="13" xfId="0" applyNumberFormat="1" applyFont="1" applyFill="1" applyBorder="1" applyAlignment="1">
      <alignment horizontal="center" vertical="center"/>
    </xf>
    <xf numFmtId="49" fontId="0" fillId="66" borderId="65" xfId="0" applyNumberFormat="1" applyFill="1" applyBorder="1" applyAlignment="1">
      <alignment horizontal="center" vertical="center"/>
    </xf>
    <xf numFmtId="49" fontId="0" fillId="66" borderId="66" xfId="0" applyNumberFormat="1" applyFill="1" applyBorder="1" applyAlignment="1">
      <alignment horizontal="center" vertical="center"/>
    </xf>
    <xf numFmtId="49" fontId="0" fillId="66" borderId="65" xfId="0" applyNumberFormat="1" applyFont="1" applyFill="1" applyBorder="1" applyAlignment="1">
      <alignment horizontal="center" vertical="center"/>
    </xf>
    <xf numFmtId="49" fontId="0" fillId="66" borderId="66" xfId="0" applyNumberFormat="1" applyFont="1" applyFill="1" applyBorder="1" applyAlignment="1">
      <alignment horizontal="center" vertical="center"/>
    </xf>
    <xf numFmtId="0" fontId="24" fillId="69" borderId="49" xfId="0" applyFont="1" applyFill="1" applyBorder="1" applyAlignment="1">
      <alignment horizontal="center" vertical="center" textRotation="90"/>
    </xf>
    <xf numFmtId="0" fontId="51" fillId="66" borderId="141" xfId="0" applyFont="1" applyFill="1" applyBorder="1" applyAlignment="1">
      <alignment horizontal="center" vertical="center"/>
    </xf>
    <xf numFmtId="0" fontId="51" fillId="66" borderId="142" xfId="0" applyFont="1" applyFill="1" applyBorder="1" applyAlignment="1">
      <alignment horizontal="center" vertical="center"/>
    </xf>
    <xf numFmtId="0" fontId="51" fillId="66" borderId="40" xfId="0" applyFont="1" applyFill="1" applyBorder="1" applyAlignment="1">
      <alignment horizontal="center" vertical="center"/>
    </xf>
    <xf numFmtId="0" fontId="51" fillId="66" borderId="14" xfId="0" applyFont="1" applyFill="1" applyBorder="1" applyAlignment="1">
      <alignment horizontal="center" vertical="center"/>
    </xf>
    <xf numFmtId="0" fontId="51" fillId="66" borderId="54" xfId="0" applyFont="1" applyFill="1" applyBorder="1" applyAlignment="1">
      <alignment horizontal="center" vertical="center"/>
    </xf>
    <xf numFmtId="2" fontId="51" fillId="66" borderId="7" xfId="0" applyNumberFormat="1" applyFont="1" applyFill="1" applyBorder="1" applyAlignment="1">
      <alignment horizontal="center" vertical="center" wrapText="1"/>
    </xf>
    <xf numFmtId="0" fontId="51" fillId="66" borderId="34" xfId="0" applyFont="1" applyFill="1" applyBorder="1" applyAlignment="1">
      <alignment horizontal="center" vertical="center" wrapText="1"/>
    </xf>
    <xf numFmtId="0" fontId="51" fillId="66" borderId="51" xfId="0" applyFont="1" applyFill="1" applyBorder="1" applyAlignment="1">
      <alignment horizontal="center" vertical="center" wrapText="1"/>
    </xf>
    <xf numFmtId="49" fontId="0" fillId="66" borderId="40" xfId="0" quotePrefix="1" applyNumberFormat="1" applyFill="1" applyBorder="1" applyAlignment="1">
      <alignment horizontal="center" vertical="center"/>
    </xf>
    <xf numFmtId="49" fontId="0" fillId="66" borderId="14" xfId="0" quotePrefix="1" applyNumberFormat="1" applyFill="1" applyBorder="1" applyAlignment="1">
      <alignment horizontal="center" vertical="center"/>
    </xf>
    <xf numFmtId="0" fontId="51" fillId="66" borderId="65" xfId="0" applyFont="1" applyFill="1" applyBorder="1" applyAlignment="1">
      <alignment horizontal="center" vertical="center"/>
    </xf>
    <xf numFmtId="0" fontId="0" fillId="66" borderId="66" xfId="0" applyFill="1" applyBorder="1" applyAlignment="1">
      <alignment horizontal="center" vertical="center"/>
    </xf>
    <xf numFmtId="0" fontId="0" fillId="0" borderId="66" xfId="0" applyBorder="1" applyAlignment="1">
      <alignment horizontal="center" vertical="center"/>
    </xf>
    <xf numFmtId="0" fontId="0" fillId="66" borderId="40" xfId="0" applyFill="1" applyBorder="1" applyAlignment="1">
      <alignment horizontal="center" vertical="center"/>
    </xf>
    <xf numFmtId="0" fontId="0" fillId="66" borderId="50" xfId="0" applyFill="1" applyBorder="1" applyAlignment="1">
      <alignment horizontal="center" vertical="center"/>
    </xf>
    <xf numFmtId="0" fontId="0" fillId="66" borderId="14" xfId="0" applyFill="1" applyBorder="1" applyAlignment="1">
      <alignment horizontal="center" vertical="center"/>
    </xf>
    <xf numFmtId="49" fontId="0" fillId="66" borderId="28" xfId="0" applyNumberFormat="1" applyFill="1" applyBorder="1" applyAlignment="1">
      <alignment horizontal="left" vertical="center" wrapText="1"/>
    </xf>
    <xf numFmtId="49" fontId="0" fillId="66" borderId="48" xfId="0" applyNumberFormat="1" applyFill="1" applyBorder="1" applyAlignment="1">
      <alignment horizontal="left" vertical="center"/>
    </xf>
    <xf numFmtId="49" fontId="0" fillId="66" borderId="133" xfId="0" applyNumberFormat="1" applyFill="1" applyBorder="1" applyAlignment="1">
      <alignment horizontal="left" vertical="center"/>
    </xf>
    <xf numFmtId="0" fontId="0" fillId="66" borderId="28" xfId="0" applyFill="1" applyBorder="1" applyAlignment="1">
      <alignment vertical="center"/>
    </xf>
    <xf numFmtId="0" fontId="0" fillId="66" borderId="48" xfId="0" applyFill="1" applyBorder="1" applyAlignment="1">
      <alignment vertical="center"/>
    </xf>
    <xf numFmtId="0" fontId="0" fillId="66" borderId="32" xfId="0" applyFill="1" applyBorder="1" applyAlignment="1">
      <alignment vertical="center"/>
    </xf>
    <xf numFmtId="0" fontId="0" fillId="66" borderId="129" xfId="0" applyFill="1" applyBorder="1" applyAlignment="1">
      <alignment horizontal="left" vertical="center" wrapText="1"/>
    </xf>
    <xf numFmtId="0" fontId="0" fillId="66" borderId="134" xfId="0" applyFill="1" applyBorder="1" applyAlignment="1">
      <alignment horizontal="left" vertical="center"/>
    </xf>
    <xf numFmtId="0" fontId="0" fillId="66" borderId="34" xfId="0" applyFill="1" applyBorder="1" applyAlignment="1">
      <alignment horizontal="left" vertical="center"/>
    </xf>
    <xf numFmtId="0" fontId="0" fillId="66" borderId="32" xfId="0" applyFill="1" applyBorder="1" applyAlignment="1">
      <alignment horizontal="left" vertical="center"/>
    </xf>
    <xf numFmtId="0" fontId="0" fillId="66" borderId="123" xfId="0" applyFill="1" applyBorder="1" applyAlignment="1">
      <alignment horizontal="left" vertical="center"/>
    </xf>
    <xf numFmtId="0" fontId="0" fillId="66" borderId="139" xfId="0" applyFill="1" applyBorder="1" applyAlignment="1">
      <alignment horizontal="left" vertical="center"/>
    </xf>
    <xf numFmtId="0" fontId="0" fillId="66" borderId="140" xfId="0" applyFill="1" applyBorder="1" applyAlignment="1">
      <alignment horizontal="left" vertical="center"/>
    </xf>
    <xf numFmtId="0" fontId="0" fillId="66" borderId="60" xfId="0" applyFill="1" applyBorder="1" applyAlignment="1">
      <alignment horizontal="left" vertical="center"/>
    </xf>
    <xf numFmtId="0" fontId="0" fillId="66" borderId="128" xfId="0" applyFill="1" applyBorder="1" applyAlignment="1">
      <alignment horizontal="left" vertical="center"/>
    </xf>
    <xf numFmtId="0" fontId="0" fillId="66" borderId="59" xfId="0" applyFill="1" applyBorder="1" applyAlignment="1">
      <alignment horizontal="left" vertical="center"/>
    </xf>
    <xf numFmtId="0" fontId="0" fillId="66" borderId="135" xfId="0" applyFill="1" applyBorder="1" applyAlignment="1">
      <alignment horizontal="left" vertical="center"/>
    </xf>
    <xf numFmtId="0" fontId="0" fillId="66" borderId="48" xfId="0" applyFill="1" applyBorder="1" applyAlignment="1">
      <alignment horizontal="left" vertical="center"/>
    </xf>
    <xf numFmtId="0" fontId="0" fillId="66" borderId="136" xfId="0" applyFill="1" applyBorder="1" applyAlignment="1">
      <alignment horizontal="left" vertical="center"/>
    </xf>
    <xf numFmtId="49" fontId="0" fillId="66" borderId="137" xfId="0" applyNumberFormat="1" applyFill="1" applyBorder="1" applyAlignment="1">
      <alignment horizontal="center" vertical="center"/>
    </xf>
    <xf numFmtId="49" fontId="0" fillId="66" borderId="138" xfId="0" applyNumberFormat="1" applyFill="1" applyBorder="1" applyAlignment="1">
      <alignment horizontal="center" vertical="center"/>
    </xf>
    <xf numFmtId="0" fontId="51" fillId="66" borderId="139" xfId="0" applyFont="1" applyFill="1" applyBorder="1" applyAlignment="1">
      <alignment horizontal="center" vertical="center"/>
    </xf>
    <xf numFmtId="0" fontId="51" fillId="66" borderId="143" xfId="0" applyFont="1" applyFill="1" applyBorder="1" applyAlignment="1">
      <alignment horizontal="center" vertical="center"/>
    </xf>
    <xf numFmtId="0" fontId="51" fillId="66" borderId="66" xfId="0" applyFont="1" applyFill="1" applyBorder="1" applyAlignment="1">
      <alignment horizontal="center" vertical="center"/>
    </xf>
    <xf numFmtId="0" fontId="51" fillId="66" borderId="123" xfId="0" applyFont="1" applyFill="1" applyBorder="1" applyAlignment="1">
      <alignment horizontal="center" vertical="center"/>
    </xf>
    <xf numFmtId="0" fontId="0" fillId="0" borderId="172" xfId="0" applyBorder="1" applyAlignment="1">
      <alignment horizontal="center" vertical="center"/>
    </xf>
    <xf numFmtId="0" fontId="0" fillId="66" borderId="7" xfId="0" applyFill="1" applyBorder="1" applyAlignment="1">
      <alignment horizontal="center" vertical="center"/>
    </xf>
    <xf numFmtId="0" fontId="0" fillId="66" borderId="7" xfId="0" applyFont="1" applyFill="1" applyBorder="1" applyAlignment="1">
      <alignment horizontal="center" vertical="center"/>
    </xf>
    <xf numFmtId="0" fontId="0" fillId="0" borderId="54" xfId="0" applyFill="1" applyBorder="1" applyAlignment="1">
      <alignment vertical="center"/>
    </xf>
    <xf numFmtId="0" fontId="0" fillId="0" borderId="60" xfId="0" applyFont="1" applyFill="1" applyBorder="1" applyAlignment="1">
      <alignment horizontal="center" vertical="center"/>
    </xf>
    <xf numFmtId="0" fontId="56" fillId="29" borderId="7" xfId="0" applyFont="1" applyFill="1" applyBorder="1" applyAlignment="1">
      <alignment horizontal="center" vertical="center"/>
    </xf>
  </cellXfs>
  <cellStyles count="103">
    <cellStyle name="20% - Akzent1" xfId="1"/>
    <cellStyle name="20% - Akzent2" xfId="2"/>
    <cellStyle name="20% - Akzent3" xfId="3"/>
    <cellStyle name="20% - Akzent4" xfId="4"/>
    <cellStyle name="20% - Akzent5" xfId="5"/>
    <cellStyle name="20% - Akzent6" xfId="6"/>
    <cellStyle name="20% - Dekorfärg1" xfId="78" builtinId="30" hidden="1"/>
    <cellStyle name="20% - Dekorfärg2" xfId="82" builtinId="34" hidden="1"/>
    <cellStyle name="20% - Dekorfärg3" xfId="86" builtinId="38" hidden="1"/>
    <cellStyle name="20% - Dekorfärg4" xfId="90" builtinId="42" hidden="1"/>
    <cellStyle name="20% - Dekorfärg5" xfId="94" builtinId="46" hidden="1"/>
    <cellStyle name="20% - Dekorfärg6" xfId="98" builtinId="50" hidden="1"/>
    <cellStyle name="20% - Énfasis1" xfId="7"/>
    <cellStyle name="20% - Énfasis2" xfId="8"/>
    <cellStyle name="20% - Énfasis3" xfId="9"/>
    <cellStyle name="20% - Énfasis4" xfId="10"/>
    <cellStyle name="20% - Énfasis5" xfId="11"/>
    <cellStyle name="20% - Énfasis6" xfId="12"/>
    <cellStyle name="40% - Akzent1" xfId="13"/>
    <cellStyle name="40% - Akzent2" xfId="14"/>
    <cellStyle name="40% - Akzent3" xfId="15"/>
    <cellStyle name="40% - Akzent4" xfId="16"/>
    <cellStyle name="40% - Akzent5" xfId="17"/>
    <cellStyle name="40% - Akzent6" xfId="18"/>
    <cellStyle name="40% - Dekorfärg1" xfId="79" builtinId="31" hidden="1"/>
    <cellStyle name="40% - Dekorfärg2" xfId="83" builtinId="35" hidden="1"/>
    <cellStyle name="40% - Dekorfärg3" xfId="87" builtinId="39" hidden="1"/>
    <cellStyle name="40% - Dekorfärg4" xfId="91" builtinId="43" hidden="1"/>
    <cellStyle name="40% - Dekorfärg5" xfId="95" builtinId="47" hidden="1"/>
    <cellStyle name="40% - Dekorfärg6" xfId="99" builtinId="51" hidden="1"/>
    <cellStyle name="40% - Énfasis1" xfId="19"/>
    <cellStyle name="40% - Énfasis2" xfId="20"/>
    <cellStyle name="40% - Énfasis3" xfId="21"/>
    <cellStyle name="40% - Énfasis4" xfId="22"/>
    <cellStyle name="40% - Énfasis5" xfId="23"/>
    <cellStyle name="40% - Énfasis6" xfId="24"/>
    <cellStyle name="60% - Akzent1" xfId="25"/>
    <cellStyle name="60% - Akzent2" xfId="26"/>
    <cellStyle name="60% - Akzent3" xfId="27"/>
    <cellStyle name="60% - Akzent4" xfId="28"/>
    <cellStyle name="60% - Akzent5" xfId="29"/>
    <cellStyle name="60% - Akzent6" xfId="30"/>
    <cellStyle name="60% - Dekorfärg1" xfId="80" builtinId="32" hidden="1"/>
    <cellStyle name="60% - Dekorfärg2" xfId="84" builtinId="36" hidden="1"/>
    <cellStyle name="60% - Dekorfärg3" xfId="88" builtinId="40" hidden="1"/>
    <cellStyle name="60% - Dekorfärg4" xfId="92" builtinId="44" hidden="1"/>
    <cellStyle name="60% - Dekorfärg5" xfId="96" builtinId="48" hidden="1"/>
    <cellStyle name="60% - Dekorfärg6" xfId="100" builtinId="52" hidden="1"/>
    <cellStyle name="60% - Énfasis1" xfId="31"/>
    <cellStyle name="60% - Énfasis2" xfId="32"/>
    <cellStyle name="60% - Énfasis3" xfId="33"/>
    <cellStyle name="60% - Énfasis4" xfId="34"/>
    <cellStyle name="60% - Énfasis5" xfId="35"/>
    <cellStyle name="60% - Énfasis6" xfId="36"/>
    <cellStyle name="Akzent1" xfId="37"/>
    <cellStyle name="Akzent2" xfId="38"/>
    <cellStyle name="Akzent3" xfId="39"/>
    <cellStyle name="Akzent4" xfId="40"/>
    <cellStyle name="Akzent5" xfId="41"/>
    <cellStyle name="Akzent6" xfId="42"/>
    <cellStyle name="Ausgabe" xfId="43"/>
    <cellStyle name="Berechnung" xfId="44"/>
    <cellStyle name="Beräkning" xfId="75" builtinId="22" hidden="1"/>
    <cellStyle name="Bra" xfId="71" builtinId="26" hidden="1"/>
    <cellStyle name="Buena" xfId="45"/>
    <cellStyle name="Cálculo" xfId="46"/>
    <cellStyle name="Celda de comprobación" xfId="47"/>
    <cellStyle name="Celda vinculada" xfId="48"/>
    <cellStyle name="Dålig" xfId="72" builtinId="27" hidden="1"/>
    <cellStyle name="Eingabe" xfId="49"/>
    <cellStyle name="Encabezado 4" xfId="50"/>
    <cellStyle name="Énfasis1" xfId="51"/>
    <cellStyle name="Énfasis2" xfId="52"/>
    <cellStyle name="Énfasis3" xfId="53"/>
    <cellStyle name="Énfasis4" xfId="54"/>
    <cellStyle name="Énfasis5" xfId="55"/>
    <cellStyle name="Énfasis6" xfId="56"/>
    <cellStyle name="Entrada" xfId="57"/>
    <cellStyle name="Ergebnis" xfId="58"/>
    <cellStyle name="Erklärender Text" xfId="59"/>
    <cellStyle name="Färg1" xfId="77" builtinId="29" hidden="1"/>
    <cellStyle name="Färg2" xfId="81" builtinId="33" hidden="1"/>
    <cellStyle name="Färg3" xfId="85" builtinId="37" hidden="1"/>
    <cellStyle name="Färg4" xfId="89" builtinId="41" hidden="1"/>
    <cellStyle name="Färg5" xfId="93" builtinId="45" hidden="1"/>
    <cellStyle name="Färg6" xfId="97" builtinId="49" hidden="1"/>
    <cellStyle name="Förklarande text" xfId="76" builtinId="53" hidden="1"/>
    <cellStyle name="Gut" xfId="60"/>
    <cellStyle name="Incorrecto" xfId="61"/>
    <cellStyle name="Indata" xfId="73" builtinId="20" hidden="1"/>
    <cellStyle name="Neutral" xfId="62"/>
    <cellStyle name="Normal" xfId="0" builtinId="0"/>
    <cellStyle name="Normal 2" xfId="102"/>
    <cellStyle name="Normale 2" xfId="63"/>
    <cellStyle name="Normale 2_DCF_Guidelines_Standard-Tables_Version-2009" xfId="64"/>
    <cellStyle name="Normale 3" xfId="65"/>
    <cellStyle name="Normale_Guidelines_NP-Proposals_Standard-Tables_Version-2006_Final" xfId="66"/>
    <cellStyle name="Percentuale 2" xfId="67"/>
    <cellStyle name="Procent" xfId="101" builtinId="5"/>
    <cellStyle name="Schlecht" xfId="68"/>
    <cellStyle name="Texto explicativo" xfId="69"/>
    <cellStyle name="Total" xfId="70"/>
    <cellStyle name="Utdata" xfId="74" builtinId="21"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FF950E"/>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irepa.org/Documents%20and%20Settings/Evelina/Documenti/Doc/STECF/SGECA/EWG%2011-18/TOR%207%20-%20guidelines/Final%20rev%20guidel%20AR%20(vers%20Dec%202011)/new%20tables%20for%20AR%20and%20N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vd-K/Enh-Km/DCF-DCMAP/Annual%20reports/AR%202013/Bidrag%20till%20AR%202013/Kommentarer%20AR%202013/fr&#229;n%20Anton/Kopia%20av%20Sweden_Annual_Report_2013_Tables_27-May-2014_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vd-K/Enh-Km/DCF-DCMAP/Annual%20reports/AR%202013/Bidrag%20till%20AR%202013/Kommentarer%20AR%202013/fr&#229;n%20SLU/III.E.3_Sweden_Annual_Report_2013_Tables_27-May-2014_SL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_B_1"/>
      <sheetName val="III_B_3"/>
      <sheetName val="III_F_1"/>
      <sheetName val="IV_A_3"/>
      <sheetName val="IV_B_2"/>
      <sheetName val="drop down"/>
    </sheetNames>
    <sheetDataSet>
      <sheetData sheetId="0"/>
      <sheetData sheetId="1"/>
      <sheetData sheetId="2"/>
      <sheetData sheetId="3"/>
      <sheetData sheetId="4"/>
      <sheetData sheetId="5">
        <row r="4">
          <cell r="B4" t="str">
            <v>Active gears - Beam trawlers</v>
          </cell>
          <cell r="G4" t="str">
            <v>0-&lt; 10 m</v>
          </cell>
        </row>
        <row r="5">
          <cell r="B5" t="str">
            <v>Active gears - Demersal trawlers and/or demersal seiners</v>
          </cell>
          <cell r="G5" t="str">
            <v>0-&lt; 6 m</v>
          </cell>
        </row>
        <row r="6">
          <cell r="B6" t="str">
            <v>Active gears - Pelagic trawlers</v>
          </cell>
          <cell r="G6" t="str">
            <v>10-&lt; 12 m</v>
          </cell>
        </row>
        <row r="7">
          <cell r="B7" t="str">
            <v>Active gears - Purse seiners</v>
          </cell>
          <cell r="G7" t="str">
            <v>6-&lt; 12 m</v>
          </cell>
        </row>
        <row r="8">
          <cell r="B8" t="str">
            <v>Active gears - Dredgers</v>
          </cell>
          <cell r="G8" t="str">
            <v>12-&lt; 18 m</v>
          </cell>
        </row>
        <row r="9">
          <cell r="B9" t="str">
            <v>Active gears - Vessel using other active gears</v>
          </cell>
          <cell r="G9" t="str">
            <v>18-&lt; 24 m</v>
          </cell>
        </row>
        <row r="10">
          <cell r="B10" t="str">
            <v>Active gears - Vessels using Polyvalent ‘active’ gears only</v>
          </cell>
          <cell r="G10" t="str">
            <v>24-&lt; 40 m</v>
          </cell>
        </row>
        <row r="11">
          <cell r="B11" t="str">
            <v>Passive gears - Vessels using hooks</v>
          </cell>
          <cell r="G11" t="str">
            <v>40 m or larger</v>
          </cell>
        </row>
        <row r="12">
          <cell r="B12" t="str">
            <v>Passive gears - Drift and/or fixed netters</v>
          </cell>
        </row>
        <row r="13">
          <cell r="B13" t="str">
            <v>Passive gears - Vessels using Pots and/or traps</v>
          </cell>
        </row>
        <row r="14">
          <cell r="B14" t="str">
            <v>Passive gears - Vessels using other Passive gears</v>
          </cell>
        </row>
        <row r="15">
          <cell r="B15" t="str">
            <v>Passive gears - Vessels using Polyvalent ‘passive’ gears only</v>
          </cell>
        </row>
        <row r="16">
          <cell r="B16" t="str">
            <v>Pollyvalent gears - Vessels using active and passive gears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_B_1"/>
      <sheetName val="III_A_1"/>
      <sheetName val="III_B_1"/>
      <sheetName val="III_B_2"/>
      <sheetName val="III_B_3"/>
      <sheetName val="III_C_1"/>
      <sheetName val="III_C_2"/>
      <sheetName val="III_C_3"/>
      <sheetName val="III_C_4"/>
      <sheetName val="III_C_5"/>
      <sheetName val="III_C_6"/>
      <sheetName val="III_E_1"/>
      <sheetName val="III_E_2"/>
      <sheetName val="III_E_3"/>
      <sheetName val="III_F_1 "/>
      <sheetName val="III_F_2"/>
      <sheetName val="III_G_1"/>
      <sheetName val="IV_A_1"/>
      <sheetName val="IV_A_2"/>
      <sheetName val="IV_A_3 "/>
      <sheetName val="IV_B_1"/>
      <sheetName val="IV_B_2"/>
      <sheetName val="V_1"/>
      <sheetName val="VI_1"/>
      <sheetName val="Blad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_B_1"/>
      <sheetName val="III_A_1"/>
      <sheetName val="III_B_1"/>
      <sheetName val="III_B_2"/>
      <sheetName val="III_B_3"/>
      <sheetName val="III_C_1"/>
      <sheetName val="III_C_2"/>
      <sheetName val="III_C_3"/>
      <sheetName val="III_C_4"/>
      <sheetName val="III_C_5"/>
      <sheetName val="III_C_6"/>
      <sheetName val="III_E_1"/>
      <sheetName val="III_E_2"/>
      <sheetName val="III_E_3"/>
      <sheetName val="III_F_1 "/>
      <sheetName val="III_F_2"/>
      <sheetName val="III_G_1"/>
      <sheetName val="IV_A_1"/>
      <sheetName val="IV_A_2"/>
      <sheetName val="IV_A_3 "/>
      <sheetName val="IV_B_1"/>
      <sheetName val="IV_B_2"/>
      <sheetName val="V_1"/>
      <sheetName val="VI_1"/>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43"/>
  <sheetViews>
    <sheetView tabSelected="1" view="pageBreakPreview" zoomScaleSheetLayoutView="100" workbookViewId="0">
      <selection activeCell="B2" sqref="B2"/>
    </sheetView>
  </sheetViews>
  <sheetFormatPr defaultColWidth="11.42578125" defaultRowHeight="12.75"/>
  <cols>
    <col min="1" max="1" width="6.42578125" style="1" customWidth="1"/>
    <col min="2" max="2" width="70" style="1" customWidth="1"/>
    <col min="3" max="3" width="12.28515625" style="1" customWidth="1"/>
    <col min="4" max="4" width="11.28515625" style="1" customWidth="1"/>
    <col min="5" max="5" width="12.28515625" style="1" customWidth="1"/>
    <col min="6" max="6" width="12" style="1" customWidth="1"/>
    <col min="7" max="7" width="12.7109375" style="1" customWidth="1"/>
    <col min="8" max="8" width="13.140625" style="1" customWidth="1"/>
    <col min="9" max="9" width="13.28515625" style="60" customWidth="1"/>
    <col min="10" max="16384" width="11.42578125" style="1"/>
  </cols>
  <sheetData>
    <row r="1" spans="1:9" ht="19.149999999999999" customHeight="1">
      <c r="A1" s="2" t="s">
        <v>395</v>
      </c>
      <c r="B1" s="2"/>
      <c r="C1" s="2"/>
      <c r="D1" s="2"/>
      <c r="E1"/>
      <c r="F1"/>
      <c r="G1" s="3"/>
      <c r="H1" s="4" t="s">
        <v>0</v>
      </c>
      <c r="I1" s="743" t="s">
        <v>10</v>
      </c>
    </row>
    <row r="2" spans="1:9" ht="23.1" customHeight="1" thickBot="1">
      <c r="A2" s="2"/>
      <c r="B2" s="2"/>
      <c r="C2" s="2"/>
      <c r="D2" s="2"/>
      <c r="E2"/>
      <c r="F2"/>
      <c r="G2" s="3"/>
      <c r="H2" s="4" t="s">
        <v>367</v>
      </c>
      <c r="I2" s="744" t="s">
        <v>1133</v>
      </c>
    </row>
    <row r="3" spans="1:9" ht="63.75" customHeight="1" thickBot="1">
      <c r="A3" s="672" t="s">
        <v>1</v>
      </c>
      <c r="B3" s="673" t="s">
        <v>2</v>
      </c>
      <c r="C3" s="671" t="s">
        <v>3</v>
      </c>
      <c r="D3" s="5" t="s">
        <v>4</v>
      </c>
      <c r="E3" s="5" t="s">
        <v>383</v>
      </c>
      <c r="F3" s="5" t="s">
        <v>5</v>
      </c>
      <c r="G3" s="5" t="s">
        <v>6</v>
      </c>
      <c r="H3" s="462" t="s">
        <v>7</v>
      </c>
      <c r="I3" s="620" t="s">
        <v>8</v>
      </c>
    </row>
    <row r="4" spans="1:9" ht="13.15" customHeight="1">
      <c r="A4" s="677" t="s">
        <v>9</v>
      </c>
      <c r="B4" s="678" t="s">
        <v>938</v>
      </c>
      <c r="C4" s="227"/>
      <c r="D4" s="228"/>
      <c r="E4" s="229"/>
      <c r="F4" s="229"/>
      <c r="G4" s="228"/>
      <c r="H4" s="747"/>
      <c r="I4" s="748"/>
    </row>
    <row r="5" spans="1:9" ht="13.15" customHeight="1">
      <c r="A5" s="677"/>
      <c r="B5" s="678"/>
      <c r="C5" s="227"/>
      <c r="D5" s="228"/>
      <c r="E5" s="229"/>
      <c r="F5" s="229"/>
      <c r="G5" s="228"/>
      <c r="H5" s="747"/>
      <c r="I5" s="748"/>
    </row>
    <row r="6" spans="1:9" ht="13.15" customHeight="1">
      <c r="A6" s="677" t="s">
        <v>9</v>
      </c>
      <c r="B6" s="679" t="s">
        <v>1134</v>
      </c>
      <c r="C6" s="227" t="s">
        <v>13</v>
      </c>
      <c r="D6" s="228">
        <v>2013</v>
      </c>
      <c r="E6" s="229"/>
      <c r="F6" s="229"/>
      <c r="G6" s="228" t="s">
        <v>94</v>
      </c>
      <c r="H6" s="747" t="s">
        <v>94</v>
      </c>
      <c r="I6" s="749" t="s">
        <v>94</v>
      </c>
    </row>
    <row r="7" spans="1:9">
      <c r="A7" s="677" t="s">
        <v>9</v>
      </c>
      <c r="B7" s="681" t="s">
        <v>1344</v>
      </c>
      <c r="C7" s="227" t="s">
        <v>13</v>
      </c>
      <c r="D7" s="228">
        <v>2013</v>
      </c>
      <c r="E7" s="229"/>
      <c r="F7" s="229"/>
      <c r="G7" s="228" t="s">
        <v>94</v>
      </c>
      <c r="H7" s="747" t="s">
        <v>94</v>
      </c>
      <c r="I7" s="749" t="s">
        <v>94</v>
      </c>
    </row>
    <row r="8" spans="1:9" ht="13.15" customHeight="1">
      <c r="A8" s="677" t="s">
        <v>9</v>
      </c>
      <c r="B8" s="681" t="s">
        <v>1345</v>
      </c>
      <c r="C8" s="227" t="s">
        <v>13</v>
      </c>
      <c r="D8" s="228">
        <v>2013</v>
      </c>
      <c r="E8" s="229"/>
      <c r="F8" s="229"/>
      <c r="G8" s="228" t="s">
        <v>94</v>
      </c>
      <c r="H8" s="747" t="s">
        <v>94</v>
      </c>
      <c r="I8" s="749" t="s">
        <v>94</v>
      </c>
    </row>
    <row r="9" spans="1:9">
      <c r="A9" s="677" t="s">
        <v>9</v>
      </c>
      <c r="B9" s="679" t="s">
        <v>1135</v>
      </c>
      <c r="C9" s="227" t="s">
        <v>13</v>
      </c>
      <c r="D9" s="228">
        <v>2013</v>
      </c>
      <c r="E9" s="229"/>
      <c r="F9" s="229"/>
      <c r="G9" s="228" t="s">
        <v>1246</v>
      </c>
      <c r="H9" s="747" t="s">
        <v>94</v>
      </c>
      <c r="I9" s="749" t="s">
        <v>131</v>
      </c>
    </row>
    <row r="10" spans="1:9">
      <c r="A10" s="677"/>
      <c r="B10" s="679"/>
      <c r="C10" s="227"/>
      <c r="D10" s="228"/>
      <c r="E10" s="229"/>
      <c r="F10" s="229"/>
      <c r="G10" s="230"/>
      <c r="H10" s="747"/>
      <c r="I10" s="749"/>
    </row>
    <row r="11" spans="1:9">
      <c r="A11" s="677" t="s">
        <v>9</v>
      </c>
      <c r="B11" s="680" t="s">
        <v>939</v>
      </c>
      <c r="C11" s="227"/>
      <c r="D11" s="228"/>
      <c r="E11" s="229"/>
      <c r="F11" s="229"/>
      <c r="G11" s="230"/>
      <c r="H11" s="747"/>
      <c r="I11" s="749"/>
    </row>
    <row r="12" spans="1:9">
      <c r="A12" s="677" t="s">
        <v>9</v>
      </c>
      <c r="B12" s="679" t="s">
        <v>1136</v>
      </c>
      <c r="C12" s="227" t="s">
        <v>13</v>
      </c>
      <c r="D12" s="228">
        <v>2013</v>
      </c>
      <c r="E12" s="229"/>
      <c r="F12" s="229"/>
      <c r="G12" s="230" t="s">
        <v>1247</v>
      </c>
      <c r="H12" s="747" t="s">
        <v>94</v>
      </c>
      <c r="I12" s="747" t="s">
        <v>131</v>
      </c>
    </row>
    <row r="13" spans="1:9">
      <c r="A13" s="677" t="s">
        <v>9</v>
      </c>
      <c r="B13" s="681" t="s">
        <v>1346</v>
      </c>
      <c r="C13" s="227" t="s">
        <v>13</v>
      </c>
      <c r="D13" s="228">
        <v>2013</v>
      </c>
      <c r="E13" s="229"/>
      <c r="F13" s="229"/>
      <c r="G13" s="230" t="s">
        <v>94</v>
      </c>
      <c r="H13" s="747" t="s">
        <v>94</v>
      </c>
      <c r="I13" s="747" t="s">
        <v>94</v>
      </c>
    </row>
    <row r="14" spans="1:9">
      <c r="A14" s="677" t="s">
        <v>9</v>
      </c>
      <c r="B14" s="679" t="s">
        <v>1137</v>
      </c>
      <c r="C14" s="227" t="s">
        <v>13</v>
      </c>
      <c r="D14" s="228">
        <v>2013</v>
      </c>
      <c r="E14" s="229"/>
      <c r="F14" s="229"/>
      <c r="G14" s="230" t="s">
        <v>1247</v>
      </c>
      <c r="H14" s="747" t="s">
        <v>94</v>
      </c>
      <c r="I14" s="747" t="s">
        <v>131</v>
      </c>
    </row>
    <row r="15" spans="1:9">
      <c r="A15" s="677" t="s">
        <v>9</v>
      </c>
      <c r="B15" s="681" t="s">
        <v>1347</v>
      </c>
      <c r="C15" s="227" t="s">
        <v>13</v>
      </c>
      <c r="D15" s="228">
        <v>2013</v>
      </c>
      <c r="E15" s="229"/>
      <c r="F15" s="229"/>
      <c r="G15" s="230" t="s">
        <v>94</v>
      </c>
      <c r="H15" s="747" t="s">
        <v>94</v>
      </c>
      <c r="I15" s="747" t="s">
        <v>94</v>
      </c>
    </row>
    <row r="16" spans="1:9">
      <c r="A16" s="677" t="s">
        <v>9</v>
      </c>
      <c r="B16" s="679" t="s">
        <v>1138</v>
      </c>
      <c r="C16" s="227" t="s">
        <v>13</v>
      </c>
      <c r="D16" s="228">
        <v>2013</v>
      </c>
      <c r="E16" s="229"/>
      <c r="F16" s="229"/>
      <c r="G16" s="230" t="s">
        <v>1139</v>
      </c>
      <c r="H16" s="747" t="s">
        <v>94</v>
      </c>
      <c r="I16" s="747" t="s">
        <v>131</v>
      </c>
    </row>
    <row r="17" spans="1:9">
      <c r="A17" s="677" t="s">
        <v>9</v>
      </c>
      <c r="B17" s="679" t="s">
        <v>1140</v>
      </c>
      <c r="C17" s="227" t="s">
        <v>13</v>
      </c>
      <c r="D17" s="228">
        <v>2013</v>
      </c>
      <c r="E17" s="229"/>
      <c r="F17" s="229"/>
      <c r="G17" s="230" t="s">
        <v>1139</v>
      </c>
      <c r="H17" s="747" t="s">
        <v>94</v>
      </c>
      <c r="I17" s="747" t="s">
        <v>131</v>
      </c>
    </row>
    <row r="18" spans="1:9">
      <c r="A18" s="677" t="s">
        <v>9</v>
      </c>
      <c r="B18" s="679" t="s">
        <v>1141</v>
      </c>
      <c r="C18" s="227" t="s">
        <v>13</v>
      </c>
      <c r="D18" s="228">
        <v>2013</v>
      </c>
      <c r="E18" s="229"/>
      <c r="F18" s="229"/>
      <c r="G18" s="230" t="s">
        <v>1139</v>
      </c>
      <c r="H18" s="747" t="s">
        <v>94</v>
      </c>
      <c r="I18" s="747" t="s">
        <v>131</v>
      </c>
    </row>
    <row r="19" spans="1:9" ht="15" customHeight="1">
      <c r="A19" s="677" t="s">
        <v>9</v>
      </c>
      <c r="B19" s="679" t="s">
        <v>1142</v>
      </c>
      <c r="C19" s="227" t="s">
        <v>13</v>
      </c>
      <c r="D19" s="228">
        <v>2013</v>
      </c>
      <c r="E19" s="229"/>
      <c r="F19" s="229"/>
      <c r="G19" s="230" t="s">
        <v>1139</v>
      </c>
      <c r="H19" s="747" t="s">
        <v>94</v>
      </c>
      <c r="I19" s="747" t="s">
        <v>131</v>
      </c>
    </row>
    <row r="20" spans="1:9">
      <c r="A20" s="677" t="s">
        <v>9</v>
      </c>
      <c r="B20" s="679" t="s">
        <v>1143</v>
      </c>
      <c r="C20" s="227" t="s">
        <v>13</v>
      </c>
      <c r="D20" s="228">
        <v>2013</v>
      </c>
      <c r="E20" s="229"/>
      <c r="F20" s="229"/>
      <c r="G20" s="230" t="s">
        <v>1139</v>
      </c>
      <c r="H20" s="747" t="s">
        <v>94</v>
      </c>
      <c r="I20" s="747" t="s">
        <v>131</v>
      </c>
    </row>
    <row r="21" spans="1:9">
      <c r="A21" s="677" t="s">
        <v>9</v>
      </c>
      <c r="B21" s="679" t="s">
        <v>1144</v>
      </c>
      <c r="C21" s="227" t="s">
        <v>13</v>
      </c>
      <c r="D21" s="228">
        <v>2013</v>
      </c>
      <c r="E21" s="229"/>
      <c r="F21" s="229"/>
      <c r="G21" s="230" t="s">
        <v>1139</v>
      </c>
      <c r="H21" s="747" t="s">
        <v>94</v>
      </c>
      <c r="I21" s="747" t="s">
        <v>131</v>
      </c>
    </row>
    <row r="22" spans="1:9">
      <c r="A22" s="677" t="s">
        <v>9</v>
      </c>
      <c r="B22" s="679" t="s">
        <v>1145</v>
      </c>
      <c r="C22" s="227" t="s">
        <v>13</v>
      </c>
      <c r="D22" s="228">
        <v>2013</v>
      </c>
      <c r="E22" s="229"/>
      <c r="F22" s="229"/>
      <c r="G22" s="230" t="s">
        <v>94</v>
      </c>
      <c r="H22" s="747" t="s">
        <v>94</v>
      </c>
      <c r="I22" s="747" t="s">
        <v>94</v>
      </c>
    </row>
    <row r="23" spans="1:9">
      <c r="A23" s="677" t="s">
        <v>9</v>
      </c>
      <c r="B23" s="679" t="s">
        <v>1146</v>
      </c>
      <c r="C23" s="227" t="s">
        <v>13</v>
      </c>
      <c r="D23" s="228">
        <v>2013</v>
      </c>
      <c r="E23" s="229"/>
      <c r="F23" s="229"/>
      <c r="G23" s="230" t="s">
        <v>1139</v>
      </c>
      <c r="H23" s="747" t="s">
        <v>94</v>
      </c>
      <c r="I23" s="747" t="s">
        <v>131</v>
      </c>
    </row>
    <row r="24" spans="1:9">
      <c r="A24" s="677" t="s">
        <v>9</v>
      </c>
      <c r="B24" s="679" t="s">
        <v>1147</v>
      </c>
      <c r="C24" s="227" t="s">
        <v>13</v>
      </c>
      <c r="D24" s="228">
        <v>2013</v>
      </c>
      <c r="E24" s="229"/>
      <c r="F24" s="229"/>
      <c r="G24" s="230" t="s">
        <v>1139</v>
      </c>
      <c r="H24" s="747" t="s">
        <v>94</v>
      </c>
      <c r="I24" s="747" t="s">
        <v>131</v>
      </c>
    </row>
    <row r="25" spans="1:9">
      <c r="A25" s="677" t="s">
        <v>9</v>
      </c>
      <c r="B25" s="679" t="s">
        <v>1148</v>
      </c>
      <c r="C25" s="227" t="s">
        <v>13</v>
      </c>
      <c r="D25" s="228">
        <v>2013</v>
      </c>
      <c r="E25" s="229"/>
      <c r="F25" s="229"/>
      <c r="G25" s="230" t="s">
        <v>1139</v>
      </c>
      <c r="H25" s="747" t="s">
        <v>94</v>
      </c>
      <c r="I25" s="747" t="s">
        <v>131</v>
      </c>
    </row>
    <row r="26" spans="1:9">
      <c r="A26" s="677" t="s">
        <v>9</v>
      </c>
      <c r="B26" s="679" t="s">
        <v>1149</v>
      </c>
      <c r="C26" s="227" t="s">
        <v>13</v>
      </c>
      <c r="D26" s="228">
        <v>2013</v>
      </c>
      <c r="E26" s="229"/>
      <c r="F26" s="229"/>
      <c r="G26" s="230" t="s">
        <v>1139</v>
      </c>
      <c r="H26" s="747" t="s">
        <v>94</v>
      </c>
      <c r="I26" s="747" t="s">
        <v>131</v>
      </c>
    </row>
    <row r="27" spans="1:9">
      <c r="A27" s="677" t="s">
        <v>9</v>
      </c>
      <c r="B27" s="679" t="s">
        <v>1150</v>
      </c>
      <c r="C27" s="227" t="s">
        <v>13</v>
      </c>
      <c r="D27" s="228">
        <v>2013</v>
      </c>
      <c r="E27" s="229"/>
      <c r="F27" s="230" t="s">
        <v>10</v>
      </c>
      <c r="G27" s="230" t="s">
        <v>1358</v>
      </c>
      <c r="H27" s="747" t="s">
        <v>94</v>
      </c>
      <c r="I27" s="747" t="s">
        <v>131</v>
      </c>
    </row>
    <row r="28" spans="1:9">
      <c r="A28" s="677" t="s">
        <v>9</v>
      </c>
      <c r="B28" s="679" t="s">
        <v>1151</v>
      </c>
      <c r="C28" s="227" t="s">
        <v>13</v>
      </c>
      <c r="D28" s="228">
        <v>2013</v>
      </c>
      <c r="E28" s="229"/>
      <c r="F28" s="230" t="s">
        <v>10</v>
      </c>
      <c r="G28" s="230" t="s">
        <v>1139</v>
      </c>
      <c r="H28" s="747" t="s">
        <v>94</v>
      </c>
      <c r="I28" s="747" t="s">
        <v>131</v>
      </c>
    </row>
    <row r="29" spans="1:9">
      <c r="A29" s="677" t="s">
        <v>9</v>
      </c>
      <c r="B29" s="679" t="s">
        <v>1152</v>
      </c>
      <c r="C29" s="227" t="s">
        <v>1382</v>
      </c>
      <c r="D29" s="228">
        <v>2013</v>
      </c>
      <c r="E29" s="229"/>
      <c r="F29" s="229"/>
      <c r="G29" s="230" t="s">
        <v>94</v>
      </c>
      <c r="H29" s="747" t="s">
        <v>94</v>
      </c>
      <c r="I29" s="747" t="s">
        <v>94</v>
      </c>
    </row>
    <row r="30" spans="1:9" s="68" customFormat="1">
      <c r="A30" s="820" t="s">
        <v>9</v>
      </c>
      <c r="B30" s="821" t="s">
        <v>1385</v>
      </c>
      <c r="C30" s="822" t="s">
        <v>1382</v>
      </c>
      <c r="D30" s="230">
        <v>2013</v>
      </c>
      <c r="E30" s="229"/>
      <c r="F30" s="229"/>
      <c r="G30" s="230" t="s">
        <v>94</v>
      </c>
      <c r="H30" s="747" t="s">
        <v>94</v>
      </c>
      <c r="I30" s="747" t="s">
        <v>94</v>
      </c>
    </row>
    <row r="31" spans="1:9" s="68" customFormat="1">
      <c r="A31" s="820" t="s">
        <v>9</v>
      </c>
      <c r="B31" s="821" t="s">
        <v>1386</v>
      </c>
      <c r="C31" s="822" t="s">
        <v>1382</v>
      </c>
      <c r="D31" s="230">
        <v>2013</v>
      </c>
      <c r="E31" s="229"/>
      <c r="F31" s="229"/>
      <c r="G31" s="230" t="s">
        <v>94</v>
      </c>
      <c r="H31" s="747" t="s">
        <v>94</v>
      </c>
      <c r="I31" s="747" t="s">
        <v>94</v>
      </c>
    </row>
    <row r="32" spans="1:9" s="68" customFormat="1">
      <c r="A32" s="820" t="s">
        <v>9</v>
      </c>
      <c r="B32" s="821" t="s">
        <v>1383</v>
      </c>
      <c r="C32" s="822" t="s">
        <v>1382</v>
      </c>
      <c r="D32" s="230">
        <v>2013</v>
      </c>
      <c r="E32" s="231"/>
      <c r="F32" s="231"/>
      <c r="G32" s="230" t="s">
        <v>94</v>
      </c>
      <c r="H32" s="747" t="s">
        <v>94</v>
      </c>
      <c r="I32" s="747" t="s">
        <v>94</v>
      </c>
    </row>
    <row r="33" spans="1:9" s="68" customFormat="1" ht="14.25" customHeight="1">
      <c r="A33" s="820" t="s">
        <v>9</v>
      </c>
      <c r="B33" s="821" t="s">
        <v>1384</v>
      </c>
      <c r="C33" s="822" t="s">
        <v>1382</v>
      </c>
      <c r="D33" s="230">
        <v>2013</v>
      </c>
      <c r="E33" s="231"/>
      <c r="F33" s="231"/>
      <c r="G33" s="230" t="s">
        <v>94</v>
      </c>
      <c r="H33" s="747" t="s">
        <v>94</v>
      </c>
      <c r="I33" s="747" t="s">
        <v>131</v>
      </c>
    </row>
    <row r="34" spans="1:9" ht="12.75" customHeight="1">
      <c r="A34" s="677"/>
      <c r="B34" s="679"/>
      <c r="C34" s="227"/>
      <c r="D34" s="228"/>
      <c r="E34" s="229"/>
      <c r="F34" s="229"/>
      <c r="G34" s="230"/>
      <c r="H34" s="747"/>
      <c r="I34" s="749"/>
    </row>
    <row r="35" spans="1:9" ht="25.5" customHeight="1">
      <c r="A35" s="677"/>
      <c r="B35" s="680" t="s">
        <v>940</v>
      </c>
      <c r="C35" s="227"/>
      <c r="D35" s="228"/>
      <c r="E35" s="229"/>
      <c r="F35" s="229"/>
      <c r="G35" s="230"/>
      <c r="H35" s="747"/>
      <c r="I35" s="749"/>
    </row>
    <row r="36" spans="1:9" ht="38.25">
      <c r="A36" s="677" t="s">
        <v>9</v>
      </c>
      <c r="B36" s="679" t="s">
        <v>1153</v>
      </c>
      <c r="C36" s="227" t="s">
        <v>13</v>
      </c>
      <c r="D36" s="228" t="s">
        <v>10</v>
      </c>
      <c r="E36" s="229"/>
      <c r="F36" s="229"/>
      <c r="G36" s="230" t="s">
        <v>94</v>
      </c>
      <c r="H36" s="747" t="s">
        <v>94</v>
      </c>
      <c r="I36" s="747" t="s">
        <v>94</v>
      </c>
    </row>
    <row r="37" spans="1:9">
      <c r="A37" s="677" t="s">
        <v>9</v>
      </c>
      <c r="B37" s="679" t="s">
        <v>1154</v>
      </c>
      <c r="C37" s="227" t="s">
        <v>13</v>
      </c>
      <c r="D37" s="228" t="s">
        <v>10</v>
      </c>
      <c r="E37" s="231"/>
      <c r="F37" s="230"/>
      <c r="G37" s="230" t="s">
        <v>131</v>
      </c>
      <c r="H37" s="747" t="s">
        <v>94</v>
      </c>
      <c r="I37" s="747" t="s">
        <v>131</v>
      </c>
    </row>
    <row r="38" spans="1:9" ht="25.5">
      <c r="A38" s="677" t="s">
        <v>9</v>
      </c>
      <c r="B38" s="679" t="s">
        <v>1155</v>
      </c>
      <c r="C38" s="227" t="s">
        <v>13</v>
      </c>
      <c r="D38" s="228">
        <v>2013</v>
      </c>
      <c r="E38" s="229"/>
      <c r="F38" s="229"/>
      <c r="G38" s="230" t="s">
        <v>94</v>
      </c>
      <c r="H38" s="747" t="s">
        <v>94</v>
      </c>
      <c r="I38" s="747" t="s">
        <v>94</v>
      </c>
    </row>
    <row r="39" spans="1:9" ht="25.5">
      <c r="A39" s="677" t="s">
        <v>9</v>
      </c>
      <c r="B39" s="679" t="s">
        <v>1156</v>
      </c>
      <c r="C39" s="227" t="s">
        <v>13</v>
      </c>
      <c r="D39" s="228">
        <v>2013</v>
      </c>
      <c r="E39" s="229"/>
      <c r="F39" s="228"/>
      <c r="G39" s="230" t="s">
        <v>131</v>
      </c>
      <c r="H39" s="747" t="s">
        <v>94</v>
      </c>
      <c r="I39" s="747" t="s">
        <v>131</v>
      </c>
    </row>
    <row r="40" spans="1:9" ht="23.25" customHeight="1">
      <c r="A40" s="677" t="s">
        <v>9</v>
      </c>
      <c r="B40" s="679" t="s">
        <v>1157</v>
      </c>
      <c r="C40" s="227" t="s">
        <v>13</v>
      </c>
      <c r="D40" s="228">
        <v>2013</v>
      </c>
      <c r="E40" s="229"/>
      <c r="F40" s="229"/>
      <c r="G40" s="230" t="s">
        <v>94</v>
      </c>
      <c r="H40" s="747" t="s">
        <v>94</v>
      </c>
      <c r="I40" s="747" t="s">
        <v>94</v>
      </c>
    </row>
    <row r="41" spans="1:9" ht="25.5">
      <c r="A41" s="677" t="s">
        <v>9</v>
      </c>
      <c r="B41" s="681" t="s">
        <v>1158</v>
      </c>
      <c r="C41" s="227" t="s">
        <v>13</v>
      </c>
      <c r="D41" s="228">
        <v>2013</v>
      </c>
      <c r="E41" s="229"/>
      <c r="F41" s="229"/>
      <c r="G41" s="230" t="s">
        <v>131</v>
      </c>
      <c r="H41" s="747" t="s">
        <v>94</v>
      </c>
      <c r="I41" s="747" t="s">
        <v>131</v>
      </c>
    </row>
    <row r="42" spans="1:9" ht="25.5">
      <c r="A42" s="677" t="s">
        <v>9</v>
      </c>
      <c r="B42" s="679" t="s">
        <v>1159</v>
      </c>
      <c r="C42" s="227" t="s">
        <v>13</v>
      </c>
      <c r="D42" s="228">
        <v>2013</v>
      </c>
      <c r="E42" s="229"/>
      <c r="F42" s="229"/>
      <c r="G42" s="230" t="s">
        <v>94</v>
      </c>
      <c r="H42" s="747" t="s">
        <v>94</v>
      </c>
      <c r="I42" s="747" t="s">
        <v>94</v>
      </c>
    </row>
    <row r="43" spans="1:9" s="68" customFormat="1" ht="25.5">
      <c r="A43" s="820" t="s">
        <v>9</v>
      </c>
      <c r="B43" s="679" t="s">
        <v>1160</v>
      </c>
      <c r="C43" s="822" t="s">
        <v>13</v>
      </c>
      <c r="D43" s="230">
        <v>2013</v>
      </c>
      <c r="E43" s="231"/>
      <c r="F43" s="231"/>
      <c r="G43" s="230" t="s">
        <v>94</v>
      </c>
      <c r="H43" s="746" t="s">
        <v>94</v>
      </c>
      <c r="I43" s="746" t="s">
        <v>94</v>
      </c>
    </row>
    <row r="44" spans="1:9" ht="25.5">
      <c r="A44" s="677" t="s">
        <v>9</v>
      </c>
      <c r="B44" s="679" t="s">
        <v>1161</v>
      </c>
      <c r="C44" s="227" t="s">
        <v>13</v>
      </c>
      <c r="D44" s="228">
        <v>2013</v>
      </c>
      <c r="E44" s="229"/>
      <c r="F44" s="229"/>
      <c r="G44" s="230" t="s">
        <v>131</v>
      </c>
      <c r="H44" s="747" t="s">
        <v>94</v>
      </c>
      <c r="I44" s="747" t="s">
        <v>131</v>
      </c>
    </row>
    <row r="45" spans="1:9" ht="25.5">
      <c r="A45" s="677" t="s">
        <v>9</v>
      </c>
      <c r="B45" s="681" t="s">
        <v>1328</v>
      </c>
      <c r="C45" s="227" t="s">
        <v>13</v>
      </c>
      <c r="D45" s="228">
        <v>2013</v>
      </c>
      <c r="E45" s="229"/>
      <c r="F45" s="229"/>
      <c r="G45" s="230" t="s">
        <v>94</v>
      </c>
      <c r="H45" s="747" t="s">
        <v>94</v>
      </c>
      <c r="I45" s="747" t="s">
        <v>94</v>
      </c>
    </row>
    <row r="46" spans="1:9">
      <c r="A46" s="677"/>
      <c r="B46" s="679"/>
      <c r="C46" s="227"/>
      <c r="D46" s="228"/>
      <c r="E46" s="229"/>
      <c r="F46" s="229"/>
      <c r="G46" s="230"/>
      <c r="H46" s="747"/>
      <c r="I46" s="749"/>
    </row>
    <row r="47" spans="1:9">
      <c r="A47" s="677" t="s">
        <v>9</v>
      </c>
      <c r="B47" s="680" t="s">
        <v>1162</v>
      </c>
      <c r="C47" s="227"/>
      <c r="D47" s="228"/>
      <c r="E47" s="229"/>
      <c r="F47" s="229"/>
      <c r="G47" s="230"/>
      <c r="H47" s="747"/>
      <c r="I47" s="749"/>
    </row>
    <row r="48" spans="1:9">
      <c r="A48" s="677" t="s">
        <v>9</v>
      </c>
      <c r="B48" s="680" t="s">
        <v>148</v>
      </c>
      <c r="C48" s="227"/>
      <c r="D48" s="228"/>
      <c r="E48" s="229"/>
      <c r="F48" s="229"/>
      <c r="G48" s="230"/>
      <c r="H48" s="747"/>
      <c r="I48" s="749"/>
    </row>
    <row r="49" spans="1:9" ht="25.5">
      <c r="A49" s="677" t="s">
        <v>9</v>
      </c>
      <c r="B49" s="679" t="s">
        <v>1163</v>
      </c>
      <c r="C49" s="227" t="s">
        <v>148</v>
      </c>
      <c r="D49" s="228">
        <v>2013</v>
      </c>
      <c r="E49" s="229"/>
      <c r="F49" s="229"/>
      <c r="G49" s="230" t="s">
        <v>131</v>
      </c>
      <c r="H49" s="747" t="s">
        <v>94</v>
      </c>
      <c r="I49" s="747" t="s">
        <v>131</v>
      </c>
    </row>
    <row r="50" spans="1:9">
      <c r="A50" s="677" t="s">
        <v>9</v>
      </c>
      <c r="B50" s="679" t="s">
        <v>1164</v>
      </c>
      <c r="C50" s="227" t="s">
        <v>148</v>
      </c>
      <c r="D50" s="228">
        <v>2013</v>
      </c>
      <c r="E50" s="229"/>
      <c r="F50" s="229"/>
      <c r="G50" s="230" t="s">
        <v>131</v>
      </c>
      <c r="H50" s="747" t="s">
        <v>94</v>
      </c>
      <c r="I50" s="747" t="s">
        <v>131</v>
      </c>
    </row>
    <row r="51" spans="1:9">
      <c r="A51" s="677" t="s">
        <v>9</v>
      </c>
      <c r="B51" s="679" t="s">
        <v>1165</v>
      </c>
      <c r="C51" s="227" t="s">
        <v>148</v>
      </c>
      <c r="D51" s="228">
        <v>2013</v>
      </c>
      <c r="E51" s="229"/>
      <c r="F51" s="229"/>
      <c r="G51" s="230" t="s">
        <v>131</v>
      </c>
      <c r="H51" s="747" t="s">
        <v>94</v>
      </c>
      <c r="I51" s="747" t="s">
        <v>131</v>
      </c>
    </row>
    <row r="52" spans="1:9" ht="25.5">
      <c r="A52" s="677" t="s">
        <v>9</v>
      </c>
      <c r="B52" s="679" t="s">
        <v>1166</v>
      </c>
      <c r="C52" s="227" t="s">
        <v>148</v>
      </c>
      <c r="D52" s="228">
        <v>2013</v>
      </c>
      <c r="E52" s="229"/>
      <c r="F52" s="229"/>
      <c r="G52" s="230" t="s">
        <v>131</v>
      </c>
      <c r="H52" s="747" t="s">
        <v>94</v>
      </c>
      <c r="I52" s="747" t="s">
        <v>131</v>
      </c>
    </row>
    <row r="53" spans="1:9">
      <c r="A53" s="677"/>
      <c r="B53" s="679"/>
      <c r="C53" s="227"/>
      <c r="D53" s="228"/>
      <c r="E53" s="229"/>
      <c r="F53" s="229"/>
      <c r="G53" s="230"/>
      <c r="H53" s="747"/>
      <c r="I53" s="749"/>
    </row>
    <row r="54" spans="1:9">
      <c r="A54" s="677" t="s">
        <v>9</v>
      </c>
      <c r="B54" s="679" t="s">
        <v>1167</v>
      </c>
      <c r="C54" s="227" t="s">
        <v>148</v>
      </c>
      <c r="D54" s="228">
        <v>2013</v>
      </c>
      <c r="E54" s="229"/>
      <c r="F54" s="229"/>
      <c r="G54" s="230" t="s">
        <v>131</v>
      </c>
      <c r="H54" s="747" t="s">
        <v>94</v>
      </c>
      <c r="I54" s="747" t="s">
        <v>131</v>
      </c>
    </row>
    <row r="55" spans="1:9" ht="25.5">
      <c r="A55" s="677" t="s">
        <v>9</v>
      </c>
      <c r="B55" s="679" t="s">
        <v>1168</v>
      </c>
      <c r="C55" s="227" t="s">
        <v>148</v>
      </c>
      <c r="D55" s="228">
        <v>2013</v>
      </c>
      <c r="E55" s="229"/>
      <c r="F55" s="229"/>
      <c r="G55" s="230" t="s">
        <v>131</v>
      </c>
      <c r="H55" s="747" t="s">
        <v>94</v>
      </c>
      <c r="I55" s="747" t="s">
        <v>131</v>
      </c>
    </row>
    <row r="56" spans="1:9" ht="25.5">
      <c r="A56" s="677" t="s">
        <v>9</v>
      </c>
      <c r="B56" s="679" t="s">
        <v>1169</v>
      </c>
      <c r="C56" s="227" t="s">
        <v>148</v>
      </c>
      <c r="D56" s="228">
        <v>2013</v>
      </c>
      <c r="E56" s="229"/>
      <c r="F56" s="229"/>
      <c r="G56" s="230" t="s">
        <v>131</v>
      </c>
      <c r="H56" s="747" t="s">
        <v>94</v>
      </c>
      <c r="I56" s="747" t="s">
        <v>131</v>
      </c>
    </row>
    <row r="57" spans="1:9" ht="25.5">
      <c r="A57" s="677" t="s">
        <v>9</v>
      </c>
      <c r="B57" s="679" t="s">
        <v>1170</v>
      </c>
      <c r="C57" s="227" t="s">
        <v>148</v>
      </c>
      <c r="D57" s="228">
        <v>2013</v>
      </c>
      <c r="E57" s="229"/>
      <c r="F57" s="229"/>
      <c r="G57" s="230" t="s">
        <v>131</v>
      </c>
      <c r="H57" s="747" t="s">
        <v>94</v>
      </c>
      <c r="I57" s="747" t="s">
        <v>131</v>
      </c>
    </row>
    <row r="58" spans="1:9">
      <c r="A58" s="677" t="s">
        <v>9</v>
      </c>
      <c r="B58" s="679" t="s">
        <v>1171</v>
      </c>
      <c r="C58" s="227" t="s">
        <v>148</v>
      </c>
      <c r="D58" s="228">
        <v>2013</v>
      </c>
      <c r="E58" s="229"/>
      <c r="F58" s="229"/>
      <c r="G58" s="230" t="s">
        <v>131</v>
      </c>
      <c r="H58" s="747" t="s">
        <v>94</v>
      </c>
      <c r="I58" s="747" t="s">
        <v>131</v>
      </c>
    </row>
    <row r="59" spans="1:9">
      <c r="A59" s="677" t="s">
        <v>9</v>
      </c>
      <c r="B59" s="679" t="s">
        <v>1172</v>
      </c>
      <c r="C59" s="227" t="s">
        <v>148</v>
      </c>
      <c r="D59" s="228">
        <v>2013</v>
      </c>
      <c r="E59" s="229"/>
      <c r="F59" s="229"/>
      <c r="G59" s="230" t="s">
        <v>131</v>
      </c>
      <c r="H59" s="747" t="s">
        <v>94</v>
      </c>
      <c r="I59" s="747" t="s">
        <v>131</v>
      </c>
    </row>
    <row r="60" spans="1:9" ht="25.5">
      <c r="A60" s="677" t="s">
        <v>9</v>
      </c>
      <c r="B60" s="679" t="s">
        <v>1173</v>
      </c>
      <c r="C60" s="227" t="s">
        <v>148</v>
      </c>
      <c r="D60" s="228">
        <v>2013</v>
      </c>
      <c r="E60" s="229"/>
      <c r="F60" s="229"/>
      <c r="G60" s="230" t="s">
        <v>131</v>
      </c>
      <c r="H60" s="747" t="s">
        <v>94</v>
      </c>
      <c r="I60" s="747" t="s">
        <v>131</v>
      </c>
    </row>
    <row r="61" spans="1:9">
      <c r="A61" s="677" t="s">
        <v>9</v>
      </c>
      <c r="B61" s="679" t="s">
        <v>1174</v>
      </c>
      <c r="C61" s="227" t="s">
        <v>148</v>
      </c>
      <c r="D61" s="228">
        <v>2013</v>
      </c>
      <c r="E61" s="229"/>
      <c r="F61" s="229"/>
      <c r="G61" s="230" t="s">
        <v>131</v>
      </c>
      <c r="H61" s="747" t="s">
        <v>94</v>
      </c>
      <c r="I61" s="747" t="s">
        <v>131</v>
      </c>
    </row>
    <row r="62" spans="1:9">
      <c r="A62" s="677"/>
      <c r="B62" s="679"/>
      <c r="C62" s="227"/>
      <c r="D62" s="228"/>
      <c r="E62" s="229"/>
      <c r="F62" s="229"/>
      <c r="G62" s="230"/>
      <c r="H62" s="747"/>
      <c r="I62" s="749"/>
    </row>
    <row r="63" spans="1:9">
      <c r="A63" s="677" t="s">
        <v>9</v>
      </c>
      <c r="B63" s="680" t="s">
        <v>1175</v>
      </c>
      <c r="C63" s="227"/>
      <c r="D63" s="228"/>
      <c r="E63" s="229"/>
      <c r="F63" s="229"/>
      <c r="G63" s="230"/>
      <c r="H63" s="747"/>
      <c r="I63" s="749"/>
    </row>
    <row r="64" spans="1:9">
      <c r="A64" s="677" t="s">
        <v>9</v>
      </c>
      <c r="B64" s="679" t="s">
        <v>1176</v>
      </c>
      <c r="C64" s="227" t="s">
        <v>1175</v>
      </c>
      <c r="D64" s="228">
        <v>2013</v>
      </c>
      <c r="E64" s="229"/>
      <c r="F64" s="229"/>
      <c r="G64" s="230" t="s">
        <v>131</v>
      </c>
      <c r="H64" s="747" t="s">
        <v>94</v>
      </c>
      <c r="I64" s="747" t="s">
        <v>131</v>
      </c>
    </row>
    <row r="65" spans="1:9">
      <c r="A65" s="677" t="s">
        <v>9</v>
      </c>
      <c r="B65" s="679" t="s">
        <v>1177</v>
      </c>
      <c r="C65" s="227" t="s">
        <v>1175</v>
      </c>
      <c r="D65" s="228">
        <v>2013</v>
      </c>
      <c r="E65" s="229"/>
      <c r="F65" s="229"/>
      <c r="G65" s="230" t="s">
        <v>131</v>
      </c>
      <c r="H65" s="747" t="s">
        <v>94</v>
      </c>
      <c r="I65" s="747" t="s">
        <v>131</v>
      </c>
    </row>
    <row r="66" spans="1:9">
      <c r="A66" s="677" t="s">
        <v>9</v>
      </c>
      <c r="B66" s="679" t="s">
        <v>1178</v>
      </c>
      <c r="C66" s="227" t="s">
        <v>1175</v>
      </c>
      <c r="D66" s="228">
        <v>2013</v>
      </c>
      <c r="E66" s="229"/>
      <c r="F66" s="229"/>
      <c r="G66" s="230" t="s">
        <v>131</v>
      </c>
      <c r="H66" s="747" t="s">
        <v>94</v>
      </c>
      <c r="I66" s="747" t="s">
        <v>131</v>
      </c>
    </row>
    <row r="67" spans="1:9">
      <c r="A67" s="677" t="s">
        <v>9</v>
      </c>
      <c r="B67" s="679" t="s">
        <v>1179</v>
      </c>
      <c r="C67" s="227" t="s">
        <v>1175</v>
      </c>
      <c r="D67" s="228">
        <v>2013</v>
      </c>
      <c r="E67" s="229"/>
      <c r="F67" s="229"/>
      <c r="G67" s="230" t="s">
        <v>94</v>
      </c>
      <c r="H67" s="747" t="s">
        <v>94</v>
      </c>
      <c r="I67" s="747" t="s">
        <v>94</v>
      </c>
    </row>
    <row r="68" spans="1:9">
      <c r="A68" s="677"/>
      <c r="B68" s="679"/>
      <c r="C68" s="227"/>
      <c r="D68" s="228"/>
      <c r="E68" s="229"/>
      <c r="F68" s="229"/>
      <c r="G68" s="230"/>
      <c r="H68" s="747"/>
      <c r="I68" s="749"/>
    </row>
    <row r="69" spans="1:9">
      <c r="A69" s="677" t="s">
        <v>9</v>
      </c>
      <c r="B69" s="680" t="s">
        <v>941</v>
      </c>
      <c r="C69" s="227"/>
      <c r="D69" s="228"/>
      <c r="E69" s="229"/>
      <c r="F69" s="229"/>
      <c r="G69" s="230"/>
      <c r="H69" s="747"/>
      <c r="I69" s="749"/>
    </row>
    <row r="70" spans="1:9">
      <c r="A70" s="677" t="s">
        <v>9</v>
      </c>
      <c r="B70" s="679" t="s">
        <v>1180</v>
      </c>
      <c r="C70" s="227" t="s">
        <v>941</v>
      </c>
      <c r="D70" s="228">
        <v>2013</v>
      </c>
      <c r="E70" s="229"/>
      <c r="F70" s="229"/>
      <c r="G70" s="230" t="s">
        <v>131</v>
      </c>
      <c r="H70" s="747" t="s">
        <v>94</v>
      </c>
      <c r="I70" s="747" t="s">
        <v>131</v>
      </c>
    </row>
    <row r="71" spans="1:9">
      <c r="A71" s="677" t="s">
        <v>9</v>
      </c>
      <c r="B71" s="679" t="s">
        <v>1181</v>
      </c>
      <c r="C71" s="227" t="s">
        <v>941</v>
      </c>
      <c r="D71" s="228">
        <v>2013</v>
      </c>
      <c r="E71" s="229"/>
      <c r="F71" s="229"/>
      <c r="G71" s="230" t="s">
        <v>131</v>
      </c>
      <c r="H71" s="747" t="s">
        <v>94</v>
      </c>
      <c r="I71" s="747" t="s">
        <v>131</v>
      </c>
    </row>
    <row r="72" spans="1:9">
      <c r="A72" s="677" t="s">
        <v>9</v>
      </c>
      <c r="B72" s="679" t="s">
        <v>1182</v>
      </c>
      <c r="C72" s="227" t="s">
        <v>941</v>
      </c>
      <c r="D72" s="228">
        <v>2013</v>
      </c>
      <c r="E72" s="229"/>
      <c r="F72" s="229"/>
      <c r="G72" s="230" t="s">
        <v>131</v>
      </c>
      <c r="H72" s="747" t="s">
        <v>94</v>
      </c>
      <c r="I72" s="747" t="s">
        <v>131</v>
      </c>
    </row>
    <row r="73" spans="1:9">
      <c r="A73" s="677" t="s">
        <v>9</v>
      </c>
      <c r="B73" s="679" t="s">
        <v>1183</v>
      </c>
      <c r="C73" s="227" t="s">
        <v>941</v>
      </c>
      <c r="D73" s="228">
        <v>2013</v>
      </c>
      <c r="E73" s="229"/>
      <c r="F73" s="229"/>
      <c r="G73" s="230" t="s">
        <v>131</v>
      </c>
      <c r="H73" s="747" t="s">
        <v>94</v>
      </c>
      <c r="I73" s="747" t="s">
        <v>131</v>
      </c>
    </row>
    <row r="74" spans="1:9">
      <c r="A74" s="677" t="s">
        <v>9</v>
      </c>
      <c r="B74" s="679" t="s">
        <v>1184</v>
      </c>
      <c r="C74" s="227" t="s">
        <v>941</v>
      </c>
      <c r="D74" s="228">
        <v>2013</v>
      </c>
      <c r="E74" s="229"/>
      <c r="F74" s="229"/>
      <c r="G74" s="230" t="s">
        <v>131</v>
      </c>
      <c r="H74" s="747" t="s">
        <v>94</v>
      </c>
      <c r="I74" s="747" t="s">
        <v>131</v>
      </c>
    </row>
    <row r="75" spans="1:9">
      <c r="A75" s="677" t="s">
        <v>9</v>
      </c>
      <c r="B75" s="679" t="s">
        <v>1185</v>
      </c>
      <c r="C75" s="227" t="s">
        <v>941</v>
      </c>
      <c r="D75" s="228">
        <v>2013</v>
      </c>
      <c r="E75" s="229"/>
      <c r="F75" s="229"/>
      <c r="G75" s="230" t="s">
        <v>131</v>
      </c>
      <c r="H75" s="747" t="s">
        <v>94</v>
      </c>
      <c r="I75" s="747" t="s">
        <v>131</v>
      </c>
    </row>
    <row r="76" spans="1:9">
      <c r="A76" s="677"/>
      <c r="B76" s="679"/>
      <c r="C76" s="227"/>
      <c r="D76" s="228"/>
      <c r="E76" s="229"/>
      <c r="F76" s="229"/>
      <c r="G76" s="230"/>
      <c r="H76" s="747"/>
      <c r="I76" s="749"/>
    </row>
    <row r="77" spans="1:9">
      <c r="A77" s="677" t="s">
        <v>9</v>
      </c>
      <c r="B77" s="680" t="s">
        <v>942</v>
      </c>
      <c r="C77" s="227"/>
      <c r="D77" s="228"/>
      <c r="E77" s="229"/>
      <c r="F77" s="229"/>
      <c r="G77" s="230"/>
      <c r="H77" s="747"/>
      <c r="I77" s="749"/>
    </row>
    <row r="78" spans="1:9">
      <c r="A78" s="677" t="s">
        <v>9</v>
      </c>
      <c r="B78" s="679" t="s">
        <v>1186</v>
      </c>
      <c r="C78" s="227" t="s">
        <v>942</v>
      </c>
      <c r="D78" s="228">
        <v>2013</v>
      </c>
      <c r="E78" s="229"/>
      <c r="F78" s="229"/>
      <c r="G78" s="230" t="s">
        <v>131</v>
      </c>
      <c r="H78" s="747" t="s">
        <v>94</v>
      </c>
      <c r="I78" s="747" t="s">
        <v>131</v>
      </c>
    </row>
    <row r="79" spans="1:9" ht="25.5">
      <c r="A79" s="677" t="s">
        <v>9</v>
      </c>
      <c r="B79" s="679" t="s">
        <v>1187</v>
      </c>
      <c r="C79" s="227" t="s">
        <v>942</v>
      </c>
      <c r="D79" s="228">
        <v>2013</v>
      </c>
      <c r="E79" s="229"/>
      <c r="F79" s="229"/>
      <c r="G79" s="230" t="s">
        <v>131</v>
      </c>
      <c r="H79" s="747" t="s">
        <v>94</v>
      </c>
      <c r="I79" s="747" t="s">
        <v>131</v>
      </c>
    </row>
    <row r="80" spans="1:9" ht="25.5">
      <c r="A80" s="677" t="s">
        <v>9</v>
      </c>
      <c r="B80" s="679" t="s">
        <v>1188</v>
      </c>
      <c r="C80" s="227" t="s">
        <v>942</v>
      </c>
      <c r="D80" s="228">
        <v>2013</v>
      </c>
      <c r="E80" s="229"/>
      <c r="F80" s="229"/>
      <c r="G80" s="230" t="s">
        <v>131</v>
      </c>
      <c r="H80" s="747" t="s">
        <v>94</v>
      </c>
      <c r="I80" s="747" t="s">
        <v>131</v>
      </c>
    </row>
    <row r="81" spans="1:9">
      <c r="A81" s="677"/>
      <c r="B81" s="679"/>
      <c r="C81" s="227"/>
      <c r="D81" s="228"/>
      <c r="E81" s="229"/>
      <c r="F81" s="229"/>
      <c r="G81" s="230"/>
      <c r="H81" s="747"/>
      <c r="I81" s="749"/>
    </row>
    <row r="82" spans="1:9">
      <c r="A82" s="677" t="s">
        <v>9</v>
      </c>
      <c r="B82" s="680" t="s">
        <v>1189</v>
      </c>
      <c r="C82" s="227"/>
      <c r="D82" s="228"/>
      <c r="E82" s="229"/>
      <c r="F82" s="229"/>
      <c r="G82" s="230"/>
      <c r="H82" s="747"/>
      <c r="I82" s="749"/>
    </row>
    <row r="83" spans="1:9" ht="25.5">
      <c r="A83" s="677" t="s">
        <v>9</v>
      </c>
      <c r="B83" s="679" t="s">
        <v>1190</v>
      </c>
      <c r="C83" s="227" t="s">
        <v>13</v>
      </c>
      <c r="D83" s="228">
        <v>2013</v>
      </c>
      <c r="E83" s="229"/>
      <c r="F83" s="229"/>
      <c r="G83" s="230" t="s">
        <v>131</v>
      </c>
      <c r="H83" s="747" t="s">
        <v>94</v>
      </c>
      <c r="I83" s="747" t="s">
        <v>131</v>
      </c>
    </row>
    <row r="84" spans="1:9" ht="25.5">
      <c r="A84" s="677" t="s">
        <v>9</v>
      </c>
      <c r="B84" s="679" t="s">
        <v>1191</v>
      </c>
      <c r="C84" s="227" t="s">
        <v>13</v>
      </c>
      <c r="D84" s="228">
        <v>2013</v>
      </c>
      <c r="E84" s="229"/>
      <c r="F84" s="229"/>
      <c r="G84" s="230" t="s">
        <v>94</v>
      </c>
      <c r="H84" s="747" t="s">
        <v>94</v>
      </c>
      <c r="I84" s="746" t="s">
        <v>94</v>
      </c>
    </row>
    <row r="85" spans="1:9" ht="25.5">
      <c r="A85" s="677" t="s">
        <v>9</v>
      </c>
      <c r="B85" s="679" t="s">
        <v>1192</v>
      </c>
      <c r="C85" s="227" t="s">
        <v>13</v>
      </c>
      <c r="D85" s="228">
        <v>2013</v>
      </c>
      <c r="E85" s="229"/>
      <c r="F85" s="228" t="s">
        <v>1248</v>
      </c>
      <c r="G85" s="230" t="s">
        <v>94</v>
      </c>
      <c r="H85" s="747" t="s">
        <v>94</v>
      </c>
      <c r="I85" s="747" t="s">
        <v>94</v>
      </c>
    </row>
    <row r="86" spans="1:9" ht="25.5">
      <c r="A86" s="677" t="s">
        <v>9</v>
      </c>
      <c r="B86" s="679" t="s">
        <v>1193</v>
      </c>
      <c r="C86" s="227" t="s">
        <v>13</v>
      </c>
      <c r="D86" s="228">
        <v>2013</v>
      </c>
      <c r="E86" s="229"/>
      <c r="F86" s="229"/>
      <c r="G86" s="230" t="s">
        <v>94</v>
      </c>
      <c r="H86" s="747" t="s">
        <v>94</v>
      </c>
      <c r="I86" s="747" t="s">
        <v>94</v>
      </c>
    </row>
    <row r="87" spans="1:9" ht="25.5">
      <c r="A87" s="677" t="s">
        <v>9</v>
      </c>
      <c r="B87" s="679" t="s">
        <v>1194</v>
      </c>
      <c r="C87" s="227" t="s">
        <v>13</v>
      </c>
      <c r="D87" s="228">
        <v>2013</v>
      </c>
      <c r="E87" s="229"/>
      <c r="F87" s="229"/>
      <c r="G87" s="230" t="s">
        <v>1247</v>
      </c>
      <c r="H87" s="747" t="s">
        <v>94</v>
      </c>
      <c r="I87" s="747" t="s">
        <v>131</v>
      </c>
    </row>
    <row r="88" spans="1:9" ht="25.5">
      <c r="A88" s="677" t="s">
        <v>9</v>
      </c>
      <c r="B88" s="679" t="s">
        <v>1195</v>
      </c>
      <c r="C88" s="227" t="s">
        <v>13</v>
      </c>
      <c r="D88" s="228">
        <v>2013</v>
      </c>
      <c r="E88" s="229"/>
      <c r="F88" s="229"/>
      <c r="G88" s="230" t="s">
        <v>94</v>
      </c>
      <c r="H88" s="747" t="s">
        <v>94</v>
      </c>
      <c r="I88" s="747" t="s">
        <v>94</v>
      </c>
    </row>
    <row r="89" spans="1:9" ht="25.5">
      <c r="A89" s="677" t="s">
        <v>9</v>
      </c>
      <c r="B89" s="679" t="s">
        <v>1196</v>
      </c>
      <c r="C89" s="227" t="s">
        <v>13</v>
      </c>
      <c r="D89" s="228">
        <v>2013</v>
      </c>
      <c r="E89" s="229"/>
      <c r="F89" s="229"/>
      <c r="G89" s="230" t="s">
        <v>131</v>
      </c>
      <c r="H89" s="747" t="s">
        <v>94</v>
      </c>
      <c r="I89" s="747" t="s">
        <v>131</v>
      </c>
    </row>
    <row r="90" spans="1:9" ht="25.5">
      <c r="A90" s="677" t="s">
        <v>9</v>
      </c>
      <c r="B90" s="679" t="s">
        <v>1197</v>
      </c>
      <c r="C90" s="227" t="s">
        <v>13</v>
      </c>
      <c r="D90" s="228">
        <v>2013</v>
      </c>
      <c r="E90" s="229"/>
      <c r="F90" s="229"/>
      <c r="G90" s="230" t="s">
        <v>131</v>
      </c>
      <c r="H90" s="747" t="s">
        <v>94</v>
      </c>
      <c r="I90" s="747" t="s">
        <v>131</v>
      </c>
    </row>
    <row r="91" spans="1:9" ht="25.5">
      <c r="A91" s="677" t="s">
        <v>9</v>
      </c>
      <c r="B91" s="679" t="s">
        <v>1198</v>
      </c>
      <c r="C91" s="227" t="s">
        <v>13</v>
      </c>
      <c r="D91" s="228">
        <v>2013</v>
      </c>
      <c r="E91" s="229"/>
      <c r="F91" s="229"/>
      <c r="G91" s="230" t="s">
        <v>131</v>
      </c>
      <c r="H91" s="747" t="s">
        <v>94</v>
      </c>
      <c r="I91" s="747" t="s">
        <v>131</v>
      </c>
    </row>
    <row r="92" spans="1:9" ht="25.5">
      <c r="A92" s="677" t="s">
        <v>9</v>
      </c>
      <c r="B92" s="679" t="s">
        <v>1199</v>
      </c>
      <c r="C92" s="227" t="s">
        <v>13</v>
      </c>
      <c r="D92" s="228">
        <v>2013</v>
      </c>
      <c r="E92" s="229"/>
      <c r="F92" s="229"/>
      <c r="G92" s="230" t="s">
        <v>94</v>
      </c>
      <c r="H92" s="747" t="s">
        <v>94</v>
      </c>
      <c r="I92" s="747" t="s">
        <v>94</v>
      </c>
    </row>
    <row r="93" spans="1:9" ht="25.5">
      <c r="A93" s="677" t="s">
        <v>9</v>
      </c>
      <c r="B93" s="679" t="s">
        <v>1200</v>
      </c>
      <c r="C93" s="227" t="s">
        <v>13</v>
      </c>
      <c r="D93" s="228">
        <v>2013</v>
      </c>
      <c r="E93" s="229"/>
      <c r="F93" s="229"/>
      <c r="G93" s="230" t="s">
        <v>131</v>
      </c>
      <c r="H93" s="747" t="s">
        <v>94</v>
      </c>
      <c r="I93" s="747" t="s">
        <v>131</v>
      </c>
    </row>
    <row r="94" spans="1:9" ht="25.5">
      <c r="A94" s="677" t="s">
        <v>9</v>
      </c>
      <c r="B94" s="679" t="s">
        <v>1201</v>
      </c>
      <c r="C94" s="227" t="s">
        <v>13</v>
      </c>
      <c r="D94" s="228">
        <v>2013</v>
      </c>
      <c r="E94" s="229"/>
      <c r="F94" s="229"/>
      <c r="G94" s="230" t="s">
        <v>1247</v>
      </c>
      <c r="H94" s="747" t="s">
        <v>94</v>
      </c>
      <c r="I94" s="747" t="s">
        <v>131</v>
      </c>
    </row>
    <row r="95" spans="1:9" ht="25.5">
      <c r="A95" s="677" t="s">
        <v>9</v>
      </c>
      <c r="B95" s="679" t="s">
        <v>1202</v>
      </c>
      <c r="C95" s="227" t="s">
        <v>13</v>
      </c>
      <c r="D95" s="228">
        <v>2013</v>
      </c>
      <c r="E95" s="229"/>
      <c r="F95" s="229"/>
      <c r="G95" s="230" t="s">
        <v>94</v>
      </c>
      <c r="H95" s="747" t="s">
        <v>94</v>
      </c>
      <c r="I95" s="747" t="s">
        <v>94</v>
      </c>
    </row>
    <row r="96" spans="1:9" ht="25.5">
      <c r="A96" s="677" t="s">
        <v>9</v>
      </c>
      <c r="B96" s="679" t="s">
        <v>1203</v>
      </c>
      <c r="C96" s="227" t="s">
        <v>13</v>
      </c>
      <c r="D96" s="228">
        <v>2013</v>
      </c>
      <c r="E96" s="229"/>
      <c r="F96" s="229"/>
      <c r="G96" s="230" t="s">
        <v>94</v>
      </c>
      <c r="H96" s="747" t="s">
        <v>94</v>
      </c>
      <c r="I96" s="747" t="s">
        <v>94</v>
      </c>
    </row>
    <row r="97" spans="1:9" ht="25.5">
      <c r="A97" s="677" t="s">
        <v>9</v>
      </c>
      <c r="B97" s="679" t="s">
        <v>1204</v>
      </c>
      <c r="C97" s="227" t="s">
        <v>13</v>
      </c>
      <c r="D97" s="228">
        <v>2013</v>
      </c>
      <c r="E97" s="229"/>
      <c r="F97" s="229"/>
      <c r="G97" s="230" t="s">
        <v>131</v>
      </c>
      <c r="H97" s="747" t="s">
        <v>94</v>
      </c>
      <c r="I97" s="747" t="s">
        <v>131</v>
      </c>
    </row>
    <row r="98" spans="1:9" ht="25.5">
      <c r="A98" s="677" t="s">
        <v>9</v>
      </c>
      <c r="B98" s="679" t="s">
        <v>1205</v>
      </c>
      <c r="C98" s="227" t="s">
        <v>13</v>
      </c>
      <c r="D98" s="228">
        <v>2013</v>
      </c>
      <c r="E98" s="229"/>
      <c r="F98" s="229"/>
      <c r="G98" s="230" t="s">
        <v>131</v>
      </c>
      <c r="H98" s="747" t="s">
        <v>94</v>
      </c>
      <c r="I98" s="747" t="s">
        <v>131</v>
      </c>
    </row>
    <row r="99" spans="1:9" ht="25.5">
      <c r="A99" s="677" t="s">
        <v>9</v>
      </c>
      <c r="B99" s="679" t="s">
        <v>1206</v>
      </c>
      <c r="C99" s="227" t="s">
        <v>13</v>
      </c>
      <c r="D99" s="228">
        <v>2013</v>
      </c>
      <c r="E99" s="229"/>
      <c r="F99" s="229"/>
      <c r="G99" s="230" t="s">
        <v>131</v>
      </c>
      <c r="H99" s="747" t="s">
        <v>94</v>
      </c>
      <c r="I99" s="747" t="s">
        <v>131</v>
      </c>
    </row>
    <row r="100" spans="1:9" ht="25.5">
      <c r="A100" s="677" t="s">
        <v>9</v>
      </c>
      <c r="B100" s="679" t="s">
        <v>1207</v>
      </c>
      <c r="C100" s="227" t="s">
        <v>13</v>
      </c>
      <c r="D100" s="228">
        <v>2013</v>
      </c>
      <c r="E100" s="229"/>
      <c r="F100" s="229"/>
      <c r="G100" s="230" t="s">
        <v>131</v>
      </c>
      <c r="H100" s="747" t="s">
        <v>94</v>
      </c>
      <c r="I100" s="747" t="s">
        <v>131</v>
      </c>
    </row>
    <row r="101" spans="1:9" ht="25.5">
      <c r="A101" s="677" t="s">
        <v>9</v>
      </c>
      <c r="B101" s="679" t="s">
        <v>1208</v>
      </c>
      <c r="C101" s="227" t="s">
        <v>13</v>
      </c>
      <c r="D101" s="228">
        <v>2013</v>
      </c>
      <c r="E101" s="229"/>
      <c r="F101" s="229"/>
      <c r="G101" s="230" t="s">
        <v>131</v>
      </c>
      <c r="H101" s="747" t="s">
        <v>94</v>
      </c>
      <c r="I101" s="747" t="s">
        <v>131</v>
      </c>
    </row>
    <row r="102" spans="1:9">
      <c r="A102" s="677" t="s">
        <v>9</v>
      </c>
      <c r="B102" s="679" t="s">
        <v>1209</v>
      </c>
      <c r="C102" s="227" t="s">
        <v>13</v>
      </c>
      <c r="D102" s="228">
        <v>2013</v>
      </c>
      <c r="E102" s="229"/>
      <c r="F102" s="229"/>
      <c r="G102" s="230" t="s">
        <v>131</v>
      </c>
      <c r="H102" s="747" t="s">
        <v>94</v>
      </c>
      <c r="I102" s="747" t="s">
        <v>131</v>
      </c>
    </row>
    <row r="103" spans="1:9">
      <c r="A103" s="677" t="s">
        <v>9</v>
      </c>
      <c r="B103" s="375"/>
      <c r="C103" s="227"/>
      <c r="D103" s="228"/>
      <c r="E103" s="229"/>
      <c r="F103" s="229"/>
      <c r="G103" s="230"/>
      <c r="H103" s="747"/>
      <c r="I103" s="749"/>
    </row>
    <row r="104" spans="1:9">
      <c r="A104" s="677" t="s">
        <v>9</v>
      </c>
      <c r="B104" s="680" t="s">
        <v>1210</v>
      </c>
      <c r="C104" s="227"/>
      <c r="D104" s="228"/>
      <c r="E104" s="229"/>
      <c r="F104" s="229"/>
      <c r="G104" s="230"/>
      <c r="H104" s="747"/>
      <c r="I104" s="749"/>
    </row>
    <row r="105" spans="1:9" ht="25.5">
      <c r="A105" s="677" t="s">
        <v>9</v>
      </c>
      <c r="B105" s="679" t="s">
        <v>1211</v>
      </c>
      <c r="C105" s="227" t="s">
        <v>13</v>
      </c>
      <c r="D105" s="228">
        <v>2013</v>
      </c>
      <c r="E105" s="229"/>
      <c r="F105" s="229"/>
      <c r="G105" s="745" t="s">
        <v>94</v>
      </c>
      <c r="H105" s="747" t="s">
        <v>94</v>
      </c>
      <c r="I105" s="747" t="s">
        <v>94</v>
      </c>
    </row>
    <row r="106" spans="1:9">
      <c r="A106" s="677" t="s">
        <v>9</v>
      </c>
      <c r="B106" s="679" t="s">
        <v>1212</v>
      </c>
      <c r="C106" s="227" t="s">
        <v>13</v>
      </c>
      <c r="D106" s="228">
        <v>2013</v>
      </c>
      <c r="E106" s="229"/>
      <c r="F106" s="229"/>
      <c r="G106" s="230" t="s">
        <v>131</v>
      </c>
      <c r="H106" s="747" t="s">
        <v>94</v>
      </c>
      <c r="I106" s="747" t="s">
        <v>131</v>
      </c>
    </row>
    <row r="107" spans="1:9" ht="25.5">
      <c r="A107" s="677" t="s">
        <v>9</v>
      </c>
      <c r="B107" s="679" t="s">
        <v>1213</v>
      </c>
      <c r="C107" s="227" t="s">
        <v>13</v>
      </c>
      <c r="D107" s="228">
        <v>2013</v>
      </c>
      <c r="E107" s="229"/>
      <c r="F107" s="229"/>
      <c r="G107" s="230" t="s">
        <v>94</v>
      </c>
      <c r="H107" s="747" t="s">
        <v>94</v>
      </c>
      <c r="I107" s="747" t="s">
        <v>94</v>
      </c>
    </row>
    <row r="108" spans="1:9">
      <c r="A108" s="677" t="s">
        <v>9</v>
      </c>
      <c r="B108" s="679" t="s">
        <v>1214</v>
      </c>
      <c r="C108" s="227" t="s">
        <v>13</v>
      </c>
      <c r="D108" s="228">
        <v>2013</v>
      </c>
      <c r="E108" s="229"/>
      <c r="F108" s="229"/>
      <c r="G108" s="230" t="s">
        <v>131</v>
      </c>
      <c r="H108" s="747" t="s">
        <v>94</v>
      </c>
      <c r="I108" s="747" t="s">
        <v>131</v>
      </c>
    </row>
    <row r="109" spans="1:9" ht="25.5">
      <c r="A109" s="677" t="s">
        <v>9</v>
      </c>
      <c r="B109" s="679" t="s">
        <v>1215</v>
      </c>
      <c r="C109" s="227" t="s">
        <v>13</v>
      </c>
      <c r="D109" s="228">
        <v>2013</v>
      </c>
      <c r="E109" s="229"/>
      <c r="F109" s="229"/>
      <c r="G109" s="230" t="s">
        <v>94</v>
      </c>
      <c r="H109" s="747" t="s">
        <v>94</v>
      </c>
      <c r="I109" s="747" t="s">
        <v>94</v>
      </c>
    </row>
    <row r="110" spans="1:9">
      <c r="A110" s="677" t="s">
        <v>9</v>
      </c>
      <c r="B110" s="679" t="s">
        <v>1216</v>
      </c>
      <c r="C110" s="227" t="s">
        <v>13</v>
      </c>
      <c r="D110" s="228">
        <v>2013</v>
      </c>
      <c r="E110" s="229"/>
      <c r="F110" s="229"/>
      <c r="G110" s="230" t="s">
        <v>131</v>
      </c>
      <c r="H110" s="747" t="s">
        <v>94</v>
      </c>
      <c r="I110" s="747" t="s">
        <v>131</v>
      </c>
    </row>
    <row r="111" spans="1:9">
      <c r="A111" s="677" t="s">
        <v>9</v>
      </c>
      <c r="B111" s="679" t="s">
        <v>1217</v>
      </c>
      <c r="C111" s="227" t="s">
        <v>13</v>
      </c>
      <c r="D111" s="228">
        <v>2013</v>
      </c>
      <c r="E111" s="229"/>
      <c r="F111" s="229"/>
      <c r="G111" s="230" t="s">
        <v>94</v>
      </c>
      <c r="H111" s="747" t="s">
        <v>94</v>
      </c>
      <c r="I111" s="747" t="s">
        <v>94</v>
      </c>
    </row>
    <row r="112" spans="1:9" ht="25.5">
      <c r="A112" s="677" t="s">
        <v>9</v>
      </c>
      <c r="B112" s="679" t="s">
        <v>1218</v>
      </c>
      <c r="C112" s="227" t="s">
        <v>13</v>
      </c>
      <c r="D112" s="228">
        <v>2013</v>
      </c>
      <c r="E112" s="229"/>
      <c r="F112" s="229"/>
      <c r="G112" s="230" t="s">
        <v>131</v>
      </c>
      <c r="H112" s="747" t="s">
        <v>94</v>
      </c>
      <c r="I112" s="747" t="s">
        <v>131</v>
      </c>
    </row>
    <row r="113" spans="1:9" ht="25.5">
      <c r="A113" s="677" t="s">
        <v>9</v>
      </c>
      <c r="B113" s="679" t="s">
        <v>1219</v>
      </c>
      <c r="C113" s="227" t="s">
        <v>13</v>
      </c>
      <c r="D113" s="228">
        <v>2013</v>
      </c>
      <c r="E113" s="229"/>
      <c r="F113" s="229"/>
      <c r="G113" s="230" t="s">
        <v>131</v>
      </c>
      <c r="H113" s="747" t="s">
        <v>94</v>
      </c>
      <c r="I113" s="747" t="s">
        <v>131</v>
      </c>
    </row>
    <row r="114" spans="1:9" ht="25.5">
      <c r="A114" s="677" t="s">
        <v>9</v>
      </c>
      <c r="B114" s="679" t="s">
        <v>1220</v>
      </c>
      <c r="C114" s="227" t="s">
        <v>13</v>
      </c>
      <c r="D114" s="228">
        <v>2013</v>
      </c>
      <c r="E114" s="229"/>
      <c r="F114" s="229"/>
      <c r="G114" s="230" t="s">
        <v>94</v>
      </c>
      <c r="H114" s="747" t="s">
        <v>94</v>
      </c>
      <c r="I114" s="747" t="s">
        <v>94</v>
      </c>
    </row>
    <row r="115" spans="1:9" ht="25.5">
      <c r="A115" s="677" t="s">
        <v>9</v>
      </c>
      <c r="B115" s="679" t="s">
        <v>1221</v>
      </c>
      <c r="C115" s="227" t="s">
        <v>13</v>
      </c>
      <c r="D115" s="228">
        <v>2013</v>
      </c>
      <c r="E115" s="229"/>
      <c r="F115" s="229"/>
      <c r="G115" s="230" t="s">
        <v>131</v>
      </c>
      <c r="H115" s="747" t="s">
        <v>94</v>
      </c>
      <c r="I115" s="747" t="s">
        <v>131</v>
      </c>
    </row>
    <row r="116" spans="1:9" ht="25.5">
      <c r="A116" s="677" t="s">
        <v>9</v>
      </c>
      <c r="B116" s="679" t="s">
        <v>1222</v>
      </c>
      <c r="C116" s="227" t="s">
        <v>13</v>
      </c>
      <c r="D116" s="228">
        <v>2013</v>
      </c>
      <c r="E116" s="229"/>
      <c r="F116" s="229"/>
      <c r="G116" s="230" t="s">
        <v>131</v>
      </c>
      <c r="H116" s="747" t="s">
        <v>94</v>
      </c>
      <c r="I116" s="747" t="s">
        <v>131</v>
      </c>
    </row>
    <row r="117" spans="1:9" ht="25.5">
      <c r="A117" s="677" t="s">
        <v>9</v>
      </c>
      <c r="B117" s="679" t="s">
        <v>1223</v>
      </c>
      <c r="C117" s="227" t="s">
        <v>13</v>
      </c>
      <c r="D117" s="228">
        <v>2013</v>
      </c>
      <c r="E117" s="229"/>
      <c r="F117" s="229"/>
      <c r="G117" s="230" t="s">
        <v>131</v>
      </c>
      <c r="H117" s="747" t="s">
        <v>94</v>
      </c>
      <c r="I117" s="747" t="s">
        <v>131</v>
      </c>
    </row>
    <row r="118" spans="1:9">
      <c r="A118" s="677" t="s">
        <v>9</v>
      </c>
      <c r="B118" s="679" t="s">
        <v>1224</v>
      </c>
      <c r="C118" s="227" t="s">
        <v>13</v>
      </c>
      <c r="D118" s="228">
        <v>2013</v>
      </c>
      <c r="E118" s="229"/>
      <c r="F118" s="229"/>
      <c r="G118" s="230" t="s">
        <v>94</v>
      </c>
      <c r="H118" s="747" t="s">
        <v>94</v>
      </c>
      <c r="I118" s="747" t="s">
        <v>94</v>
      </c>
    </row>
    <row r="119" spans="1:9">
      <c r="A119" s="677" t="s">
        <v>9</v>
      </c>
      <c r="B119" s="679" t="s">
        <v>1225</v>
      </c>
      <c r="C119" s="227" t="s">
        <v>13</v>
      </c>
      <c r="D119" s="228">
        <v>2013</v>
      </c>
      <c r="E119" s="229"/>
      <c r="F119" s="229"/>
      <c r="G119" s="230" t="s">
        <v>94</v>
      </c>
      <c r="H119" s="747" t="s">
        <v>94</v>
      </c>
      <c r="I119" s="747" t="s">
        <v>94</v>
      </c>
    </row>
    <row r="120" spans="1:9" ht="25.5">
      <c r="A120" s="677" t="s">
        <v>9</v>
      </c>
      <c r="B120" s="679" t="s">
        <v>1226</v>
      </c>
      <c r="C120" s="227" t="s">
        <v>13</v>
      </c>
      <c r="D120" s="228">
        <v>2013</v>
      </c>
      <c r="E120" s="229"/>
      <c r="F120" s="229"/>
      <c r="G120" s="230" t="s">
        <v>94</v>
      </c>
      <c r="H120" s="747" t="s">
        <v>94</v>
      </c>
      <c r="I120" s="747" t="s">
        <v>94</v>
      </c>
    </row>
    <row r="121" spans="1:9" ht="25.5">
      <c r="A121" s="677" t="s">
        <v>9</v>
      </c>
      <c r="B121" s="679" t="s">
        <v>1227</v>
      </c>
      <c r="C121" s="227" t="s">
        <v>13</v>
      </c>
      <c r="D121" s="228">
        <v>2013</v>
      </c>
      <c r="E121" s="229"/>
      <c r="F121" s="229"/>
      <c r="G121" s="230" t="s">
        <v>94</v>
      </c>
      <c r="H121" s="747" t="s">
        <v>94</v>
      </c>
      <c r="I121" s="747" t="s">
        <v>94</v>
      </c>
    </row>
    <row r="122" spans="1:9" ht="25.5">
      <c r="A122" s="677" t="s">
        <v>9</v>
      </c>
      <c r="B122" s="679" t="s">
        <v>1228</v>
      </c>
      <c r="C122" s="227" t="s">
        <v>13</v>
      </c>
      <c r="D122" s="228">
        <v>2013</v>
      </c>
      <c r="E122" s="229"/>
      <c r="F122" s="229"/>
      <c r="G122" s="230" t="s">
        <v>94</v>
      </c>
      <c r="H122" s="747" t="s">
        <v>94</v>
      </c>
      <c r="I122" s="747" t="s">
        <v>94</v>
      </c>
    </row>
    <row r="123" spans="1:9" ht="25.5">
      <c r="A123" s="677" t="s">
        <v>9</v>
      </c>
      <c r="B123" s="679" t="s">
        <v>1229</v>
      </c>
      <c r="C123" s="227" t="s">
        <v>13</v>
      </c>
      <c r="D123" s="228">
        <v>2013</v>
      </c>
      <c r="E123" s="229"/>
      <c r="F123" s="229"/>
      <c r="G123" s="230" t="s">
        <v>94</v>
      </c>
      <c r="H123" s="747" t="s">
        <v>94</v>
      </c>
      <c r="I123" s="747" t="s">
        <v>94</v>
      </c>
    </row>
    <row r="124" spans="1:9">
      <c r="A124" s="677" t="s">
        <v>9</v>
      </c>
      <c r="B124" s="679" t="s">
        <v>1230</v>
      </c>
      <c r="C124" s="227" t="s">
        <v>13</v>
      </c>
      <c r="D124" s="228">
        <v>2013</v>
      </c>
      <c r="E124" s="229"/>
      <c r="F124" s="229"/>
      <c r="G124" s="230" t="s">
        <v>94</v>
      </c>
      <c r="H124" s="747" t="s">
        <v>94</v>
      </c>
      <c r="I124" s="747" t="s">
        <v>94</v>
      </c>
    </row>
    <row r="125" spans="1:9" ht="25.5">
      <c r="A125" s="677" t="s">
        <v>9</v>
      </c>
      <c r="B125" s="679" t="s">
        <v>1231</v>
      </c>
      <c r="C125" s="227" t="s">
        <v>13</v>
      </c>
      <c r="D125" s="228">
        <v>2013</v>
      </c>
      <c r="E125" s="229"/>
      <c r="F125" s="229"/>
      <c r="G125" s="230" t="s">
        <v>131</v>
      </c>
      <c r="H125" s="747" t="s">
        <v>94</v>
      </c>
      <c r="I125" s="747" t="s">
        <v>131</v>
      </c>
    </row>
    <row r="126" spans="1:9" ht="25.5">
      <c r="A126" s="677" t="s">
        <v>9</v>
      </c>
      <c r="B126" s="679" t="s">
        <v>1232</v>
      </c>
      <c r="C126" s="227" t="s">
        <v>13</v>
      </c>
      <c r="D126" s="228">
        <v>2013</v>
      </c>
      <c r="E126" s="229"/>
      <c r="F126" s="229"/>
      <c r="G126" s="230" t="s">
        <v>131</v>
      </c>
      <c r="H126" s="747" t="s">
        <v>94</v>
      </c>
      <c r="I126" s="747" t="s">
        <v>131</v>
      </c>
    </row>
    <row r="127" spans="1:9">
      <c r="A127" s="677" t="s">
        <v>9</v>
      </c>
      <c r="B127" s="679" t="s">
        <v>1233</v>
      </c>
      <c r="C127" s="227" t="s">
        <v>13</v>
      </c>
      <c r="D127" s="228">
        <v>2013</v>
      </c>
      <c r="E127" s="229"/>
      <c r="F127" s="229"/>
      <c r="G127" s="230" t="s">
        <v>94</v>
      </c>
      <c r="H127" s="747" t="s">
        <v>94</v>
      </c>
      <c r="I127" s="747" t="s">
        <v>94</v>
      </c>
    </row>
    <row r="128" spans="1:9" s="68" customFormat="1">
      <c r="A128" s="820" t="s">
        <v>9</v>
      </c>
      <c r="B128" s="681" t="s">
        <v>1348</v>
      </c>
      <c r="C128" s="822" t="s">
        <v>13</v>
      </c>
      <c r="D128" s="230">
        <v>2013</v>
      </c>
      <c r="E128" s="231"/>
      <c r="F128" s="231"/>
      <c r="G128" s="230" t="s">
        <v>94</v>
      </c>
      <c r="H128" s="746" t="s">
        <v>94</v>
      </c>
      <c r="I128" s="746" t="s">
        <v>94</v>
      </c>
    </row>
    <row r="129" spans="1:9" ht="25.5">
      <c r="A129" s="677" t="s">
        <v>9</v>
      </c>
      <c r="B129" s="679" t="s">
        <v>1234</v>
      </c>
      <c r="C129" s="227" t="s">
        <v>13</v>
      </c>
      <c r="D129" s="228">
        <v>2013</v>
      </c>
      <c r="E129" s="229"/>
      <c r="F129" s="229"/>
      <c r="G129" s="230" t="s">
        <v>131</v>
      </c>
      <c r="H129" s="747" t="s">
        <v>94</v>
      </c>
      <c r="I129" s="747" t="s">
        <v>131</v>
      </c>
    </row>
    <row r="130" spans="1:9" ht="25.5">
      <c r="A130" s="677" t="s">
        <v>9</v>
      </c>
      <c r="B130" s="679" t="s">
        <v>1235</v>
      </c>
      <c r="C130" s="227" t="s">
        <v>13</v>
      </c>
      <c r="D130" s="228">
        <v>2013</v>
      </c>
      <c r="E130" s="229"/>
      <c r="F130" s="229"/>
      <c r="G130" s="230" t="s">
        <v>131</v>
      </c>
      <c r="H130" s="747" t="s">
        <v>94</v>
      </c>
      <c r="I130" s="747" t="s">
        <v>131</v>
      </c>
    </row>
    <row r="131" spans="1:9">
      <c r="A131" s="677" t="s">
        <v>9</v>
      </c>
      <c r="B131" s="679" t="s">
        <v>1236</v>
      </c>
      <c r="C131" s="227" t="s">
        <v>13</v>
      </c>
      <c r="D131" s="228">
        <v>2013</v>
      </c>
      <c r="E131" s="229"/>
      <c r="F131" s="229"/>
      <c r="G131" s="230" t="s">
        <v>94</v>
      </c>
      <c r="H131" s="747" t="s">
        <v>94</v>
      </c>
      <c r="I131" s="747" t="s">
        <v>94</v>
      </c>
    </row>
    <row r="132" spans="1:9" ht="25.5">
      <c r="A132" s="677" t="s">
        <v>9</v>
      </c>
      <c r="B132" s="679" t="s">
        <v>1237</v>
      </c>
      <c r="C132" s="227" t="s">
        <v>13</v>
      </c>
      <c r="D132" s="228">
        <v>2013</v>
      </c>
      <c r="E132" s="229"/>
      <c r="F132" s="229"/>
      <c r="G132" s="230" t="s">
        <v>94</v>
      </c>
      <c r="H132" s="747" t="s">
        <v>94</v>
      </c>
      <c r="I132" s="747" t="s">
        <v>94</v>
      </c>
    </row>
    <row r="133" spans="1:9" s="68" customFormat="1" ht="25.5">
      <c r="A133" s="820" t="s">
        <v>9</v>
      </c>
      <c r="B133" s="821" t="s">
        <v>1422</v>
      </c>
      <c r="C133" s="822" t="s">
        <v>13</v>
      </c>
      <c r="D133" s="230">
        <v>2013</v>
      </c>
      <c r="E133" s="231"/>
      <c r="F133" s="231"/>
      <c r="G133" s="230" t="s">
        <v>94</v>
      </c>
      <c r="H133" s="746" t="s">
        <v>94</v>
      </c>
      <c r="I133" s="746" t="s">
        <v>131</v>
      </c>
    </row>
    <row r="134" spans="1:9" ht="51">
      <c r="A134" s="677" t="s">
        <v>9</v>
      </c>
      <c r="B134" s="679" t="s">
        <v>1238</v>
      </c>
      <c r="C134" s="227" t="s">
        <v>13</v>
      </c>
      <c r="D134" s="228">
        <v>2013</v>
      </c>
      <c r="E134" s="229"/>
      <c r="F134" s="229"/>
      <c r="G134" s="230" t="s">
        <v>94</v>
      </c>
      <c r="H134" s="747" t="s">
        <v>94</v>
      </c>
      <c r="I134" s="747" t="s">
        <v>131</v>
      </c>
    </row>
    <row r="135" spans="1:9" ht="25.5">
      <c r="A135" s="677" t="s">
        <v>9</v>
      </c>
      <c r="B135" s="679" t="s">
        <v>1239</v>
      </c>
      <c r="C135" s="227" t="s">
        <v>13</v>
      </c>
      <c r="D135" s="228">
        <v>2013</v>
      </c>
      <c r="E135" s="229"/>
      <c r="F135" s="229"/>
      <c r="G135" s="230" t="s">
        <v>94</v>
      </c>
      <c r="H135" s="747" t="s">
        <v>94</v>
      </c>
      <c r="I135" s="747" t="s">
        <v>94</v>
      </c>
    </row>
    <row r="136" spans="1:9" s="68" customFormat="1" ht="25.5">
      <c r="A136" s="820" t="s">
        <v>9</v>
      </c>
      <c r="B136" s="679" t="s">
        <v>1240</v>
      </c>
      <c r="C136" s="822" t="s">
        <v>13</v>
      </c>
      <c r="D136" s="230">
        <v>2013</v>
      </c>
      <c r="E136" s="231"/>
      <c r="F136" s="231"/>
      <c r="G136" s="230" t="s">
        <v>94</v>
      </c>
      <c r="H136" s="746" t="s">
        <v>94</v>
      </c>
      <c r="I136" s="746" t="s">
        <v>94</v>
      </c>
    </row>
    <row r="137" spans="1:9" ht="25.5">
      <c r="A137" s="677" t="s">
        <v>9</v>
      </c>
      <c r="B137" s="679" t="s">
        <v>1241</v>
      </c>
      <c r="C137" s="227" t="s">
        <v>13</v>
      </c>
      <c r="D137" s="228">
        <v>2013</v>
      </c>
      <c r="E137" s="229"/>
      <c r="F137" s="229"/>
      <c r="G137" s="230" t="s">
        <v>94</v>
      </c>
      <c r="H137" s="747" t="s">
        <v>94</v>
      </c>
      <c r="I137" s="747" t="s">
        <v>94</v>
      </c>
    </row>
    <row r="138" spans="1:9" s="68" customFormat="1" ht="25.5">
      <c r="A138" s="820" t="s">
        <v>9</v>
      </c>
      <c r="B138" s="679" t="s">
        <v>1242</v>
      </c>
      <c r="C138" s="822" t="s">
        <v>13</v>
      </c>
      <c r="D138" s="230">
        <v>2013</v>
      </c>
      <c r="E138" s="231"/>
      <c r="F138" s="231"/>
      <c r="G138" s="230" t="s">
        <v>94</v>
      </c>
      <c r="H138" s="746" t="s">
        <v>94</v>
      </c>
      <c r="I138" s="746" t="s">
        <v>131</v>
      </c>
    </row>
    <row r="139" spans="1:9" ht="25.5">
      <c r="A139" s="677" t="s">
        <v>9</v>
      </c>
      <c r="B139" s="681" t="s">
        <v>1356</v>
      </c>
      <c r="C139" s="227" t="s">
        <v>13</v>
      </c>
      <c r="D139" s="228">
        <v>2013</v>
      </c>
      <c r="E139" s="229"/>
      <c r="F139" s="229"/>
      <c r="G139" s="230" t="s">
        <v>94</v>
      </c>
      <c r="H139" s="747" t="s">
        <v>94</v>
      </c>
      <c r="I139" s="747" t="s">
        <v>94</v>
      </c>
    </row>
    <row r="140" spans="1:9" ht="25.5">
      <c r="A140" s="677" t="s">
        <v>9</v>
      </c>
      <c r="B140" s="681" t="s">
        <v>1357</v>
      </c>
      <c r="C140" s="227" t="s">
        <v>13</v>
      </c>
      <c r="D140" s="228">
        <v>2013</v>
      </c>
      <c r="E140" s="229"/>
      <c r="F140" s="229"/>
      <c r="G140" s="230" t="s">
        <v>94</v>
      </c>
      <c r="H140" s="747" t="s">
        <v>94</v>
      </c>
      <c r="I140" s="747" t="s">
        <v>94</v>
      </c>
    </row>
    <row r="141" spans="1:9">
      <c r="A141" s="677" t="s">
        <v>9</v>
      </c>
      <c r="B141" s="679" t="s">
        <v>1243</v>
      </c>
      <c r="C141" s="227" t="s">
        <v>13</v>
      </c>
      <c r="D141" s="228">
        <v>2013</v>
      </c>
      <c r="E141" s="229"/>
      <c r="F141" s="229"/>
      <c r="G141" s="230"/>
      <c r="H141" s="747" t="s">
        <v>94</v>
      </c>
      <c r="I141" s="749"/>
    </row>
    <row r="142" spans="1:9">
      <c r="A142" s="677" t="s">
        <v>9</v>
      </c>
      <c r="B142" s="679" t="s">
        <v>1244</v>
      </c>
      <c r="C142" s="227" t="s">
        <v>13</v>
      </c>
      <c r="D142" s="228">
        <v>2013</v>
      </c>
      <c r="E142" s="229"/>
      <c r="F142" s="229"/>
      <c r="G142" s="230"/>
      <c r="H142" s="747" t="s">
        <v>94</v>
      </c>
      <c r="I142" s="749"/>
    </row>
    <row r="143" spans="1:9">
      <c r="A143" s="677" t="s">
        <v>9</v>
      </c>
      <c r="B143" s="679" t="s">
        <v>1245</v>
      </c>
      <c r="C143" s="227" t="s">
        <v>13</v>
      </c>
      <c r="D143" s="228">
        <v>2013</v>
      </c>
      <c r="E143" s="229"/>
      <c r="F143" s="229"/>
      <c r="G143" s="230"/>
      <c r="H143" s="747" t="s">
        <v>94</v>
      </c>
      <c r="I143" s="749"/>
    </row>
  </sheetData>
  <phoneticPr fontId="29" type="noConversion"/>
  <pageMargins left="0.70833333333333337" right="0.70833333333333337" top="0.78749999999999998" bottom="0.78749999999999998" header="0.51180555555555551" footer="0.51180555555555551"/>
  <pageSetup paperSize="9" scale="27"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C16"/>
  <sheetViews>
    <sheetView view="pageBreakPreview" zoomScaleSheetLayoutView="100" workbookViewId="0">
      <selection activeCell="B21" sqref="B21"/>
    </sheetView>
  </sheetViews>
  <sheetFormatPr defaultColWidth="5.7109375" defaultRowHeight="19.899999999999999" customHeight="1"/>
  <cols>
    <col min="1" max="1" width="9" style="1" customWidth="1"/>
    <col min="2" max="2" width="38.28515625" style="7" customWidth="1"/>
    <col min="3" max="3" width="43.7109375" style="8" customWidth="1"/>
    <col min="4" max="4" width="11.140625" style="8" customWidth="1"/>
    <col min="5" max="9" width="14" style="8" customWidth="1"/>
    <col min="10" max="237" width="5.7109375" style="9" customWidth="1"/>
    <col min="238" max="16384" width="5.7109375" style="1"/>
  </cols>
  <sheetData>
    <row r="1" spans="1:237" ht="20.100000000000001" customHeight="1" thickBot="1">
      <c r="A1" s="10" t="s">
        <v>14</v>
      </c>
      <c r="B1" s="11"/>
      <c r="C1" s="12"/>
      <c r="D1" s="12"/>
      <c r="E1" s="12"/>
      <c r="F1" s="12"/>
      <c r="G1" s="13"/>
      <c r="H1" s="14" t="s">
        <v>0</v>
      </c>
      <c r="I1" s="15" t="s">
        <v>10</v>
      </c>
      <c r="IB1" s="1"/>
      <c r="IC1" s="1"/>
    </row>
    <row r="2" spans="1:237" ht="20.100000000000001" customHeight="1" thickBot="1">
      <c r="A2" s="16"/>
      <c r="B2" s="17"/>
      <c r="C2" s="17"/>
      <c r="D2" s="17"/>
      <c r="E2" s="17"/>
      <c r="F2" s="17"/>
      <c r="G2" s="18"/>
      <c r="H2" s="206" t="s">
        <v>368</v>
      </c>
      <c r="I2" s="207">
        <v>2013</v>
      </c>
      <c r="IB2" s="1"/>
      <c r="IC2" s="1"/>
    </row>
    <row r="3" spans="1:237" ht="25.15" customHeight="1" thickBot="1">
      <c r="A3" s="870" t="s">
        <v>1</v>
      </c>
      <c r="B3" s="870" t="s">
        <v>15</v>
      </c>
      <c r="C3" s="871" t="s">
        <v>16</v>
      </c>
      <c r="D3" s="872" t="s">
        <v>17</v>
      </c>
      <c r="E3" s="872"/>
      <c r="F3" s="872"/>
      <c r="G3" s="872"/>
      <c r="H3" s="872"/>
      <c r="I3" s="872"/>
      <c r="HX3" s="1"/>
      <c r="HY3" s="1"/>
      <c r="HZ3" s="1"/>
      <c r="IA3" s="1"/>
      <c r="IB3" s="1"/>
      <c r="IC3" s="1"/>
    </row>
    <row r="4" spans="1:237" ht="40.15" customHeight="1" thickBot="1">
      <c r="A4" s="870"/>
      <c r="B4" s="870"/>
      <c r="C4" s="871"/>
      <c r="D4" s="19" t="s">
        <v>18</v>
      </c>
      <c r="E4" s="19" t="s">
        <v>19</v>
      </c>
      <c r="F4" s="19" t="s">
        <v>20</v>
      </c>
      <c r="G4" s="19" t="s">
        <v>21</v>
      </c>
      <c r="H4" s="19" t="s">
        <v>22</v>
      </c>
      <c r="I4" s="19" t="s">
        <v>23</v>
      </c>
      <c r="HX4" s="1"/>
      <c r="HY4" s="1"/>
      <c r="HZ4" s="1"/>
      <c r="IA4" s="1"/>
      <c r="IB4" s="1"/>
      <c r="IC4" s="1"/>
    </row>
    <row r="5" spans="1:237" ht="19.899999999999999" customHeight="1">
      <c r="A5" s="196" t="s">
        <v>9</v>
      </c>
      <c r="B5" s="21" t="s">
        <v>24</v>
      </c>
      <c r="C5" s="22" t="s">
        <v>25</v>
      </c>
      <c r="D5" s="23" t="s">
        <v>94</v>
      </c>
      <c r="E5" s="23" t="s">
        <v>94</v>
      </c>
      <c r="F5" s="232" t="s">
        <v>94</v>
      </c>
      <c r="G5" s="232" t="s">
        <v>131</v>
      </c>
      <c r="H5" s="24"/>
      <c r="I5" s="24"/>
      <c r="HX5" s="1"/>
      <c r="HY5" s="1"/>
      <c r="HZ5" s="1"/>
      <c r="IA5" s="1"/>
      <c r="IB5" s="1"/>
      <c r="IC5" s="1"/>
    </row>
    <row r="6" spans="1:237" s="26" customFormat="1" ht="19.899999999999999" customHeight="1">
      <c r="A6" s="233" t="s">
        <v>9</v>
      </c>
      <c r="B6" s="21" t="s">
        <v>26</v>
      </c>
      <c r="C6" s="22" t="s">
        <v>27</v>
      </c>
      <c r="D6" s="23" t="s">
        <v>94</v>
      </c>
      <c r="E6" s="23" t="s">
        <v>94</v>
      </c>
      <c r="F6" s="232" t="s">
        <v>94</v>
      </c>
      <c r="G6" s="232" t="s">
        <v>131</v>
      </c>
      <c r="H6" s="24"/>
      <c r="I6" s="24"/>
    </row>
    <row r="7" spans="1:237" s="26" customFormat="1" ht="19.899999999999999" customHeight="1">
      <c r="A7" s="196" t="s">
        <v>9</v>
      </c>
      <c r="B7" s="21" t="s">
        <v>28</v>
      </c>
      <c r="C7" s="22" t="s">
        <v>29</v>
      </c>
      <c r="D7" s="232" t="s">
        <v>131</v>
      </c>
      <c r="E7" s="232" t="s">
        <v>131</v>
      </c>
      <c r="F7" s="232" t="s">
        <v>131</v>
      </c>
      <c r="G7" s="232" t="s">
        <v>131</v>
      </c>
      <c r="H7" s="23"/>
      <c r="I7" s="23"/>
    </row>
    <row r="8" spans="1:237" ht="19.899999999999999" customHeight="1">
      <c r="A8" s="233" t="s">
        <v>9</v>
      </c>
      <c r="B8" s="21" t="s">
        <v>30</v>
      </c>
      <c r="C8" s="22" t="s">
        <v>31</v>
      </c>
      <c r="D8" s="232" t="s">
        <v>131</v>
      </c>
      <c r="E8" s="232" t="s">
        <v>131</v>
      </c>
      <c r="F8" s="232" t="s">
        <v>131</v>
      </c>
      <c r="G8" s="232" t="s">
        <v>131</v>
      </c>
      <c r="H8" s="23"/>
      <c r="I8" s="23"/>
      <c r="HX8" s="1"/>
      <c r="HY8" s="1"/>
      <c r="HZ8" s="1"/>
      <c r="IA8" s="1"/>
      <c r="IB8" s="1"/>
      <c r="IC8" s="1"/>
    </row>
    <row r="9" spans="1:237" ht="19.899999999999999" customHeight="1">
      <c r="A9" s="196" t="s">
        <v>9</v>
      </c>
      <c r="B9" s="873" t="s">
        <v>32</v>
      </c>
      <c r="C9" s="22" t="s">
        <v>33</v>
      </c>
      <c r="D9" s="232" t="s">
        <v>131</v>
      </c>
      <c r="E9" s="232" t="s">
        <v>131</v>
      </c>
      <c r="F9" s="232" t="s">
        <v>131</v>
      </c>
      <c r="G9" s="232" t="s">
        <v>131</v>
      </c>
      <c r="H9" s="23"/>
      <c r="I9" s="23"/>
      <c r="HX9" s="1"/>
      <c r="HY9" s="1"/>
      <c r="HZ9" s="1"/>
      <c r="IA9" s="1"/>
      <c r="IB9" s="1"/>
      <c r="IC9" s="1"/>
    </row>
    <row r="10" spans="1:237" ht="19.899999999999999" customHeight="1">
      <c r="A10" s="233" t="s">
        <v>9</v>
      </c>
      <c r="B10" s="873"/>
      <c r="C10" s="22" t="s">
        <v>34</v>
      </c>
      <c r="D10" s="232" t="s">
        <v>131</v>
      </c>
      <c r="E10" s="232" t="s">
        <v>131</v>
      </c>
      <c r="F10" s="232" t="s">
        <v>131</v>
      </c>
      <c r="G10" s="232" t="s">
        <v>131</v>
      </c>
      <c r="H10" s="23"/>
      <c r="I10" s="23"/>
      <c r="HX10" s="1"/>
      <c r="HY10" s="1"/>
      <c r="HZ10" s="1"/>
      <c r="IA10" s="1"/>
      <c r="IB10" s="1"/>
      <c r="IC10" s="1"/>
    </row>
    <row r="11" spans="1:237" ht="19.899999999999999" customHeight="1">
      <c r="A11" s="196" t="s">
        <v>9</v>
      </c>
      <c r="B11" s="873"/>
      <c r="C11" s="22" t="s">
        <v>35</v>
      </c>
      <c r="D11" s="232" t="s">
        <v>131</v>
      </c>
      <c r="E11" s="232" t="s">
        <v>131</v>
      </c>
      <c r="F11" s="232" t="s">
        <v>131</v>
      </c>
      <c r="G11" s="232" t="s">
        <v>131</v>
      </c>
      <c r="H11" s="23"/>
      <c r="I11" s="23"/>
      <c r="HX11" s="1"/>
      <c r="HY11" s="1"/>
      <c r="HZ11" s="1"/>
      <c r="IA11" s="1"/>
      <c r="IB11" s="1"/>
      <c r="IC11" s="1"/>
    </row>
    <row r="12" spans="1:237" ht="19.899999999999999" customHeight="1">
      <c r="A12" s="233" t="s">
        <v>9</v>
      </c>
      <c r="B12" s="873"/>
      <c r="C12" s="22" t="s">
        <v>36</v>
      </c>
      <c r="D12" s="232" t="s">
        <v>131</v>
      </c>
      <c r="E12" s="232" t="s">
        <v>131</v>
      </c>
      <c r="F12" s="232" t="s">
        <v>131</v>
      </c>
      <c r="G12" s="232" t="s">
        <v>131</v>
      </c>
      <c r="H12" s="23"/>
      <c r="I12" s="23"/>
      <c r="HX12" s="1"/>
      <c r="HY12" s="1"/>
      <c r="HZ12" s="1"/>
      <c r="IA12" s="1"/>
      <c r="IB12" s="1"/>
      <c r="IC12" s="1"/>
    </row>
    <row r="13" spans="1:237" ht="19.899999999999999" customHeight="1">
      <c r="A13" s="196" t="s">
        <v>9</v>
      </c>
      <c r="B13" s="873"/>
      <c r="C13" s="22" t="s">
        <v>37</v>
      </c>
      <c r="D13" s="232" t="s">
        <v>131</v>
      </c>
      <c r="E13" s="232" t="s">
        <v>131</v>
      </c>
      <c r="F13" s="232" t="s">
        <v>131</v>
      </c>
      <c r="G13" s="232" t="s">
        <v>131</v>
      </c>
      <c r="H13" s="23"/>
      <c r="I13" s="23"/>
      <c r="HX13" s="1"/>
      <c r="HY13" s="1"/>
      <c r="HZ13" s="1"/>
      <c r="IA13" s="1"/>
      <c r="IB13" s="1"/>
      <c r="IC13" s="1"/>
    </row>
    <row r="14" spans="1:237" ht="19.899999999999999" customHeight="1">
      <c r="A14" s="27" t="s">
        <v>38</v>
      </c>
      <c r="B14"/>
      <c r="C14"/>
      <c r="D14"/>
      <c r="E14"/>
      <c r="F14"/>
      <c r="G14"/>
      <c r="H14"/>
      <c r="I14"/>
      <c r="HX14" s="1"/>
      <c r="HY14" s="1"/>
      <c r="HZ14" s="1"/>
      <c r="IA14" s="1"/>
      <c r="IB14" s="1"/>
      <c r="IC14" s="1"/>
    </row>
    <row r="15" spans="1:237" ht="19.899999999999999" customHeight="1">
      <c r="A15" s="28" t="s">
        <v>39</v>
      </c>
      <c r="B15"/>
      <c r="C15" s="28"/>
      <c r="D15" s="28"/>
      <c r="E15" s="28"/>
      <c r="F15" s="28"/>
      <c r="G15" s="28"/>
      <c r="H15" s="28"/>
      <c r="I15" s="28"/>
      <c r="HX15" s="1"/>
      <c r="HY15" s="1"/>
      <c r="HZ15" s="1"/>
      <c r="IA15" s="1"/>
      <c r="IB15" s="1"/>
      <c r="IC15" s="1"/>
    </row>
    <row r="16" spans="1:237" ht="19.899999999999999" customHeight="1">
      <c r="B16"/>
      <c r="C16" s="28"/>
      <c r="D16" s="28"/>
      <c r="E16" s="28"/>
      <c r="F16" s="28"/>
      <c r="G16" s="28"/>
      <c r="H16" s="28"/>
      <c r="I16" s="28"/>
    </row>
  </sheetData>
  <mergeCells count="5">
    <mergeCell ref="A3:A4"/>
    <mergeCell ref="B3:B4"/>
    <mergeCell ref="C3:C4"/>
    <mergeCell ref="D3:I3"/>
    <mergeCell ref="B9:B13"/>
  </mergeCells>
  <pageMargins left="0.78749999999999998" right="0.78749999999999998" top="1.0631944444444446" bottom="1.0631944444444446" header="0.51180555555555551" footer="0.51180555555555551"/>
  <pageSetup paperSize="9" scale="50"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2"/>
  <sheetViews>
    <sheetView topLeftCell="A7" zoomScale="72" zoomScaleNormal="72" zoomScaleSheetLayoutView="100" workbookViewId="0">
      <selection activeCell="C17" sqref="C17"/>
    </sheetView>
  </sheetViews>
  <sheetFormatPr defaultColWidth="11.5703125" defaultRowHeight="12.75"/>
  <cols>
    <col min="1" max="1" width="11.5703125" style="1" customWidth="1"/>
    <col min="2" max="2" width="34.7109375" style="1" customWidth="1"/>
    <col min="3" max="3" width="47.85546875" style="1" customWidth="1"/>
    <col min="4" max="4" width="13.7109375" style="1" customWidth="1"/>
    <col min="5" max="8" width="11.5703125" style="1" customWidth="1"/>
    <col min="9" max="9" width="13.140625" style="1" customWidth="1"/>
    <col min="10" max="10" width="17.28515625" style="1" customWidth="1"/>
    <col min="11" max="12" width="11.5703125" style="1" customWidth="1"/>
    <col min="13" max="13" width="12.5703125" style="1" customWidth="1"/>
    <col min="14" max="14" width="21.140625" style="1" customWidth="1"/>
    <col min="15" max="16384" width="11.5703125" style="1"/>
  </cols>
  <sheetData>
    <row r="1" spans="1:17" ht="25.15" customHeight="1" thickBot="1">
      <c r="A1" s="29" t="s">
        <v>40</v>
      </c>
      <c r="B1" s="29"/>
      <c r="C1" s="29"/>
      <c r="D1" s="29"/>
      <c r="E1" s="29"/>
      <c r="F1" s="29"/>
      <c r="G1" s="29"/>
      <c r="H1" s="30"/>
      <c r="I1"/>
      <c r="J1"/>
      <c r="L1" s="31" t="s">
        <v>0</v>
      </c>
      <c r="M1" s="32" t="s">
        <v>10</v>
      </c>
    </row>
    <row r="2" spans="1:17" ht="26.85" customHeight="1" thickBot="1">
      <c r="A2" s="29"/>
      <c r="B2" s="29"/>
      <c r="C2" s="29"/>
      <c r="D2" s="29"/>
      <c r="E2" s="29"/>
      <c r="F2" s="29"/>
      <c r="G2" s="29"/>
      <c r="H2" s="30"/>
      <c r="I2"/>
      <c r="J2"/>
      <c r="L2" s="654" t="s">
        <v>369</v>
      </c>
      <c r="M2" s="655" t="s">
        <v>1133</v>
      </c>
    </row>
    <row r="3" spans="1:17" ht="88.15" customHeight="1" thickBot="1">
      <c r="A3" s="663" t="s">
        <v>1</v>
      </c>
      <c r="B3" s="664" t="s">
        <v>41</v>
      </c>
      <c r="C3" s="664" t="s">
        <v>371</v>
      </c>
      <c r="D3" s="664" t="s">
        <v>334</v>
      </c>
      <c r="E3" s="665" t="s">
        <v>321</v>
      </c>
      <c r="F3" s="665" t="s">
        <v>316</v>
      </c>
      <c r="G3" s="665" t="s">
        <v>360</v>
      </c>
      <c r="H3" s="665" t="s">
        <v>372</v>
      </c>
      <c r="I3" s="665" t="s">
        <v>373</v>
      </c>
      <c r="J3" s="666" t="s">
        <v>338</v>
      </c>
      <c r="K3" s="667" t="s">
        <v>44</v>
      </c>
      <c r="L3" s="667" t="s">
        <v>45</v>
      </c>
      <c r="M3" s="668" t="s">
        <v>46</v>
      </c>
      <c r="N3" s="653" t="s">
        <v>361</v>
      </c>
    </row>
    <row r="4" spans="1:17" ht="28.5" customHeight="1">
      <c r="A4" s="656" t="s">
        <v>9</v>
      </c>
      <c r="B4" s="657" t="s">
        <v>47</v>
      </c>
      <c r="C4" s="658" t="s">
        <v>1429</v>
      </c>
      <c r="D4" s="518" t="s">
        <v>1090</v>
      </c>
      <c r="E4" s="659">
        <v>2012</v>
      </c>
      <c r="F4" s="659">
        <v>607</v>
      </c>
      <c r="G4" s="659">
        <v>607</v>
      </c>
      <c r="H4" s="659">
        <v>607</v>
      </c>
      <c r="I4" s="660">
        <v>100</v>
      </c>
      <c r="J4" s="661" t="s">
        <v>48</v>
      </c>
      <c r="K4" s="437">
        <v>523</v>
      </c>
      <c r="L4" s="662">
        <v>0.86161449752883035</v>
      </c>
      <c r="M4" s="662">
        <v>0.86161449752883035</v>
      </c>
      <c r="N4" s="170" t="s">
        <v>1102</v>
      </c>
    </row>
    <row r="5" spans="1:17" ht="28.5" customHeight="1">
      <c r="A5" s="567" t="s">
        <v>9</v>
      </c>
      <c r="B5" s="566" t="s">
        <v>47</v>
      </c>
      <c r="C5" s="568" t="s">
        <v>1429</v>
      </c>
      <c r="D5" s="398" t="s">
        <v>1090</v>
      </c>
      <c r="E5" s="659">
        <v>2012</v>
      </c>
      <c r="F5" s="865">
        <v>607</v>
      </c>
      <c r="G5" s="865">
        <v>607</v>
      </c>
      <c r="H5" s="865">
        <v>607</v>
      </c>
      <c r="I5" s="234">
        <v>100</v>
      </c>
      <c r="J5" s="559" t="s">
        <v>48</v>
      </c>
      <c r="K5" s="868">
        <v>396</v>
      </c>
      <c r="L5" s="569">
        <v>0.65238879736408562</v>
      </c>
      <c r="M5" s="569">
        <v>0.65238879736408562</v>
      </c>
      <c r="N5" s="170" t="s">
        <v>1103</v>
      </c>
      <c r="P5"/>
    </row>
    <row r="6" spans="1:17" ht="28.5" customHeight="1">
      <c r="A6" s="567" t="s">
        <v>9</v>
      </c>
      <c r="B6" s="566" t="s">
        <v>47</v>
      </c>
      <c r="C6" s="568" t="s">
        <v>1430</v>
      </c>
      <c r="D6" s="398" t="s">
        <v>1091</v>
      </c>
      <c r="E6" s="659">
        <v>2012</v>
      </c>
      <c r="F6" s="865">
        <v>147</v>
      </c>
      <c r="G6" s="865">
        <v>147</v>
      </c>
      <c r="H6" s="865">
        <v>147</v>
      </c>
      <c r="I6" s="234">
        <v>100</v>
      </c>
      <c r="J6" s="559" t="s">
        <v>48</v>
      </c>
      <c r="K6" s="868">
        <v>121</v>
      </c>
      <c r="L6" s="569">
        <v>0.8231292517006803</v>
      </c>
      <c r="M6" s="569">
        <v>0.8231292517006803</v>
      </c>
      <c r="N6" s="170" t="s">
        <v>1102</v>
      </c>
      <c r="Q6"/>
    </row>
    <row r="7" spans="1:17" ht="28.5" customHeight="1">
      <c r="A7" s="567" t="s">
        <v>9</v>
      </c>
      <c r="B7" s="566" t="s">
        <v>47</v>
      </c>
      <c r="C7" s="568" t="s">
        <v>1430</v>
      </c>
      <c r="D7" s="398" t="s">
        <v>1091</v>
      </c>
      <c r="E7" s="659">
        <v>2012</v>
      </c>
      <c r="F7" s="865">
        <v>147</v>
      </c>
      <c r="G7" s="865">
        <v>147</v>
      </c>
      <c r="H7" s="865">
        <v>147</v>
      </c>
      <c r="I7" s="234">
        <v>100</v>
      </c>
      <c r="J7" s="559" t="s">
        <v>48</v>
      </c>
      <c r="K7" s="868">
        <v>97</v>
      </c>
      <c r="L7" s="569">
        <v>0.65986394557823125</v>
      </c>
      <c r="M7" s="569">
        <v>0.65986394557823125</v>
      </c>
      <c r="N7" s="170" t="s">
        <v>1103</v>
      </c>
      <c r="P7"/>
    </row>
    <row r="8" spans="1:17" ht="28.5" customHeight="1">
      <c r="A8" s="567" t="s">
        <v>9</v>
      </c>
      <c r="B8" s="566" t="s">
        <v>47</v>
      </c>
      <c r="C8" s="568" t="s">
        <v>1431</v>
      </c>
      <c r="D8" s="398" t="s">
        <v>1092</v>
      </c>
      <c r="E8" s="659">
        <v>2012</v>
      </c>
      <c r="F8" s="865">
        <v>20</v>
      </c>
      <c r="G8" s="865">
        <v>20</v>
      </c>
      <c r="H8" s="865">
        <v>20</v>
      </c>
      <c r="I8" s="234">
        <v>100</v>
      </c>
      <c r="J8" s="559" t="s">
        <v>48</v>
      </c>
      <c r="K8" s="868">
        <v>11</v>
      </c>
      <c r="L8" s="569">
        <v>0.55000000000000004</v>
      </c>
      <c r="M8" s="569">
        <v>0.55000000000000004</v>
      </c>
      <c r="N8" s="170" t="s">
        <v>1102</v>
      </c>
      <c r="Q8"/>
    </row>
    <row r="9" spans="1:17" ht="28.5" customHeight="1">
      <c r="A9" s="567" t="s">
        <v>9</v>
      </c>
      <c r="B9" s="566" t="s">
        <v>47</v>
      </c>
      <c r="C9" s="1016" t="s">
        <v>1431</v>
      </c>
      <c r="D9" s="398" t="s">
        <v>1092</v>
      </c>
      <c r="E9" s="659">
        <v>2012</v>
      </c>
      <c r="F9" s="865">
        <v>20</v>
      </c>
      <c r="G9" s="865">
        <v>20</v>
      </c>
      <c r="H9" s="865">
        <v>20</v>
      </c>
      <c r="I9" s="234">
        <v>100</v>
      </c>
      <c r="J9" s="559" t="s">
        <v>48</v>
      </c>
      <c r="K9" s="868">
        <v>15</v>
      </c>
      <c r="L9" s="569">
        <v>0.75</v>
      </c>
      <c r="M9" s="569">
        <v>0.75</v>
      </c>
      <c r="N9" s="170" t="s">
        <v>1103</v>
      </c>
      <c r="Q9" t="s">
        <v>1099</v>
      </c>
    </row>
    <row r="10" spans="1:17" ht="28.5" customHeight="1">
      <c r="A10" s="567" t="s">
        <v>9</v>
      </c>
      <c r="B10" s="566" t="s">
        <v>47</v>
      </c>
      <c r="C10" s="568" t="s">
        <v>1432</v>
      </c>
      <c r="D10" s="398" t="s">
        <v>1091</v>
      </c>
      <c r="E10" s="659">
        <v>2012</v>
      </c>
      <c r="F10" s="865">
        <v>77</v>
      </c>
      <c r="G10" s="865">
        <v>77</v>
      </c>
      <c r="H10" s="865">
        <v>77</v>
      </c>
      <c r="I10" s="234">
        <v>100</v>
      </c>
      <c r="J10" s="559" t="s">
        <v>48</v>
      </c>
      <c r="K10" s="868">
        <v>67</v>
      </c>
      <c r="L10" s="569">
        <v>0.87012987012987009</v>
      </c>
      <c r="M10" s="569">
        <v>0.87012987012987009</v>
      </c>
      <c r="N10" s="170" t="s">
        <v>1102</v>
      </c>
      <c r="Q10"/>
    </row>
    <row r="11" spans="1:17" ht="28.5" customHeight="1">
      <c r="A11" s="567" t="s">
        <v>9</v>
      </c>
      <c r="B11" s="566" t="s">
        <v>47</v>
      </c>
      <c r="C11" s="568" t="s">
        <v>1432</v>
      </c>
      <c r="D11" s="398" t="s">
        <v>1091</v>
      </c>
      <c r="E11" s="659">
        <v>2012</v>
      </c>
      <c r="F11" s="865">
        <v>77</v>
      </c>
      <c r="G11" s="865">
        <v>77</v>
      </c>
      <c r="H11" s="865">
        <v>77</v>
      </c>
      <c r="I11" s="234">
        <v>100</v>
      </c>
      <c r="J11" s="559" t="s">
        <v>48</v>
      </c>
      <c r="K11" s="868">
        <v>62</v>
      </c>
      <c r="L11" s="569">
        <v>0.80519480519480524</v>
      </c>
      <c r="M11" s="569">
        <v>0.80519480519480524</v>
      </c>
      <c r="N11" s="170" t="s">
        <v>1103</v>
      </c>
      <c r="Q11" t="s">
        <v>1099</v>
      </c>
    </row>
    <row r="12" spans="1:17" ht="28.5" customHeight="1">
      <c r="A12" s="567" t="s">
        <v>9</v>
      </c>
      <c r="B12" s="566" t="s">
        <v>47</v>
      </c>
      <c r="C12" s="568" t="s">
        <v>1433</v>
      </c>
      <c r="D12" s="398" t="s">
        <v>1092</v>
      </c>
      <c r="E12" s="659">
        <v>2012</v>
      </c>
      <c r="F12" s="865">
        <v>77</v>
      </c>
      <c r="G12" s="865">
        <v>77</v>
      </c>
      <c r="H12" s="865">
        <v>77</v>
      </c>
      <c r="I12" s="234">
        <v>100</v>
      </c>
      <c r="J12" s="559" t="s">
        <v>48</v>
      </c>
      <c r="K12" s="868">
        <v>57</v>
      </c>
      <c r="L12" s="569">
        <v>0.74025974025974028</v>
      </c>
      <c r="M12" s="569">
        <v>0.74025974025974028</v>
      </c>
      <c r="N12" s="170" t="s">
        <v>1102</v>
      </c>
      <c r="Q12"/>
    </row>
    <row r="13" spans="1:17" ht="28.5" customHeight="1">
      <c r="A13" s="567" t="s">
        <v>9</v>
      </c>
      <c r="B13" s="566" t="s">
        <v>47</v>
      </c>
      <c r="C13" s="568" t="s">
        <v>1433</v>
      </c>
      <c r="D13" s="398" t="s">
        <v>1092</v>
      </c>
      <c r="E13" s="659">
        <v>2012</v>
      </c>
      <c r="F13" s="865">
        <v>77</v>
      </c>
      <c r="G13" s="865">
        <v>77</v>
      </c>
      <c r="H13" s="865">
        <v>77</v>
      </c>
      <c r="I13" s="234">
        <v>100</v>
      </c>
      <c r="J13" s="559" t="s">
        <v>48</v>
      </c>
      <c r="K13" s="868">
        <v>61</v>
      </c>
      <c r="L13" s="569">
        <v>0.79220779220779225</v>
      </c>
      <c r="M13" s="569">
        <v>0.79220779220779225</v>
      </c>
      <c r="N13" s="170" t="s">
        <v>1103</v>
      </c>
      <c r="Q13" t="s">
        <v>1099</v>
      </c>
    </row>
    <row r="14" spans="1:17" ht="28.5" customHeight="1">
      <c r="A14" s="567" t="s">
        <v>9</v>
      </c>
      <c r="B14" s="566" t="s">
        <v>47</v>
      </c>
      <c r="C14" s="568" t="s">
        <v>1434</v>
      </c>
      <c r="D14" s="398" t="s">
        <v>1094</v>
      </c>
      <c r="E14" s="659">
        <v>2012</v>
      </c>
      <c r="F14" s="865">
        <v>46</v>
      </c>
      <c r="G14" s="865">
        <v>46</v>
      </c>
      <c r="H14" s="865">
        <v>46</v>
      </c>
      <c r="I14" s="234">
        <v>100</v>
      </c>
      <c r="J14" s="559" t="s">
        <v>48</v>
      </c>
      <c r="K14" s="868">
        <v>40</v>
      </c>
      <c r="L14" s="569">
        <v>0.86956521739130432</v>
      </c>
      <c r="M14" s="569">
        <v>0.86956521739130432</v>
      </c>
      <c r="N14" s="170" t="s">
        <v>1102</v>
      </c>
      <c r="Q14"/>
    </row>
    <row r="15" spans="1:17" ht="28.5" customHeight="1">
      <c r="A15" s="567" t="s">
        <v>9</v>
      </c>
      <c r="B15" s="566" t="s">
        <v>47</v>
      </c>
      <c r="C15" s="568" t="s">
        <v>1434</v>
      </c>
      <c r="D15" s="398" t="s">
        <v>1094</v>
      </c>
      <c r="E15" s="659">
        <v>2012</v>
      </c>
      <c r="F15" s="865">
        <v>46</v>
      </c>
      <c r="G15" s="865">
        <v>46</v>
      </c>
      <c r="H15" s="865">
        <v>46</v>
      </c>
      <c r="I15" s="234">
        <v>100</v>
      </c>
      <c r="J15" s="559" t="s">
        <v>48</v>
      </c>
      <c r="K15" s="868">
        <v>39</v>
      </c>
      <c r="L15" s="569">
        <v>0.84782608695652173</v>
      </c>
      <c r="M15" s="569">
        <v>0.84782608695652173</v>
      </c>
      <c r="N15" s="170" t="s">
        <v>1103</v>
      </c>
      <c r="Q15"/>
    </row>
    <row r="16" spans="1:17" ht="28.5" customHeight="1">
      <c r="A16" s="567" t="s">
        <v>9</v>
      </c>
      <c r="B16" s="566" t="s">
        <v>47</v>
      </c>
      <c r="C16" s="568" t="s">
        <v>1435</v>
      </c>
      <c r="D16" s="398" t="s">
        <v>1095</v>
      </c>
      <c r="E16" s="659">
        <v>2012</v>
      </c>
      <c r="F16" s="865">
        <v>45</v>
      </c>
      <c r="G16" s="865">
        <v>45</v>
      </c>
      <c r="H16" s="865">
        <v>45</v>
      </c>
      <c r="I16" s="234">
        <v>100</v>
      </c>
      <c r="J16" s="559" t="s">
        <v>48</v>
      </c>
      <c r="K16" s="868">
        <v>32</v>
      </c>
      <c r="L16" s="569">
        <v>0.71111111111111114</v>
      </c>
      <c r="M16" s="569">
        <v>0.71111111111111114</v>
      </c>
      <c r="N16" s="170" t="s">
        <v>1102</v>
      </c>
      <c r="Q16"/>
    </row>
    <row r="17" spans="1:17" ht="28.5" customHeight="1">
      <c r="A17" s="567" t="s">
        <v>9</v>
      </c>
      <c r="B17" s="566" t="s">
        <v>47</v>
      </c>
      <c r="C17" s="568" t="s">
        <v>1435</v>
      </c>
      <c r="D17" s="398" t="s">
        <v>1095</v>
      </c>
      <c r="E17" s="659">
        <v>2012</v>
      </c>
      <c r="F17" s="865">
        <v>45</v>
      </c>
      <c r="G17" s="865">
        <v>45</v>
      </c>
      <c r="H17" s="865">
        <v>45</v>
      </c>
      <c r="I17" s="234">
        <v>100</v>
      </c>
      <c r="J17" s="559" t="s">
        <v>48</v>
      </c>
      <c r="K17" s="868">
        <v>42</v>
      </c>
      <c r="L17" s="569">
        <v>0.93333333333333335</v>
      </c>
      <c r="M17" s="569">
        <v>0.93333333333333335</v>
      </c>
      <c r="N17" s="560" t="s">
        <v>1103</v>
      </c>
      <c r="Q17"/>
    </row>
    <row r="18" spans="1:17" ht="28.5" customHeight="1">
      <c r="A18" s="567" t="s">
        <v>9</v>
      </c>
      <c r="B18" s="566" t="s">
        <v>47</v>
      </c>
      <c r="C18" s="568" t="s">
        <v>1084</v>
      </c>
      <c r="D18" s="398" t="s">
        <v>1090</v>
      </c>
      <c r="E18" s="659">
        <v>2012</v>
      </c>
      <c r="F18" s="865">
        <v>272</v>
      </c>
      <c r="G18" s="865">
        <v>272</v>
      </c>
      <c r="H18" s="865">
        <v>272</v>
      </c>
      <c r="I18" s="234">
        <v>0</v>
      </c>
      <c r="J18" s="561" t="s">
        <v>990</v>
      </c>
      <c r="K18" s="570" t="s">
        <v>990</v>
      </c>
      <c r="L18" s="570" t="s">
        <v>990</v>
      </c>
      <c r="M18" s="570" t="s">
        <v>990</v>
      </c>
      <c r="N18" s="562" t="s">
        <v>990</v>
      </c>
    </row>
    <row r="19" spans="1:17" ht="28.5" customHeight="1">
      <c r="A19" s="567" t="s">
        <v>9</v>
      </c>
      <c r="B19" s="566" t="s">
        <v>47</v>
      </c>
      <c r="C19" s="568" t="s">
        <v>1085</v>
      </c>
      <c r="D19" s="398" t="s">
        <v>1091</v>
      </c>
      <c r="E19" s="659">
        <v>2012</v>
      </c>
      <c r="F19" s="865">
        <v>25</v>
      </c>
      <c r="G19" s="865">
        <v>25</v>
      </c>
      <c r="H19" s="865">
        <v>25</v>
      </c>
      <c r="I19" s="234">
        <v>0</v>
      </c>
      <c r="J19" s="561" t="s">
        <v>990</v>
      </c>
      <c r="K19" s="570" t="s">
        <v>990</v>
      </c>
      <c r="L19" s="570" t="s">
        <v>990</v>
      </c>
      <c r="M19" s="570" t="s">
        <v>990</v>
      </c>
      <c r="N19" s="563" t="s">
        <v>990</v>
      </c>
    </row>
    <row r="20" spans="1:17" ht="28.5" customHeight="1">
      <c r="A20" s="567" t="s">
        <v>9</v>
      </c>
      <c r="B20" s="566" t="s">
        <v>47</v>
      </c>
      <c r="C20" s="568" t="s">
        <v>1436</v>
      </c>
      <c r="D20" s="398" t="s">
        <v>1092</v>
      </c>
      <c r="E20" s="659">
        <v>2012</v>
      </c>
      <c r="F20" s="865">
        <v>6</v>
      </c>
      <c r="G20" s="865">
        <v>6</v>
      </c>
      <c r="H20" s="865">
        <v>6</v>
      </c>
      <c r="I20" s="234">
        <v>0</v>
      </c>
      <c r="J20" s="561" t="s">
        <v>990</v>
      </c>
      <c r="K20" s="570" t="s">
        <v>990</v>
      </c>
      <c r="L20" s="570" t="s">
        <v>990</v>
      </c>
      <c r="M20" s="570" t="s">
        <v>990</v>
      </c>
      <c r="N20" s="563" t="s">
        <v>990</v>
      </c>
    </row>
    <row r="21" spans="1:17" ht="28.5" customHeight="1">
      <c r="A21" s="564" t="s">
        <v>401</v>
      </c>
      <c r="B21"/>
      <c r="C21" s="565"/>
    </row>
    <row r="22" spans="1:17" ht="28.5" customHeight="1">
      <c r="A22" s="37" t="s">
        <v>51</v>
      </c>
      <c r="B22"/>
      <c r="C22" s="235"/>
    </row>
    <row r="23" spans="1:17" ht="28.5" customHeight="1">
      <c r="A23" s="37" t="s">
        <v>402</v>
      </c>
      <c r="B23"/>
      <c r="C23" s="235"/>
    </row>
    <row r="24" spans="1:17">
      <c r="A24" s="37" t="s">
        <v>403</v>
      </c>
      <c r="B24"/>
      <c r="C24" s="235"/>
    </row>
    <row r="25" spans="1:17">
      <c r="A25" s="37"/>
      <c r="B25"/>
      <c r="C25" s="235"/>
    </row>
    <row r="26" spans="1:17">
      <c r="A26" s="1" t="s">
        <v>404</v>
      </c>
      <c r="B26"/>
    </row>
    <row r="27" spans="1:17">
      <c r="A27" s="1" t="s">
        <v>405</v>
      </c>
      <c r="B27"/>
    </row>
    <row r="28" spans="1:17">
      <c r="A28" s="1" t="s">
        <v>406</v>
      </c>
      <c r="B28"/>
    </row>
    <row r="30" spans="1:17">
      <c r="B30" s="30"/>
      <c r="C30" s="30"/>
    </row>
    <row r="31" spans="1:17">
      <c r="B31" s="30"/>
      <c r="C31" s="61"/>
    </row>
    <row r="32" spans="1:17">
      <c r="B32" s="30"/>
      <c r="C32" s="61"/>
    </row>
    <row r="33" spans="2:3">
      <c r="B33" s="30"/>
      <c r="C33" s="61"/>
    </row>
    <row r="34" spans="2:3">
      <c r="B34" s="30"/>
      <c r="C34" s="61"/>
    </row>
    <row r="35" spans="2:3">
      <c r="B35" s="30"/>
      <c r="C35" s="61"/>
    </row>
    <row r="36" spans="2:3">
      <c r="B36" s="30"/>
      <c r="C36" s="61"/>
    </row>
    <row r="37" spans="2:3">
      <c r="B37" s="30"/>
      <c r="C37" s="61"/>
    </row>
    <row r="38" spans="2:3">
      <c r="B38" s="30"/>
      <c r="C38" s="61"/>
    </row>
    <row r="39" spans="2:3">
      <c r="B39" s="30"/>
      <c r="C39" s="61"/>
    </row>
    <row r="40" spans="2:3">
      <c r="B40" s="30"/>
      <c r="C40" s="61"/>
    </row>
    <row r="41" spans="2:3">
      <c r="B41" s="30"/>
      <c r="C41" s="30"/>
    </row>
    <row r="42" spans="2:3">
      <c r="B42" s="30"/>
      <c r="C42" s="30"/>
    </row>
  </sheetData>
  <pageMargins left="0.78740157480314965" right="0.78740157480314965" top="1.0629921259842521" bottom="1.0629921259842521" header="0.78740157480314965" footer="0.78740157480314965"/>
  <pageSetup paperSize="9" scale="54"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9"/>
  <sheetViews>
    <sheetView view="pageBreakPreview" topLeftCell="A13" zoomScaleNormal="100" zoomScaleSheetLayoutView="100" workbookViewId="0">
      <selection activeCell="C16" sqref="C16:C17"/>
    </sheetView>
  </sheetViews>
  <sheetFormatPr defaultColWidth="11.42578125" defaultRowHeight="12.75"/>
  <cols>
    <col min="1" max="1" width="6.7109375" style="68" customWidth="1"/>
    <col min="2" max="2" width="44.140625" style="68" customWidth="1"/>
    <col min="3" max="3" width="10.7109375" style="68" customWidth="1"/>
    <col min="4" max="4" width="20.5703125" style="68" customWidth="1"/>
    <col min="5" max="5" width="19.5703125" style="68" customWidth="1"/>
    <col min="6" max="6" width="22.5703125" style="68" customWidth="1"/>
    <col min="7" max="7" width="20.28515625" style="68" customWidth="1"/>
    <col min="8" max="8" width="23.140625" style="68" customWidth="1"/>
    <col min="9" max="9" width="20.5703125" style="68" customWidth="1"/>
    <col min="10" max="16384" width="11.42578125" style="68"/>
  </cols>
  <sheetData>
    <row r="1" spans="1:9" ht="17.45" customHeight="1" thickBot="1">
      <c r="A1" s="29" t="s">
        <v>52</v>
      </c>
      <c r="B1" s="111"/>
      <c r="C1" s="29"/>
      <c r="D1" s="29"/>
      <c r="E1" s="29"/>
      <c r="F1" s="29"/>
      <c r="G1" s="536"/>
      <c r="H1" s="38" t="s">
        <v>0</v>
      </c>
      <c r="I1" s="39" t="s">
        <v>10</v>
      </c>
    </row>
    <row r="2" spans="1:9" ht="18" customHeight="1" thickBot="1">
      <c r="A2" s="537"/>
      <c r="B2" s="33"/>
      <c r="C2" s="33"/>
      <c r="D2" s="33"/>
      <c r="E2" s="33"/>
      <c r="F2" s="33"/>
      <c r="G2" s="538"/>
      <c r="H2" s="539" t="s">
        <v>369</v>
      </c>
      <c r="I2" s="576" t="s">
        <v>1133</v>
      </c>
    </row>
    <row r="3" spans="1:9" ht="63" customHeight="1" thickBot="1">
      <c r="A3" s="571" t="s">
        <v>1</v>
      </c>
      <c r="B3" s="571" t="s">
        <v>41</v>
      </c>
      <c r="C3" s="572" t="s">
        <v>321</v>
      </c>
      <c r="D3" s="572" t="s">
        <v>53</v>
      </c>
      <c r="E3" s="572" t="s">
        <v>54</v>
      </c>
      <c r="F3" s="574" t="s">
        <v>55</v>
      </c>
      <c r="G3" s="815" t="s">
        <v>56</v>
      </c>
      <c r="H3" s="815" t="s">
        <v>57</v>
      </c>
      <c r="I3" s="462" t="s">
        <v>58</v>
      </c>
    </row>
    <row r="4" spans="1:9" ht="22.9" customHeight="1">
      <c r="A4" s="398" t="s">
        <v>9</v>
      </c>
      <c r="B4" s="425" t="s">
        <v>47</v>
      </c>
      <c r="C4" s="425">
        <v>2012</v>
      </c>
      <c r="D4" s="814" t="s">
        <v>1077</v>
      </c>
      <c r="E4" s="814">
        <v>582</v>
      </c>
      <c r="F4" s="471">
        <v>607</v>
      </c>
      <c r="G4" s="21" t="s">
        <v>1077</v>
      </c>
      <c r="H4" s="7">
        <v>221</v>
      </c>
      <c r="I4" s="818">
        <v>229</v>
      </c>
    </row>
    <row r="5" spans="1:9" ht="22.9" customHeight="1">
      <c r="A5" s="398" t="s">
        <v>9</v>
      </c>
      <c r="B5" s="425" t="s">
        <v>47</v>
      </c>
      <c r="C5" s="425">
        <v>2012</v>
      </c>
      <c r="D5" s="814" t="s">
        <v>1077</v>
      </c>
      <c r="E5" s="814">
        <v>582</v>
      </c>
      <c r="F5" s="471">
        <v>607</v>
      </c>
      <c r="G5" s="577" t="s">
        <v>1387</v>
      </c>
      <c r="H5" s="814">
        <v>308</v>
      </c>
      <c r="I5" s="575">
        <v>321</v>
      </c>
    </row>
    <row r="6" spans="1:9" ht="22.9" customHeight="1">
      <c r="A6" s="398" t="s">
        <v>9</v>
      </c>
      <c r="B6" s="425" t="s">
        <v>47</v>
      </c>
      <c r="C6" s="425">
        <v>2012</v>
      </c>
      <c r="D6" s="814" t="s">
        <v>1077</v>
      </c>
      <c r="E6" s="814">
        <v>582</v>
      </c>
      <c r="F6" s="471">
        <v>607</v>
      </c>
      <c r="G6" s="21" t="s">
        <v>1388</v>
      </c>
      <c r="H6" s="7">
        <v>21</v>
      </c>
      <c r="I6" s="818">
        <v>23</v>
      </c>
    </row>
    <row r="7" spans="1:9" ht="22.9" customHeight="1">
      <c r="A7" s="398" t="s">
        <v>9</v>
      </c>
      <c r="B7" s="425" t="s">
        <v>47</v>
      </c>
      <c r="C7" s="425">
        <v>2012</v>
      </c>
      <c r="D7" s="814" t="s">
        <v>1077</v>
      </c>
      <c r="E7" s="814">
        <v>582</v>
      </c>
      <c r="F7" s="471">
        <v>607</v>
      </c>
      <c r="G7" s="577" t="s">
        <v>1389</v>
      </c>
      <c r="H7" s="814">
        <v>0</v>
      </c>
      <c r="I7" s="575">
        <v>1</v>
      </c>
    </row>
    <row r="8" spans="1:9" ht="22.9" customHeight="1">
      <c r="A8" s="398" t="s">
        <v>9</v>
      </c>
      <c r="B8" s="425" t="s">
        <v>47</v>
      </c>
      <c r="C8" s="425">
        <v>2012</v>
      </c>
      <c r="D8" s="814" t="s">
        <v>1077</v>
      </c>
      <c r="E8" s="814">
        <v>582</v>
      </c>
      <c r="F8" s="471">
        <v>607</v>
      </c>
      <c r="G8" s="21" t="s">
        <v>1390</v>
      </c>
      <c r="H8" s="7">
        <v>32</v>
      </c>
      <c r="I8" s="818">
        <v>33</v>
      </c>
    </row>
    <row r="9" spans="1:9" ht="22.9" customHeight="1">
      <c r="A9" s="398" t="s">
        <v>9</v>
      </c>
      <c r="B9" s="425" t="s">
        <v>47</v>
      </c>
      <c r="C9" s="425" t="s">
        <v>33</v>
      </c>
      <c r="D9" s="814" t="s">
        <v>1078</v>
      </c>
      <c r="E9" s="814">
        <v>145</v>
      </c>
      <c r="F9" s="471">
        <v>147</v>
      </c>
      <c r="G9" s="577" t="s">
        <v>1078</v>
      </c>
      <c r="H9" s="814">
        <v>96</v>
      </c>
      <c r="I9" s="575">
        <v>91</v>
      </c>
    </row>
    <row r="10" spans="1:9" ht="22.9" customHeight="1">
      <c r="A10" s="398" t="s">
        <v>9</v>
      </c>
      <c r="B10" s="425" t="s">
        <v>47</v>
      </c>
      <c r="C10" s="425">
        <v>2012</v>
      </c>
      <c r="D10" s="814" t="s">
        <v>1078</v>
      </c>
      <c r="E10" s="814">
        <v>145</v>
      </c>
      <c r="F10" s="471">
        <v>147</v>
      </c>
      <c r="G10" s="577" t="s">
        <v>1391</v>
      </c>
      <c r="H10" s="814">
        <v>32</v>
      </c>
      <c r="I10" s="575">
        <v>33</v>
      </c>
    </row>
    <row r="11" spans="1:9" ht="22.9" customHeight="1">
      <c r="A11" s="398" t="s">
        <v>9</v>
      </c>
      <c r="B11" s="425" t="s">
        <v>47</v>
      </c>
      <c r="C11" s="425">
        <v>2012</v>
      </c>
      <c r="D11" s="814" t="s">
        <v>1078</v>
      </c>
      <c r="E11" s="814">
        <v>145</v>
      </c>
      <c r="F11" s="471">
        <v>147</v>
      </c>
      <c r="G11" s="21" t="s">
        <v>1392</v>
      </c>
      <c r="H11" s="7">
        <v>13</v>
      </c>
      <c r="I11" s="818">
        <v>15</v>
      </c>
    </row>
    <row r="12" spans="1:9" ht="22.9" customHeight="1">
      <c r="A12" s="398" t="s">
        <v>9</v>
      </c>
      <c r="B12" s="425" t="s">
        <v>47</v>
      </c>
      <c r="C12" s="425">
        <v>2012</v>
      </c>
      <c r="D12" s="814" t="s">
        <v>1078</v>
      </c>
      <c r="E12" s="814">
        <v>145</v>
      </c>
      <c r="F12" s="471">
        <v>147</v>
      </c>
      <c r="G12" s="577" t="s">
        <v>1393</v>
      </c>
      <c r="H12" s="814">
        <v>0</v>
      </c>
      <c r="I12" s="575">
        <v>1</v>
      </c>
    </row>
    <row r="13" spans="1:9" ht="22.9" customHeight="1">
      <c r="A13" s="398" t="s">
        <v>9</v>
      </c>
      <c r="B13" s="425" t="s">
        <v>47</v>
      </c>
      <c r="C13" s="425">
        <v>2012</v>
      </c>
      <c r="D13" s="814" t="s">
        <v>1078</v>
      </c>
      <c r="E13" s="814">
        <v>145</v>
      </c>
      <c r="F13" s="471">
        <v>147</v>
      </c>
      <c r="G13" s="21" t="s">
        <v>1394</v>
      </c>
      <c r="H13" s="7">
        <v>4</v>
      </c>
      <c r="I13" s="818">
        <v>7</v>
      </c>
    </row>
    <row r="14" spans="1:9" ht="22.9" customHeight="1">
      <c r="A14" s="398" t="s">
        <v>9</v>
      </c>
      <c r="B14" s="425" t="s">
        <v>47</v>
      </c>
      <c r="C14" s="425">
        <v>2012</v>
      </c>
      <c r="D14" s="814" t="s">
        <v>1079</v>
      </c>
      <c r="E14" s="814">
        <v>16</v>
      </c>
      <c r="F14" s="471">
        <v>20</v>
      </c>
      <c r="G14" s="21" t="s">
        <v>1079</v>
      </c>
      <c r="H14" s="59">
        <v>13</v>
      </c>
      <c r="I14" s="818">
        <v>13</v>
      </c>
    </row>
    <row r="15" spans="1:9" ht="22.9" customHeight="1">
      <c r="A15" s="398" t="s">
        <v>9</v>
      </c>
      <c r="B15" s="425" t="s">
        <v>47</v>
      </c>
      <c r="C15" s="425">
        <v>2012</v>
      </c>
      <c r="D15" s="814" t="s">
        <v>1079</v>
      </c>
      <c r="E15" s="814">
        <v>16</v>
      </c>
      <c r="F15" s="471">
        <v>20</v>
      </c>
      <c r="G15" s="21" t="s">
        <v>1395</v>
      </c>
      <c r="H15" s="59">
        <v>1</v>
      </c>
      <c r="I15" s="818">
        <v>3</v>
      </c>
    </row>
    <row r="16" spans="1:9" ht="22.9" customHeight="1">
      <c r="A16" s="398" t="s">
        <v>9</v>
      </c>
      <c r="B16" s="425" t="s">
        <v>47</v>
      </c>
      <c r="C16" s="425">
        <v>2012</v>
      </c>
      <c r="D16" s="814" t="s">
        <v>1079</v>
      </c>
      <c r="E16" s="814">
        <v>16</v>
      </c>
      <c r="F16" s="471">
        <v>20</v>
      </c>
      <c r="G16" s="21" t="s">
        <v>1396</v>
      </c>
      <c r="H16" s="59">
        <v>2</v>
      </c>
      <c r="I16" s="818">
        <v>4</v>
      </c>
    </row>
    <row r="17" spans="1:9" ht="22.9" customHeight="1">
      <c r="A17" s="398" t="s">
        <v>9</v>
      </c>
      <c r="B17" s="425" t="s">
        <v>47</v>
      </c>
      <c r="C17" s="425">
        <v>2012</v>
      </c>
      <c r="D17" s="814" t="s">
        <v>1397</v>
      </c>
      <c r="E17" s="814">
        <v>76</v>
      </c>
      <c r="F17" s="471">
        <v>77</v>
      </c>
      <c r="G17" s="21" t="s">
        <v>1398</v>
      </c>
      <c r="H17" s="59">
        <v>20</v>
      </c>
      <c r="I17" s="818">
        <v>22</v>
      </c>
    </row>
    <row r="18" spans="1:9" ht="22.9" customHeight="1">
      <c r="A18" s="398" t="s">
        <v>9</v>
      </c>
      <c r="B18" s="425" t="s">
        <v>47</v>
      </c>
      <c r="C18" s="425">
        <v>2012</v>
      </c>
      <c r="D18" s="814" t="s">
        <v>1397</v>
      </c>
      <c r="E18" s="814">
        <v>76</v>
      </c>
      <c r="F18" s="471">
        <v>77</v>
      </c>
      <c r="G18" s="21" t="s">
        <v>1080</v>
      </c>
      <c r="H18" s="59">
        <v>50</v>
      </c>
      <c r="I18" s="818">
        <v>49</v>
      </c>
    </row>
    <row r="19" spans="1:9" ht="22.9" customHeight="1">
      <c r="A19" s="398" t="s">
        <v>9</v>
      </c>
      <c r="B19" s="425" t="s">
        <v>47</v>
      </c>
      <c r="C19" s="425">
        <v>2012</v>
      </c>
      <c r="D19" s="814" t="s">
        <v>1397</v>
      </c>
      <c r="E19" s="814">
        <v>76</v>
      </c>
      <c r="F19" s="471">
        <v>77</v>
      </c>
      <c r="G19" s="21" t="s">
        <v>1399</v>
      </c>
      <c r="H19" s="59">
        <v>4</v>
      </c>
      <c r="I19" s="818">
        <v>2</v>
      </c>
    </row>
    <row r="20" spans="1:9" ht="22.9" customHeight="1">
      <c r="A20" s="398" t="s">
        <v>9</v>
      </c>
      <c r="B20" s="425" t="s">
        <v>47</v>
      </c>
      <c r="C20" s="425">
        <v>2012</v>
      </c>
      <c r="D20" s="814" t="s">
        <v>1397</v>
      </c>
      <c r="E20" s="814">
        <v>76</v>
      </c>
      <c r="F20" s="471">
        <v>77</v>
      </c>
      <c r="G20" s="21" t="s">
        <v>1400</v>
      </c>
      <c r="H20" s="59">
        <v>1</v>
      </c>
      <c r="I20" s="818">
        <v>2</v>
      </c>
    </row>
    <row r="21" spans="1:9" ht="22.9" customHeight="1">
      <c r="A21" s="398" t="s">
        <v>9</v>
      </c>
      <c r="B21" s="425" t="s">
        <v>47</v>
      </c>
      <c r="C21" s="425">
        <v>2012</v>
      </c>
      <c r="D21" s="814" t="s">
        <v>1397</v>
      </c>
      <c r="E21" s="814">
        <v>76</v>
      </c>
      <c r="F21" s="471">
        <v>77</v>
      </c>
      <c r="G21" s="21" t="s">
        <v>1401</v>
      </c>
      <c r="H21" s="59">
        <v>0</v>
      </c>
      <c r="I21" s="818">
        <v>1</v>
      </c>
    </row>
    <row r="22" spans="1:9" ht="22.9" customHeight="1">
      <c r="A22" s="398" t="s">
        <v>9</v>
      </c>
      <c r="B22" s="425" t="s">
        <v>47</v>
      </c>
      <c r="C22" s="425">
        <v>2012</v>
      </c>
      <c r="D22" s="814" t="s">
        <v>1397</v>
      </c>
      <c r="E22" s="814">
        <v>76</v>
      </c>
      <c r="F22" s="471">
        <v>77</v>
      </c>
      <c r="G22" s="21" t="s">
        <v>1402</v>
      </c>
      <c r="H22" s="59">
        <v>1</v>
      </c>
      <c r="I22" s="818">
        <v>1</v>
      </c>
    </row>
    <row r="23" spans="1:9" ht="22.9" customHeight="1">
      <c r="A23" s="398" t="s">
        <v>9</v>
      </c>
      <c r="B23" s="425" t="s">
        <v>47</v>
      </c>
      <c r="C23" s="425">
        <v>2012</v>
      </c>
      <c r="D23" s="814" t="s">
        <v>1081</v>
      </c>
      <c r="E23" s="814">
        <v>72</v>
      </c>
      <c r="F23" s="471">
        <v>77</v>
      </c>
      <c r="G23" s="21" t="s">
        <v>1081</v>
      </c>
      <c r="H23" s="59">
        <v>71</v>
      </c>
      <c r="I23" s="818">
        <v>75</v>
      </c>
    </row>
    <row r="24" spans="1:9" ht="22.9" customHeight="1">
      <c r="A24" s="398" t="s">
        <v>9</v>
      </c>
      <c r="B24" s="425" t="s">
        <v>47</v>
      </c>
      <c r="C24" s="425">
        <v>2012</v>
      </c>
      <c r="D24" s="814" t="s">
        <v>1081</v>
      </c>
      <c r="E24" s="814">
        <v>72</v>
      </c>
      <c r="F24" s="471">
        <v>77</v>
      </c>
      <c r="G24" s="21" t="s">
        <v>1403</v>
      </c>
      <c r="H24" s="59">
        <v>0</v>
      </c>
      <c r="I24" s="818">
        <v>1</v>
      </c>
    </row>
    <row r="25" spans="1:9" ht="22.9" customHeight="1">
      <c r="A25" s="398" t="s">
        <v>9</v>
      </c>
      <c r="B25" s="425" t="s">
        <v>47</v>
      </c>
      <c r="C25" s="425">
        <v>2012</v>
      </c>
      <c r="D25" s="814" t="s">
        <v>1081</v>
      </c>
      <c r="E25" s="814">
        <v>72</v>
      </c>
      <c r="F25" s="471">
        <v>77</v>
      </c>
      <c r="G25" s="21" t="s">
        <v>1404</v>
      </c>
      <c r="H25" s="59">
        <v>1</v>
      </c>
      <c r="I25" s="818">
        <v>1</v>
      </c>
    </row>
    <row r="26" spans="1:9" ht="22.9" customHeight="1">
      <c r="A26" s="398" t="s">
        <v>9</v>
      </c>
      <c r="B26" s="425" t="s">
        <v>47</v>
      </c>
      <c r="C26" s="425">
        <v>2012</v>
      </c>
      <c r="D26" s="814" t="s">
        <v>1082</v>
      </c>
      <c r="E26" s="814">
        <v>46</v>
      </c>
      <c r="F26" s="471">
        <v>46</v>
      </c>
      <c r="G26" s="21" t="s">
        <v>1082</v>
      </c>
      <c r="H26" s="59">
        <v>43</v>
      </c>
      <c r="I26" s="818">
        <v>46</v>
      </c>
    </row>
    <row r="27" spans="1:9" ht="22.9" customHeight="1">
      <c r="A27" s="398" t="s">
        <v>9</v>
      </c>
      <c r="B27" s="425" t="s">
        <v>47</v>
      </c>
      <c r="C27" s="425">
        <v>2012</v>
      </c>
      <c r="D27" s="814" t="s">
        <v>1082</v>
      </c>
      <c r="E27" s="814">
        <v>46</v>
      </c>
      <c r="F27" s="471">
        <v>46</v>
      </c>
      <c r="G27" s="21" t="s">
        <v>1405</v>
      </c>
      <c r="H27" s="59">
        <v>3</v>
      </c>
      <c r="I27" s="818">
        <v>0</v>
      </c>
    </row>
    <row r="28" spans="1:9" ht="22.9" customHeight="1">
      <c r="A28" s="398" t="s">
        <v>9</v>
      </c>
      <c r="B28" s="425" t="s">
        <v>47</v>
      </c>
      <c r="C28" s="425">
        <v>2012</v>
      </c>
      <c r="D28" s="814" t="s">
        <v>1083</v>
      </c>
      <c r="E28" s="814">
        <v>45</v>
      </c>
      <c r="F28" s="471">
        <v>45</v>
      </c>
      <c r="G28" s="21" t="s">
        <v>1083</v>
      </c>
      <c r="H28" s="59">
        <v>26</v>
      </c>
      <c r="I28" s="818">
        <v>28</v>
      </c>
    </row>
    <row r="29" spans="1:9" ht="22.9" customHeight="1">
      <c r="A29" s="398" t="s">
        <v>9</v>
      </c>
      <c r="B29" s="425" t="s">
        <v>47</v>
      </c>
      <c r="C29" s="425">
        <v>2012</v>
      </c>
      <c r="D29" s="814" t="s">
        <v>1083</v>
      </c>
      <c r="E29" s="814">
        <v>45</v>
      </c>
      <c r="F29" s="471">
        <v>45</v>
      </c>
      <c r="G29" s="21" t="s">
        <v>1406</v>
      </c>
      <c r="H29" s="59">
        <v>1</v>
      </c>
      <c r="I29" s="818">
        <v>0</v>
      </c>
    </row>
    <row r="30" spans="1:9" ht="22.9" customHeight="1">
      <c r="A30" s="398"/>
      <c r="B30" s="425" t="s">
        <v>47</v>
      </c>
      <c r="C30" s="425">
        <v>2012</v>
      </c>
      <c r="D30" s="814" t="s">
        <v>1083</v>
      </c>
      <c r="E30" s="814">
        <v>45</v>
      </c>
      <c r="F30" s="471">
        <v>45</v>
      </c>
      <c r="G30" s="21" t="s">
        <v>1407</v>
      </c>
      <c r="H30" s="59">
        <v>1</v>
      </c>
      <c r="I30" s="818">
        <v>0</v>
      </c>
    </row>
    <row r="31" spans="1:9" ht="22.9" customHeight="1">
      <c r="A31" s="398"/>
      <c r="B31" s="425" t="s">
        <v>47</v>
      </c>
      <c r="C31" s="425">
        <v>2012</v>
      </c>
      <c r="D31" s="814" t="s">
        <v>1083</v>
      </c>
      <c r="E31" s="814">
        <v>45</v>
      </c>
      <c r="F31" s="471">
        <v>45</v>
      </c>
      <c r="G31" s="21" t="s">
        <v>1408</v>
      </c>
      <c r="H31" s="59">
        <v>0</v>
      </c>
      <c r="I31" s="818">
        <v>1</v>
      </c>
    </row>
    <row r="32" spans="1:9" ht="22.9" customHeight="1">
      <c r="A32" s="398"/>
      <c r="B32" s="425" t="s">
        <v>47</v>
      </c>
      <c r="C32" s="425">
        <v>2012</v>
      </c>
      <c r="D32" s="814" t="s">
        <v>1083</v>
      </c>
      <c r="E32" s="814">
        <v>45</v>
      </c>
      <c r="F32" s="471">
        <v>45</v>
      </c>
      <c r="G32" s="21" t="s">
        <v>1409</v>
      </c>
      <c r="H32" s="59">
        <v>9</v>
      </c>
      <c r="I32" s="818">
        <v>9</v>
      </c>
    </row>
    <row r="33" spans="1:9" ht="22.9" customHeight="1">
      <c r="A33" s="398" t="s">
        <v>9</v>
      </c>
      <c r="B33" s="425" t="s">
        <v>47</v>
      </c>
      <c r="C33" s="425">
        <v>2012</v>
      </c>
      <c r="D33" s="814" t="s">
        <v>1083</v>
      </c>
      <c r="E33" s="814">
        <v>45</v>
      </c>
      <c r="F33" s="471">
        <v>45</v>
      </c>
      <c r="G33" s="21" t="s">
        <v>1410</v>
      </c>
      <c r="H33" s="59">
        <v>8</v>
      </c>
      <c r="I33" s="818">
        <v>7</v>
      </c>
    </row>
    <row r="34" spans="1:9" ht="22.9" customHeight="1">
      <c r="A34" s="398" t="s">
        <v>9</v>
      </c>
      <c r="B34" s="425" t="s">
        <v>47</v>
      </c>
      <c r="C34" s="425">
        <v>2012</v>
      </c>
      <c r="D34" s="814" t="s">
        <v>1084</v>
      </c>
      <c r="E34" s="814">
        <v>278</v>
      </c>
      <c r="F34" s="471">
        <v>272</v>
      </c>
      <c r="G34" s="21" t="s">
        <v>1084</v>
      </c>
      <c r="H34" s="59">
        <v>278</v>
      </c>
      <c r="I34" s="818">
        <v>272</v>
      </c>
    </row>
    <row r="35" spans="1:9" ht="22.9" customHeight="1">
      <c r="A35" s="398" t="s">
        <v>9</v>
      </c>
      <c r="B35" s="425" t="s">
        <v>47</v>
      </c>
      <c r="C35" s="425">
        <v>2012</v>
      </c>
      <c r="D35" s="814" t="s">
        <v>1085</v>
      </c>
      <c r="E35" s="814">
        <v>29</v>
      </c>
      <c r="F35" s="471">
        <v>25</v>
      </c>
      <c r="G35" s="21" t="s">
        <v>1085</v>
      </c>
      <c r="H35" s="59">
        <v>29</v>
      </c>
      <c r="I35" s="818">
        <v>25</v>
      </c>
    </row>
    <row r="36" spans="1:9" ht="22.9" customHeight="1">
      <c r="A36" s="398" t="s">
        <v>9</v>
      </c>
      <c r="B36" s="425" t="s">
        <v>47</v>
      </c>
      <c r="C36" s="425">
        <v>2012</v>
      </c>
      <c r="D36" s="814" t="s">
        <v>1086</v>
      </c>
      <c r="E36" s="814">
        <v>10</v>
      </c>
      <c r="F36" s="471">
        <v>6</v>
      </c>
      <c r="G36" s="21" t="s">
        <v>1086</v>
      </c>
      <c r="H36" s="59">
        <v>7</v>
      </c>
      <c r="I36" s="818">
        <v>4</v>
      </c>
    </row>
    <row r="37" spans="1:9" ht="22.9" customHeight="1">
      <c r="A37" s="398" t="s">
        <v>9</v>
      </c>
      <c r="B37" s="425" t="s">
        <v>47</v>
      </c>
      <c r="C37" s="425">
        <v>2012</v>
      </c>
      <c r="D37" s="814" t="s">
        <v>1086</v>
      </c>
      <c r="E37" s="814">
        <v>10</v>
      </c>
      <c r="F37" s="471">
        <v>6</v>
      </c>
      <c r="G37" s="21" t="s">
        <v>1411</v>
      </c>
      <c r="H37" s="59">
        <v>1</v>
      </c>
      <c r="I37" s="818">
        <v>1</v>
      </c>
    </row>
    <row r="38" spans="1:9" ht="22.9" customHeight="1">
      <c r="A38" s="398" t="s">
        <v>9</v>
      </c>
      <c r="B38" s="425" t="s">
        <v>47</v>
      </c>
      <c r="C38" s="425">
        <v>2012</v>
      </c>
      <c r="D38" s="814" t="s">
        <v>1086</v>
      </c>
      <c r="E38" s="814">
        <v>10</v>
      </c>
      <c r="F38" s="471">
        <v>6</v>
      </c>
      <c r="G38" s="21" t="s">
        <v>1412</v>
      </c>
      <c r="H38" s="59">
        <v>2</v>
      </c>
      <c r="I38" s="818">
        <v>1</v>
      </c>
    </row>
    <row r="39" spans="1:9">
      <c r="A39" s="573"/>
      <c r="B39" s="573"/>
      <c r="C39" s="573"/>
      <c r="D39" s="573"/>
      <c r="E39" s="573"/>
      <c r="F39" s="573"/>
      <c r="G39" s="6"/>
      <c r="H39" s="540"/>
      <c r="I39" s="6"/>
    </row>
    <row r="40" spans="1:9">
      <c r="A40" s="6"/>
      <c r="B40" s="6"/>
      <c r="C40" s="6"/>
      <c r="D40" s="6"/>
      <c r="E40" s="6"/>
      <c r="F40" s="6"/>
      <c r="G40" s="6"/>
      <c r="H40" s="6"/>
      <c r="I40" s="6"/>
    </row>
    <row r="41" spans="1:9">
      <c r="A41" s="6"/>
      <c r="B41" s="6"/>
      <c r="C41" s="6"/>
      <c r="D41" s="6"/>
      <c r="E41" s="6"/>
      <c r="F41" s="6"/>
      <c r="G41" s="6"/>
      <c r="H41" s="6"/>
      <c r="I41" s="6"/>
    </row>
    <row r="42" spans="1:9">
      <c r="A42" s="6"/>
      <c r="B42" s="6"/>
      <c r="C42" s="6"/>
      <c r="D42" s="6"/>
      <c r="E42" s="6"/>
      <c r="F42" s="6"/>
      <c r="G42" s="6"/>
      <c r="H42" s="6"/>
      <c r="I42" s="6"/>
    </row>
    <row r="43" spans="1:9">
      <c r="A43" s="6"/>
      <c r="B43" s="6"/>
      <c r="C43" s="6"/>
      <c r="D43" s="6"/>
      <c r="E43" s="6"/>
      <c r="F43" s="6"/>
      <c r="G43" s="6"/>
      <c r="H43" s="6"/>
      <c r="I43" s="6"/>
    </row>
    <row r="44" spans="1:9">
      <c r="A44" s="6"/>
      <c r="B44" s="6"/>
      <c r="C44" s="6"/>
      <c r="D44" s="6"/>
      <c r="E44" s="6"/>
      <c r="F44" s="6"/>
      <c r="G44" s="6"/>
      <c r="H44" s="6"/>
      <c r="I44" s="6"/>
    </row>
    <row r="45" spans="1:9">
      <c r="A45" s="6"/>
      <c r="B45" s="6"/>
      <c r="C45" s="6"/>
      <c r="D45" s="6"/>
      <c r="E45" s="6"/>
      <c r="F45" s="6"/>
      <c r="G45" s="6"/>
      <c r="H45" s="6"/>
      <c r="I45" s="6"/>
    </row>
    <row r="46" spans="1:9">
      <c r="A46" s="6"/>
      <c r="B46" s="6"/>
      <c r="C46" s="6"/>
      <c r="D46" s="6"/>
      <c r="E46" s="6"/>
      <c r="F46" s="6"/>
      <c r="G46" s="6"/>
      <c r="H46" s="6"/>
      <c r="I46" s="6"/>
    </row>
    <row r="47" spans="1:9">
      <c r="A47" s="6"/>
      <c r="B47" s="6"/>
      <c r="C47" s="6"/>
      <c r="D47" s="6"/>
      <c r="E47" s="6"/>
      <c r="F47" s="6"/>
      <c r="G47" s="6"/>
      <c r="H47" s="6"/>
      <c r="I47" s="6"/>
    </row>
    <row r="48" spans="1:9">
      <c r="A48" s="6"/>
      <c r="B48" s="6"/>
      <c r="C48" s="6"/>
      <c r="D48" s="6"/>
      <c r="E48" s="6"/>
      <c r="F48" s="6"/>
      <c r="G48" s="6"/>
      <c r="H48" s="6"/>
      <c r="I48" s="6"/>
    </row>
    <row r="49" spans="1:9">
      <c r="A49" s="6"/>
      <c r="B49" s="6"/>
      <c r="C49" s="6"/>
      <c r="D49" s="6"/>
      <c r="E49" s="6"/>
      <c r="F49" s="6"/>
      <c r="G49" s="6"/>
      <c r="H49" s="6"/>
      <c r="I49" s="6"/>
    </row>
    <row r="50" spans="1:9">
      <c r="A50" s="6"/>
      <c r="B50" s="6"/>
      <c r="C50" s="6"/>
      <c r="D50" s="6"/>
      <c r="E50" s="6"/>
      <c r="F50" s="6"/>
      <c r="G50" s="6"/>
      <c r="H50" s="6"/>
      <c r="I50" s="6"/>
    </row>
    <row r="51" spans="1:9">
      <c r="A51" s="6"/>
      <c r="B51" s="6"/>
      <c r="C51" s="6"/>
      <c r="D51" s="6"/>
      <c r="E51" s="6"/>
      <c r="F51" s="6"/>
      <c r="G51" s="6"/>
      <c r="H51" s="6"/>
      <c r="I51" s="6"/>
    </row>
    <row r="52" spans="1:9">
      <c r="A52" s="6"/>
      <c r="B52" s="6"/>
      <c r="C52" s="6"/>
      <c r="D52" s="6"/>
      <c r="E52" s="6"/>
      <c r="F52" s="6"/>
      <c r="G52" s="6"/>
      <c r="H52" s="6"/>
      <c r="I52" s="6"/>
    </row>
    <row r="53" spans="1:9">
      <c r="A53" s="6"/>
      <c r="B53" s="6"/>
      <c r="C53" s="6"/>
      <c r="D53" s="6"/>
      <c r="E53" s="6"/>
      <c r="F53" s="6"/>
      <c r="G53" s="6"/>
      <c r="H53" s="6"/>
      <c r="I53" s="6"/>
    </row>
    <row r="54" spans="1:9">
      <c r="A54" s="6"/>
      <c r="B54" s="6"/>
      <c r="C54" s="6"/>
      <c r="D54" s="6"/>
      <c r="E54" s="6"/>
      <c r="F54" s="6"/>
      <c r="G54" s="6"/>
      <c r="H54" s="6"/>
      <c r="I54" s="6"/>
    </row>
    <row r="55" spans="1:9">
      <c r="A55" s="6"/>
      <c r="B55" s="6"/>
      <c r="C55" s="6"/>
      <c r="D55" s="6"/>
      <c r="E55" s="6"/>
      <c r="F55" s="6"/>
      <c r="G55" s="6"/>
      <c r="H55" s="6"/>
      <c r="I55" s="6"/>
    </row>
    <row r="56" spans="1:9">
      <c r="A56" s="6"/>
      <c r="B56" s="6"/>
      <c r="C56" s="6"/>
      <c r="D56" s="6"/>
      <c r="E56" s="6"/>
      <c r="F56" s="6"/>
      <c r="G56" s="6"/>
      <c r="H56" s="6"/>
      <c r="I56" s="6"/>
    </row>
    <row r="57" spans="1:9">
      <c r="A57" s="6"/>
      <c r="B57" s="6"/>
      <c r="C57" s="6"/>
      <c r="D57" s="6"/>
      <c r="E57" s="6"/>
      <c r="F57" s="6"/>
      <c r="G57" s="6"/>
      <c r="H57" s="6"/>
      <c r="I57" s="6"/>
    </row>
    <row r="58" spans="1:9">
      <c r="A58" s="6"/>
      <c r="B58" s="6"/>
      <c r="C58" s="6"/>
      <c r="D58" s="6"/>
      <c r="E58" s="6"/>
      <c r="F58" s="6"/>
      <c r="G58" s="6"/>
      <c r="H58" s="6"/>
      <c r="I58" s="6"/>
    </row>
    <row r="59" spans="1:9">
      <c r="A59" s="6"/>
      <c r="B59" s="6"/>
      <c r="C59" s="6"/>
      <c r="D59" s="6"/>
      <c r="E59" s="6"/>
      <c r="F59" s="6"/>
      <c r="G59" s="6"/>
      <c r="H59" s="6"/>
      <c r="I59" s="6"/>
    </row>
  </sheetData>
  <pageMargins left="0.70833333333333337" right="0.70833333333333337" top="0.78749999999999998" bottom="0.78749999999999998" header="0.51180555555555551" footer="0.51180555555555551"/>
  <pageSetup paperSize="9" scale="47"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142"/>
  <sheetViews>
    <sheetView topLeftCell="E119" zoomScale="90" zoomScaleNormal="90" zoomScaleSheetLayoutView="100" workbookViewId="0">
      <selection activeCell="B21" sqref="B21"/>
    </sheetView>
  </sheetViews>
  <sheetFormatPr defaultColWidth="11.5703125" defaultRowHeight="12.75"/>
  <cols>
    <col min="1" max="1" width="11.5703125" style="188" customWidth="1"/>
    <col min="2" max="2" width="54.140625" style="188" customWidth="1"/>
    <col min="3" max="3" width="26" style="188" customWidth="1"/>
    <col min="4" max="4" width="43.42578125" style="188" customWidth="1"/>
    <col min="5" max="5" width="10" style="188" customWidth="1"/>
    <col min="6" max="6" width="37.42578125" style="188" customWidth="1"/>
    <col min="7" max="7" width="13.140625" style="188" customWidth="1"/>
    <col min="8" max="8" width="19.28515625" style="188" customWidth="1"/>
    <col min="9" max="9" width="18" style="188" customWidth="1"/>
    <col min="10" max="10" width="15.42578125" style="239" customWidth="1"/>
    <col min="11" max="11" width="17.28515625" style="239" customWidth="1"/>
    <col min="12" max="12" width="16.85546875" style="239" customWidth="1"/>
    <col min="13" max="13" width="11.5703125" style="239"/>
    <col min="14" max="16384" width="11.5703125" style="188"/>
  </cols>
  <sheetData>
    <row r="1" spans="1:13" ht="15.6" customHeight="1" thickBot="1">
      <c r="A1" s="175" t="s">
        <v>59</v>
      </c>
      <c r="B1" s="175"/>
      <c r="C1" s="175"/>
      <c r="D1" s="175"/>
      <c r="E1" s="175"/>
      <c r="F1" s="175"/>
      <c r="G1" s="187"/>
      <c r="H1" s="187"/>
      <c r="I1" s="175"/>
      <c r="L1" s="38" t="s">
        <v>0</v>
      </c>
      <c r="M1" s="39" t="s">
        <v>10</v>
      </c>
    </row>
    <row r="2" spans="1:13" ht="13.9" customHeight="1" thickBot="1">
      <c r="A2" s="176"/>
      <c r="B2" s="176"/>
      <c r="C2" s="176"/>
      <c r="D2" s="176"/>
      <c r="E2" s="176"/>
      <c r="F2" s="176"/>
      <c r="G2" s="203"/>
      <c r="H2" s="190"/>
      <c r="I2" s="176"/>
      <c r="L2" s="523" t="s">
        <v>369</v>
      </c>
      <c r="M2" s="209" t="s">
        <v>1133</v>
      </c>
    </row>
    <row r="3" spans="1:13" ht="43.9" customHeight="1" thickBot="1">
      <c r="A3" s="178" t="s">
        <v>1</v>
      </c>
      <c r="B3" s="40" t="s">
        <v>41</v>
      </c>
      <c r="C3" s="178" t="s">
        <v>335</v>
      </c>
      <c r="D3" s="178" t="s">
        <v>62</v>
      </c>
      <c r="E3" s="178" t="s">
        <v>321</v>
      </c>
      <c r="F3" s="178" t="s">
        <v>63</v>
      </c>
      <c r="G3" s="179" t="s">
        <v>336</v>
      </c>
      <c r="H3" s="179" t="s">
        <v>337</v>
      </c>
      <c r="I3" s="178" t="s">
        <v>338</v>
      </c>
      <c r="J3" s="210" t="s">
        <v>362</v>
      </c>
      <c r="K3" s="211" t="s">
        <v>363</v>
      </c>
      <c r="L3" s="212" t="s">
        <v>364</v>
      </c>
      <c r="M3" s="541" t="s">
        <v>340</v>
      </c>
    </row>
    <row r="4" spans="1:13" ht="16.5" customHeight="1">
      <c r="A4" s="399" t="s">
        <v>9</v>
      </c>
      <c r="B4" s="370" t="s">
        <v>47</v>
      </c>
      <c r="C4" s="371" t="s">
        <v>64</v>
      </c>
      <c r="D4" s="370" t="s">
        <v>65</v>
      </c>
      <c r="E4" s="823">
        <v>2012</v>
      </c>
      <c r="F4" s="542" t="s">
        <v>1087</v>
      </c>
      <c r="G4" s="419" t="s">
        <v>66</v>
      </c>
      <c r="H4" s="419" t="s">
        <v>66</v>
      </c>
      <c r="I4" s="372" t="s">
        <v>48</v>
      </c>
      <c r="J4" s="578">
        <v>1</v>
      </c>
      <c r="K4" s="578">
        <v>1</v>
      </c>
      <c r="L4" s="471" t="s">
        <v>990</v>
      </c>
      <c r="M4" s="579" t="s">
        <v>990</v>
      </c>
    </row>
    <row r="5" spans="1:13" ht="16.5" customHeight="1">
      <c r="A5" s="399" t="s">
        <v>9</v>
      </c>
      <c r="B5" s="370" t="s">
        <v>47</v>
      </c>
      <c r="C5" s="371" t="s">
        <v>64</v>
      </c>
      <c r="D5" s="400" t="s">
        <v>903</v>
      </c>
      <c r="E5" s="823">
        <v>2012</v>
      </c>
      <c r="F5" s="542" t="s">
        <v>1088</v>
      </c>
      <c r="G5" s="419" t="s">
        <v>1089</v>
      </c>
      <c r="H5" s="543" t="s">
        <v>1090</v>
      </c>
      <c r="I5" s="372" t="s">
        <v>48</v>
      </c>
      <c r="J5" s="578">
        <v>1</v>
      </c>
      <c r="K5" s="578">
        <v>1</v>
      </c>
      <c r="L5" s="580" t="s">
        <v>990</v>
      </c>
      <c r="M5" s="579" t="s">
        <v>990</v>
      </c>
    </row>
    <row r="6" spans="1:13" ht="16.5" customHeight="1">
      <c r="A6" s="399" t="s">
        <v>9</v>
      </c>
      <c r="B6" s="370" t="s">
        <v>47</v>
      </c>
      <c r="C6" s="371" t="s">
        <v>64</v>
      </c>
      <c r="D6" s="400" t="s">
        <v>903</v>
      </c>
      <c r="E6" s="823">
        <v>2012</v>
      </c>
      <c r="F6" s="542" t="s">
        <v>1088</v>
      </c>
      <c r="G6" s="420" t="s">
        <v>1089</v>
      </c>
      <c r="H6" s="409" t="s">
        <v>1091</v>
      </c>
      <c r="I6" s="372" t="s">
        <v>48</v>
      </c>
      <c r="J6" s="578">
        <v>1</v>
      </c>
      <c r="K6" s="578">
        <v>1</v>
      </c>
      <c r="L6" s="580" t="s">
        <v>990</v>
      </c>
      <c r="M6" s="579" t="s">
        <v>990</v>
      </c>
    </row>
    <row r="7" spans="1:13" ht="16.5" customHeight="1">
      <c r="A7" s="399" t="s">
        <v>9</v>
      </c>
      <c r="B7" s="370" t="s">
        <v>47</v>
      </c>
      <c r="C7" s="371" t="s">
        <v>64</v>
      </c>
      <c r="D7" s="400" t="s">
        <v>903</v>
      </c>
      <c r="E7" s="823">
        <v>2012</v>
      </c>
      <c r="F7" s="542" t="s">
        <v>1088</v>
      </c>
      <c r="G7" s="420" t="s">
        <v>1089</v>
      </c>
      <c r="H7" s="409" t="s">
        <v>1092</v>
      </c>
      <c r="I7" s="372" t="s">
        <v>48</v>
      </c>
      <c r="J7" s="578">
        <v>1</v>
      </c>
      <c r="K7" s="578">
        <v>1</v>
      </c>
      <c r="L7" s="580" t="s">
        <v>990</v>
      </c>
      <c r="M7" s="579" t="s">
        <v>990</v>
      </c>
    </row>
    <row r="8" spans="1:13" ht="16.5" customHeight="1">
      <c r="A8" s="399" t="s">
        <v>9</v>
      </c>
      <c r="B8" s="370" t="s">
        <v>47</v>
      </c>
      <c r="C8" s="371" t="s">
        <v>64</v>
      </c>
      <c r="D8" s="400" t="s">
        <v>903</v>
      </c>
      <c r="E8" s="823">
        <v>2012</v>
      </c>
      <c r="F8" s="542" t="s">
        <v>1088</v>
      </c>
      <c r="G8" s="420" t="s">
        <v>1093</v>
      </c>
      <c r="H8" s="409" t="s">
        <v>1091</v>
      </c>
      <c r="I8" s="372" t="s">
        <v>48</v>
      </c>
      <c r="J8" s="578">
        <v>1</v>
      </c>
      <c r="K8" s="578">
        <v>1</v>
      </c>
      <c r="L8" s="580" t="s">
        <v>990</v>
      </c>
      <c r="M8" s="579" t="s">
        <v>990</v>
      </c>
    </row>
    <row r="9" spans="1:13" ht="16.5" customHeight="1">
      <c r="A9" s="399" t="s">
        <v>9</v>
      </c>
      <c r="B9" s="370" t="s">
        <v>47</v>
      </c>
      <c r="C9" s="371" t="s">
        <v>33</v>
      </c>
      <c r="D9" s="400" t="s">
        <v>903</v>
      </c>
      <c r="E9" s="823">
        <v>2012</v>
      </c>
      <c r="F9" s="542" t="s">
        <v>1088</v>
      </c>
      <c r="G9" s="420" t="s">
        <v>1093</v>
      </c>
      <c r="H9" s="409" t="s">
        <v>1092</v>
      </c>
      <c r="I9" s="372" t="s">
        <v>48</v>
      </c>
      <c r="J9" s="578">
        <v>1</v>
      </c>
      <c r="K9" s="578">
        <v>1</v>
      </c>
      <c r="L9" s="580" t="s">
        <v>990</v>
      </c>
      <c r="M9" s="579" t="s">
        <v>990</v>
      </c>
    </row>
    <row r="10" spans="1:13" ht="16.5" customHeight="1">
      <c r="A10" s="399" t="s">
        <v>9</v>
      </c>
      <c r="B10" s="370" t="s">
        <v>47</v>
      </c>
      <c r="C10" s="371" t="s">
        <v>64</v>
      </c>
      <c r="D10" s="400" t="s">
        <v>903</v>
      </c>
      <c r="E10" s="823">
        <v>2012</v>
      </c>
      <c r="F10" s="542" t="s">
        <v>1088</v>
      </c>
      <c r="G10" s="420" t="s">
        <v>1093</v>
      </c>
      <c r="H10" s="409" t="s">
        <v>1094</v>
      </c>
      <c r="I10" s="372" t="s">
        <v>48</v>
      </c>
      <c r="J10" s="578">
        <v>1</v>
      </c>
      <c r="K10" s="578">
        <v>1</v>
      </c>
      <c r="L10" s="580" t="s">
        <v>990</v>
      </c>
      <c r="M10" s="579" t="s">
        <v>990</v>
      </c>
    </row>
    <row r="11" spans="1:13" ht="16.5" customHeight="1">
      <c r="A11" s="399" t="s">
        <v>9</v>
      </c>
      <c r="B11" s="370" t="s">
        <v>47</v>
      </c>
      <c r="C11" s="371" t="s">
        <v>64</v>
      </c>
      <c r="D11" s="400" t="s">
        <v>903</v>
      </c>
      <c r="E11" s="823">
        <v>2012</v>
      </c>
      <c r="F11" s="542" t="s">
        <v>1088</v>
      </c>
      <c r="G11" s="544" t="s">
        <v>1093</v>
      </c>
      <c r="H11" s="409" t="s">
        <v>1095</v>
      </c>
      <c r="I11" s="372" t="s">
        <v>48</v>
      </c>
      <c r="J11" s="578">
        <v>1</v>
      </c>
      <c r="K11" s="578">
        <v>1</v>
      </c>
      <c r="L11" s="580" t="s">
        <v>990</v>
      </c>
      <c r="M11" s="579" t="s">
        <v>990</v>
      </c>
    </row>
    <row r="12" spans="1:13" ht="16.5" customHeight="1">
      <c r="A12" s="399" t="s">
        <v>9</v>
      </c>
      <c r="B12" s="370" t="s">
        <v>47</v>
      </c>
      <c r="C12" s="371" t="s">
        <v>64</v>
      </c>
      <c r="D12" s="400" t="s">
        <v>67</v>
      </c>
      <c r="E12" s="823">
        <v>2012</v>
      </c>
      <c r="F12" s="533" t="s">
        <v>904</v>
      </c>
      <c r="G12" s="519" t="s">
        <v>1089</v>
      </c>
      <c r="H12" s="409" t="s">
        <v>1090</v>
      </c>
      <c r="I12" s="372" t="s">
        <v>48</v>
      </c>
      <c r="J12" s="578">
        <v>0.6534653465346536</v>
      </c>
      <c r="K12" s="578">
        <v>0.6534653465346536</v>
      </c>
      <c r="L12" s="580" t="s">
        <v>990</v>
      </c>
      <c r="M12" s="579" t="s">
        <v>990</v>
      </c>
    </row>
    <row r="13" spans="1:13" ht="16.5" customHeight="1">
      <c r="A13" s="399" t="s">
        <v>9</v>
      </c>
      <c r="B13" s="370" t="s">
        <v>47</v>
      </c>
      <c r="C13" s="371" t="s">
        <v>64</v>
      </c>
      <c r="D13" s="400" t="s">
        <v>67</v>
      </c>
      <c r="E13" s="823">
        <v>2012</v>
      </c>
      <c r="F13" s="533" t="s">
        <v>904</v>
      </c>
      <c r="G13" s="519" t="s">
        <v>1089</v>
      </c>
      <c r="H13" s="409" t="s">
        <v>1091</v>
      </c>
      <c r="I13" s="372" t="s">
        <v>48</v>
      </c>
      <c r="J13" s="578">
        <v>0.65986394557823114</v>
      </c>
      <c r="K13" s="578">
        <v>0.65986394557823114</v>
      </c>
      <c r="L13" s="580" t="s">
        <v>990</v>
      </c>
      <c r="M13" s="579" t="s">
        <v>990</v>
      </c>
    </row>
    <row r="14" spans="1:13" ht="16.5" customHeight="1">
      <c r="A14" s="399" t="s">
        <v>9</v>
      </c>
      <c r="B14" s="370" t="s">
        <v>47</v>
      </c>
      <c r="C14" s="371" t="s">
        <v>64</v>
      </c>
      <c r="D14" s="400" t="s">
        <v>67</v>
      </c>
      <c r="E14" s="823">
        <v>2012</v>
      </c>
      <c r="F14" s="533" t="s">
        <v>904</v>
      </c>
      <c r="G14" t="s">
        <v>1089</v>
      </c>
      <c r="H14" s="409" t="s">
        <v>1092</v>
      </c>
      <c r="I14" s="372" t="s">
        <v>48</v>
      </c>
      <c r="J14" s="578">
        <v>0.75</v>
      </c>
      <c r="K14" s="578">
        <v>0.75</v>
      </c>
      <c r="L14" s="580" t="s">
        <v>990</v>
      </c>
      <c r="M14" s="579" t="s">
        <v>990</v>
      </c>
    </row>
    <row r="15" spans="1:13" ht="16.5" customHeight="1">
      <c r="A15" s="399" t="s">
        <v>9</v>
      </c>
      <c r="B15" s="370" t="s">
        <v>47</v>
      </c>
      <c r="C15" s="371" t="s">
        <v>64</v>
      </c>
      <c r="D15" s="400" t="s">
        <v>67</v>
      </c>
      <c r="E15" s="823">
        <v>2012</v>
      </c>
      <c r="F15" s="533" t="s">
        <v>904</v>
      </c>
      <c r="G15" s="519" t="s">
        <v>1093</v>
      </c>
      <c r="H15" s="409" t="s">
        <v>1091</v>
      </c>
      <c r="I15" s="372" t="s">
        <v>48</v>
      </c>
      <c r="J15" s="578">
        <v>0.80519480519480524</v>
      </c>
      <c r="K15" s="578">
        <v>0.80519480519480524</v>
      </c>
      <c r="L15" s="580" t="s">
        <v>990</v>
      </c>
      <c r="M15" s="579" t="s">
        <v>990</v>
      </c>
    </row>
    <row r="16" spans="1:13" ht="16.5" customHeight="1">
      <c r="A16" s="399" t="s">
        <v>9</v>
      </c>
      <c r="B16" s="370"/>
      <c r="C16" s="371" t="s">
        <v>64</v>
      </c>
      <c r="D16" s="400" t="s">
        <v>67</v>
      </c>
      <c r="E16" s="823">
        <v>2012</v>
      </c>
      <c r="F16" s="533" t="s">
        <v>904</v>
      </c>
      <c r="G16" t="s">
        <v>1093</v>
      </c>
      <c r="H16" s="409" t="s">
        <v>1092</v>
      </c>
      <c r="I16" s="372" t="s">
        <v>48</v>
      </c>
      <c r="J16" s="578">
        <v>0.79220779220779225</v>
      </c>
      <c r="K16" s="578">
        <v>0.79220779220779225</v>
      </c>
      <c r="L16" s="580" t="s">
        <v>990</v>
      </c>
      <c r="M16" s="579" t="s">
        <v>990</v>
      </c>
    </row>
    <row r="17" spans="1:13" ht="16.5" customHeight="1">
      <c r="A17" s="399" t="s">
        <v>9</v>
      </c>
      <c r="B17" s="370" t="s">
        <v>47</v>
      </c>
      <c r="C17" s="371"/>
      <c r="D17" s="400" t="s">
        <v>67</v>
      </c>
      <c r="E17" s="823">
        <v>2012</v>
      </c>
      <c r="F17" s="533" t="s">
        <v>904</v>
      </c>
      <c r="G17" s="519" t="s">
        <v>1093</v>
      </c>
      <c r="H17" s="409" t="s">
        <v>1094</v>
      </c>
      <c r="I17" s="372" t="s">
        <v>48</v>
      </c>
      <c r="J17" s="578">
        <v>0.84782608695652173</v>
      </c>
      <c r="K17" s="578">
        <v>0.84782608695652173</v>
      </c>
      <c r="L17" s="580" t="s">
        <v>990</v>
      </c>
      <c r="M17" s="579" t="s">
        <v>990</v>
      </c>
    </row>
    <row r="18" spans="1:13" ht="16.5" customHeight="1">
      <c r="A18" s="399" t="s">
        <v>9</v>
      </c>
      <c r="B18" s="370" t="s">
        <v>47</v>
      </c>
      <c r="C18" s="371" t="s">
        <v>64</v>
      </c>
      <c r="D18" s="400" t="s">
        <v>67</v>
      </c>
      <c r="E18" s="823">
        <v>2012</v>
      </c>
      <c r="F18" s="533" t="s">
        <v>904</v>
      </c>
      <c r="G18" t="s">
        <v>1093</v>
      </c>
      <c r="H18" s="409" t="s">
        <v>1095</v>
      </c>
      <c r="I18" s="372" t="s">
        <v>48</v>
      </c>
      <c r="J18" s="578">
        <v>0.93333333333333324</v>
      </c>
      <c r="K18" s="578">
        <v>0.93333333333333324</v>
      </c>
      <c r="L18" s="580" t="s">
        <v>990</v>
      </c>
      <c r="M18" s="579" t="s">
        <v>990</v>
      </c>
    </row>
    <row r="19" spans="1:13" ht="16.5" customHeight="1">
      <c r="A19" s="399" t="s">
        <v>9</v>
      </c>
      <c r="B19" s="370" t="s">
        <v>47</v>
      </c>
      <c r="C19" s="371" t="s">
        <v>64</v>
      </c>
      <c r="D19" s="545" t="s">
        <v>1096</v>
      </c>
      <c r="E19" s="823">
        <v>2012</v>
      </c>
      <c r="F19" s="533" t="s">
        <v>904</v>
      </c>
      <c r="G19" s="519" t="s">
        <v>1089</v>
      </c>
      <c r="H19" s="409" t="s">
        <v>1090</v>
      </c>
      <c r="I19" s="372" t="s">
        <v>48</v>
      </c>
      <c r="J19" s="579" t="s">
        <v>990</v>
      </c>
      <c r="K19" s="579" t="s">
        <v>990</v>
      </c>
      <c r="L19" s="579" t="s">
        <v>990</v>
      </c>
      <c r="M19" s="579" t="s">
        <v>990</v>
      </c>
    </row>
    <row r="20" spans="1:13" ht="16.5" customHeight="1">
      <c r="A20" s="399" t="s">
        <v>9</v>
      </c>
      <c r="B20" s="370" t="s">
        <v>47</v>
      </c>
      <c r="C20" s="371" t="s">
        <v>64</v>
      </c>
      <c r="D20" s="545" t="s">
        <v>1096</v>
      </c>
      <c r="E20" s="823">
        <v>2012</v>
      </c>
      <c r="F20" s="533" t="s">
        <v>904</v>
      </c>
      <c r="G20" s="519" t="s">
        <v>1089</v>
      </c>
      <c r="H20" s="409" t="s">
        <v>1091</v>
      </c>
      <c r="I20" s="372" t="s">
        <v>48</v>
      </c>
      <c r="J20" s="579" t="s">
        <v>990</v>
      </c>
      <c r="K20" s="579" t="s">
        <v>990</v>
      </c>
      <c r="L20" s="579" t="s">
        <v>990</v>
      </c>
      <c r="M20" s="579" t="s">
        <v>990</v>
      </c>
    </row>
    <row r="21" spans="1:13" ht="16.5" customHeight="1">
      <c r="A21" s="399" t="s">
        <v>9</v>
      </c>
      <c r="B21" s="370" t="s">
        <v>47</v>
      </c>
      <c r="C21" s="371" t="s">
        <v>64</v>
      </c>
      <c r="D21" s="545" t="s">
        <v>1096</v>
      </c>
      <c r="E21" s="823">
        <v>2012</v>
      </c>
      <c r="F21" s="533" t="s">
        <v>904</v>
      </c>
      <c r="G21" t="s">
        <v>1089</v>
      </c>
      <c r="H21" s="409" t="s">
        <v>1092</v>
      </c>
      <c r="I21" s="372" t="s">
        <v>48</v>
      </c>
      <c r="J21" s="579" t="s">
        <v>990</v>
      </c>
      <c r="K21" s="579" t="s">
        <v>990</v>
      </c>
      <c r="L21" s="579" t="s">
        <v>990</v>
      </c>
      <c r="M21" s="579" t="s">
        <v>990</v>
      </c>
    </row>
    <row r="22" spans="1:13" ht="16.5" customHeight="1">
      <c r="A22" s="399" t="s">
        <v>9</v>
      </c>
      <c r="B22" s="370" t="s">
        <v>47</v>
      </c>
      <c r="C22" s="371" t="s">
        <v>64</v>
      </c>
      <c r="D22" s="545" t="s">
        <v>1096</v>
      </c>
      <c r="E22" s="823">
        <v>2012</v>
      </c>
      <c r="F22" s="533" t="s">
        <v>904</v>
      </c>
      <c r="G22" s="519" t="s">
        <v>1093</v>
      </c>
      <c r="H22" s="409" t="s">
        <v>1091</v>
      </c>
      <c r="I22" s="372" t="s">
        <v>48</v>
      </c>
      <c r="J22" s="579" t="s">
        <v>990</v>
      </c>
      <c r="K22" s="579" t="s">
        <v>990</v>
      </c>
      <c r="L22" s="579" t="s">
        <v>990</v>
      </c>
      <c r="M22" s="579" t="s">
        <v>990</v>
      </c>
    </row>
    <row r="23" spans="1:13" ht="16.5" customHeight="1">
      <c r="A23" s="399" t="s">
        <v>9</v>
      </c>
      <c r="B23" s="370" t="s">
        <v>47</v>
      </c>
      <c r="C23" s="371" t="s">
        <v>64</v>
      </c>
      <c r="D23" s="545" t="s">
        <v>1096</v>
      </c>
      <c r="E23" s="823">
        <v>2012</v>
      </c>
      <c r="F23" s="533" t="s">
        <v>904</v>
      </c>
      <c r="G23" t="s">
        <v>1093</v>
      </c>
      <c r="H23" s="409" t="s">
        <v>1092</v>
      </c>
      <c r="I23" s="372" t="s">
        <v>48</v>
      </c>
      <c r="J23" s="579" t="s">
        <v>990</v>
      </c>
      <c r="K23" s="579" t="s">
        <v>990</v>
      </c>
      <c r="L23" s="579" t="s">
        <v>990</v>
      </c>
      <c r="M23" s="579" t="s">
        <v>990</v>
      </c>
    </row>
    <row r="24" spans="1:13" ht="16.5" customHeight="1">
      <c r="A24" s="399" t="s">
        <v>9</v>
      </c>
      <c r="B24" s="370" t="s">
        <v>47</v>
      </c>
      <c r="C24" s="371" t="s">
        <v>64</v>
      </c>
      <c r="D24" s="545" t="s">
        <v>1096</v>
      </c>
      <c r="E24" s="823">
        <v>2012</v>
      </c>
      <c r="F24" s="533" t="s">
        <v>904</v>
      </c>
      <c r="G24" s="519" t="s">
        <v>1093</v>
      </c>
      <c r="H24" s="409" t="s">
        <v>1094</v>
      </c>
      <c r="I24" s="372" t="s">
        <v>48</v>
      </c>
      <c r="J24" s="579" t="s">
        <v>990</v>
      </c>
      <c r="K24" s="579" t="s">
        <v>990</v>
      </c>
      <c r="L24" s="579" t="s">
        <v>990</v>
      </c>
      <c r="M24" s="579" t="s">
        <v>990</v>
      </c>
    </row>
    <row r="25" spans="1:13" ht="16.5" customHeight="1">
      <c r="A25" s="399" t="s">
        <v>9</v>
      </c>
      <c r="B25" s="370" t="s">
        <v>47</v>
      </c>
      <c r="C25" s="371" t="s">
        <v>64</v>
      </c>
      <c r="D25" s="545" t="s">
        <v>1096</v>
      </c>
      <c r="E25" s="823">
        <v>2012</v>
      </c>
      <c r="F25" s="533" t="s">
        <v>904</v>
      </c>
      <c r="G25" t="s">
        <v>1093</v>
      </c>
      <c r="H25" s="409" t="s">
        <v>1095</v>
      </c>
      <c r="I25" s="372" t="s">
        <v>48</v>
      </c>
      <c r="J25" s="579" t="s">
        <v>990</v>
      </c>
      <c r="K25" s="579" t="s">
        <v>990</v>
      </c>
      <c r="L25" s="579" t="s">
        <v>990</v>
      </c>
      <c r="M25" s="579" t="s">
        <v>990</v>
      </c>
    </row>
    <row r="26" spans="1:13" ht="16.5" customHeight="1">
      <c r="A26" s="399" t="s">
        <v>9</v>
      </c>
      <c r="B26" s="370" t="s">
        <v>47</v>
      </c>
      <c r="C26" s="371" t="s">
        <v>905</v>
      </c>
      <c r="D26" s="400" t="s">
        <v>906</v>
      </c>
      <c r="E26" s="823">
        <v>2012</v>
      </c>
      <c r="F26" s="533" t="s">
        <v>904</v>
      </c>
      <c r="G26" s="519" t="s">
        <v>1089</v>
      </c>
      <c r="H26" s="409" t="s">
        <v>1090</v>
      </c>
      <c r="I26" s="372" t="s">
        <v>48</v>
      </c>
      <c r="J26" s="581">
        <v>0.6534653465346536</v>
      </c>
      <c r="K26" s="581">
        <v>0.6534653465346536</v>
      </c>
      <c r="L26" s="579" t="s">
        <v>1413</v>
      </c>
      <c r="M26" s="579" t="s">
        <v>990</v>
      </c>
    </row>
    <row r="27" spans="1:13" ht="16.5" customHeight="1">
      <c r="A27" s="399" t="s">
        <v>9</v>
      </c>
      <c r="B27" s="370" t="s">
        <v>47</v>
      </c>
      <c r="C27" s="371" t="s">
        <v>905</v>
      </c>
      <c r="D27" s="400" t="s">
        <v>906</v>
      </c>
      <c r="E27" s="823">
        <v>2012</v>
      </c>
      <c r="F27" s="533" t="s">
        <v>904</v>
      </c>
      <c r="G27" t="s">
        <v>1089</v>
      </c>
      <c r="H27" s="409" t="s">
        <v>1091</v>
      </c>
      <c r="I27" s="372" t="s">
        <v>48</v>
      </c>
      <c r="J27" s="582">
        <v>0.65986394557823114</v>
      </c>
      <c r="K27" s="824">
        <v>0.65986394557823114</v>
      </c>
      <c r="L27" s="579" t="s">
        <v>1413</v>
      </c>
      <c r="M27" s="579" t="s">
        <v>990</v>
      </c>
    </row>
    <row r="28" spans="1:13" ht="16.5" customHeight="1">
      <c r="A28" s="399" t="s">
        <v>9</v>
      </c>
      <c r="B28" s="370" t="s">
        <v>47</v>
      </c>
      <c r="C28" s="371" t="s">
        <v>905</v>
      </c>
      <c r="D28" s="400" t="s">
        <v>906</v>
      </c>
      <c r="E28" s="823">
        <v>2012</v>
      </c>
      <c r="F28" s="533" t="s">
        <v>904</v>
      </c>
      <c r="G28" s="519" t="s">
        <v>1089</v>
      </c>
      <c r="H28" s="409" t="s">
        <v>1092</v>
      </c>
      <c r="I28" s="372" t="s">
        <v>48</v>
      </c>
      <c r="J28" s="825">
        <v>0.75</v>
      </c>
      <c r="K28" s="581">
        <v>0.75</v>
      </c>
      <c r="L28" s="579" t="s">
        <v>1413</v>
      </c>
      <c r="M28" s="579" t="s">
        <v>990</v>
      </c>
    </row>
    <row r="29" spans="1:13" ht="16.5" customHeight="1">
      <c r="A29" s="399" t="s">
        <v>9</v>
      </c>
      <c r="B29" s="370" t="s">
        <v>47</v>
      </c>
      <c r="C29" s="371" t="s">
        <v>905</v>
      </c>
      <c r="D29" s="400" t="s">
        <v>906</v>
      </c>
      <c r="E29" s="823">
        <v>2012</v>
      </c>
      <c r="F29" s="533" t="s">
        <v>904</v>
      </c>
      <c r="G29" t="s">
        <v>1093</v>
      </c>
      <c r="H29" s="409" t="s">
        <v>1091</v>
      </c>
      <c r="I29" s="372" t="s">
        <v>48</v>
      </c>
      <c r="J29" s="582">
        <v>0.80519480519480524</v>
      </c>
      <c r="K29" s="826">
        <v>0.80519480519480524</v>
      </c>
      <c r="L29" s="579" t="s">
        <v>1413</v>
      </c>
      <c r="M29" s="579" t="s">
        <v>990</v>
      </c>
    </row>
    <row r="30" spans="1:13" ht="16.5" customHeight="1">
      <c r="A30" s="399" t="s">
        <v>9</v>
      </c>
      <c r="B30" s="370" t="s">
        <v>47</v>
      </c>
      <c r="C30" s="371" t="s">
        <v>905</v>
      </c>
      <c r="D30" s="400" t="s">
        <v>906</v>
      </c>
      <c r="E30" s="823">
        <v>2012</v>
      </c>
      <c r="F30" s="533" t="s">
        <v>904</v>
      </c>
      <c r="G30" s="519" t="s">
        <v>1093</v>
      </c>
      <c r="H30" s="409" t="s">
        <v>1092</v>
      </c>
      <c r="I30" s="372" t="s">
        <v>48</v>
      </c>
      <c r="J30" s="825">
        <v>0.79220779220779225</v>
      </c>
      <c r="K30" s="581">
        <v>0.79220779220779225</v>
      </c>
      <c r="L30" s="579" t="s">
        <v>1413</v>
      </c>
      <c r="M30" s="579" t="s">
        <v>990</v>
      </c>
    </row>
    <row r="31" spans="1:13" ht="16.5" customHeight="1">
      <c r="A31" s="399" t="s">
        <v>9</v>
      </c>
      <c r="B31" s="370" t="s">
        <v>47</v>
      </c>
      <c r="C31" s="371" t="s">
        <v>905</v>
      </c>
      <c r="D31" s="400" t="s">
        <v>906</v>
      </c>
      <c r="E31" s="823">
        <v>2012</v>
      </c>
      <c r="F31" s="533" t="s">
        <v>904</v>
      </c>
      <c r="G31" t="s">
        <v>1093</v>
      </c>
      <c r="H31" s="409" t="s">
        <v>1094</v>
      </c>
      <c r="I31" s="372" t="s">
        <v>48</v>
      </c>
      <c r="J31" s="825">
        <v>0.84782608695652173</v>
      </c>
      <c r="K31" s="581">
        <v>0.84782608695652173</v>
      </c>
      <c r="L31" s="579" t="s">
        <v>1413</v>
      </c>
      <c r="M31" s="579" t="s">
        <v>990</v>
      </c>
    </row>
    <row r="32" spans="1:13" ht="16.5" customHeight="1">
      <c r="A32" s="399" t="s">
        <v>9</v>
      </c>
      <c r="B32" s="370" t="s">
        <v>47</v>
      </c>
      <c r="C32" s="371" t="s">
        <v>905</v>
      </c>
      <c r="D32" s="400" t="s">
        <v>906</v>
      </c>
      <c r="E32" s="823">
        <v>2012</v>
      </c>
      <c r="F32" s="533" t="s">
        <v>904</v>
      </c>
      <c r="G32" s="519" t="s">
        <v>1093</v>
      </c>
      <c r="H32" s="409" t="s">
        <v>1095</v>
      </c>
      <c r="I32" s="372" t="s">
        <v>48</v>
      </c>
      <c r="J32" s="582">
        <v>0.93333333333333324</v>
      </c>
      <c r="K32" s="826">
        <v>0.93333333333333324</v>
      </c>
      <c r="L32" s="579" t="s">
        <v>1413</v>
      </c>
      <c r="M32" s="579" t="s">
        <v>990</v>
      </c>
    </row>
    <row r="33" spans="1:13" ht="16.5" customHeight="1">
      <c r="A33" s="399" t="s">
        <v>9</v>
      </c>
      <c r="B33" s="370" t="s">
        <v>47</v>
      </c>
      <c r="C33" s="371" t="s">
        <v>905</v>
      </c>
      <c r="D33" s="400" t="s">
        <v>856</v>
      </c>
      <c r="E33" s="823">
        <v>2012</v>
      </c>
      <c r="F33" s="533" t="s">
        <v>857</v>
      </c>
      <c r="G33" t="s">
        <v>1089</v>
      </c>
      <c r="H33" s="409" t="s">
        <v>1090</v>
      </c>
      <c r="I33" s="372" t="s">
        <v>48</v>
      </c>
      <c r="J33" s="585">
        <v>0.6534653465346536</v>
      </c>
      <c r="K33" s="585">
        <v>0.6534653465346536</v>
      </c>
      <c r="L33" s="579" t="s">
        <v>1413</v>
      </c>
      <c r="M33" s="579" t="s">
        <v>990</v>
      </c>
    </row>
    <row r="34" spans="1:13" ht="16.5" customHeight="1">
      <c r="A34" s="399" t="s">
        <v>9</v>
      </c>
      <c r="B34" s="370" t="s">
        <v>47</v>
      </c>
      <c r="C34" s="371" t="s">
        <v>905</v>
      </c>
      <c r="D34" s="400" t="s">
        <v>856</v>
      </c>
      <c r="E34" s="823">
        <v>2012</v>
      </c>
      <c r="F34" s="533" t="s">
        <v>857</v>
      </c>
      <c r="G34" s="519" t="s">
        <v>1089</v>
      </c>
      <c r="H34" s="409" t="s">
        <v>1091</v>
      </c>
      <c r="I34" s="372" t="s">
        <v>48</v>
      </c>
      <c r="J34" s="583">
        <v>0.65986394557823114</v>
      </c>
      <c r="K34" s="583">
        <v>0.65986394557823114</v>
      </c>
      <c r="L34" s="579" t="s">
        <v>1413</v>
      </c>
      <c r="M34" s="579" t="s">
        <v>990</v>
      </c>
    </row>
    <row r="35" spans="1:13" ht="16.5" customHeight="1">
      <c r="A35" s="399" t="s">
        <v>9</v>
      </c>
      <c r="B35" s="370" t="s">
        <v>47</v>
      </c>
      <c r="C35" s="371" t="s">
        <v>905</v>
      </c>
      <c r="D35" s="400" t="s">
        <v>856</v>
      </c>
      <c r="E35" s="823">
        <v>2012</v>
      </c>
      <c r="F35" s="533" t="s">
        <v>857</v>
      </c>
      <c r="G35" t="s">
        <v>1089</v>
      </c>
      <c r="H35" s="409" t="s">
        <v>1092</v>
      </c>
      <c r="I35" s="372" t="s">
        <v>48</v>
      </c>
      <c r="J35" s="583">
        <v>0.75</v>
      </c>
      <c r="K35" s="583">
        <v>0.75</v>
      </c>
      <c r="L35" s="579" t="s">
        <v>1413</v>
      </c>
      <c r="M35" s="579" t="s">
        <v>990</v>
      </c>
    </row>
    <row r="36" spans="1:13" ht="16.5" customHeight="1">
      <c r="A36" s="399" t="s">
        <v>9</v>
      </c>
      <c r="B36" s="370" t="s">
        <v>47</v>
      </c>
      <c r="C36" s="371" t="s">
        <v>905</v>
      </c>
      <c r="D36" s="400" t="s">
        <v>856</v>
      </c>
      <c r="E36" s="823">
        <v>2012</v>
      </c>
      <c r="F36" s="533" t="s">
        <v>857</v>
      </c>
      <c r="G36" s="519" t="s">
        <v>1093</v>
      </c>
      <c r="H36" s="409" t="s">
        <v>1091</v>
      </c>
      <c r="I36" s="372" t="s">
        <v>48</v>
      </c>
      <c r="J36" s="583">
        <v>0.80519480519480524</v>
      </c>
      <c r="K36" s="583">
        <v>0.80519480519480524</v>
      </c>
      <c r="L36" s="579" t="s">
        <v>1413</v>
      </c>
      <c r="M36" s="579" t="s">
        <v>990</v>
      </c>
    </row>
    <row r="37" spans="1:13" ht="16.5" customHeight="1">
      <c r="A37" s="399" t="s">
        <v>9</v>
      </c>
      <c r="B37" s="370" t="s">
        <v>47</v>
      </c>
      <c r="C37" s="371" t="s">
        <v>905</v>
      </c>
      <c r="D37" s="400" t="s">
        <v>856</v>
      </c>
      <c r="E37" s="823">
        <v>2012</v>
      </c>
      <c r="F37" s="533" t="s">
        <v>857</v>
      </c>
      <c r="G37" t="s">
        <v>1093</v>
      </c>
      <c r="H37" s="409" t="s">
        <v>1092</v>
      </c>
      <c r="I37" s="372" t="s">
        <v>48</v>
      </c>
      <c r="J37" s="583">
        <v>0.79220779220779225</v>
      </c>
      <c r="K37" s="583">
        <v>0.79220779220779225</v>
      </c>
      <c r="L37" s="579" t="s">
        <v>1413</v>
      </c>
      <c r="M37" s="579" t="s">
        <v>990</v>
      </c>
    </row>
    <row r="38" spans="1:13" ht="16.5" customHeight="1">
      <c r="A38" s="399" t="s">
        <v>9</v>
      </c>
      <c r="B38" s="370" t="s">
        <v>47</v>
      </c>
      <c r="C38" s="371" t="s">
        <v>905</v>
      </c>
      <c r="D38" s="400" t="s">
        <v>856</v>
      </c>
      <c r="E38" s="823">
        <v>2012</v>
      </c>
      <c r="F38" s="533" t="s">
        <v>857</v>
      </c>
      <c r="G38" s="519" t="s">
        <v>1093</v>
      </c>
      <c r="H38" s="409" t="s">
        <v>1094</v>
      </c>
      <c r="I38" s="372" t="s">
        <v>48</v>
      </c>
      <c r="J38" s="583">
        <v>0.84782608695652173</v>
      </c>
      <c r="K38" s="583">
        <v>0.84782608695652173</v>
      </c>
      <c r="L38" s="579" t="s">
        <v>1413</v>
      </c>
      <c r="M38" s="579" t="s">
        <v>990</v>
      </c>
    </row>
    <row r="39" spans="1:13" ht="16.5" customHeight="1">
      <c r="A39" s="399" t="s">
        <v>9</v>
      </c>
      <c r="B39" s="370" t="s">
        <v>47</v>
      </c>
      <c r="C39" s="371" t="s">
        <v>905</v>
      </c>
      <c r="D39" s="400" t="s">
        <v>856</v>
      </c>
      <c r="E39" s="823">
        <v>2012</v>
      </c>
      <c r="F39" s="533" t="s">
        <v>857</v>
      </c>
      <c r="G39" t="s">
        <v>1093</v>
      </c>
      <c r="H39" s="409" t="s">
        <v>1095</v>
      </c>
      <c r="I39" s="372" t="s">
        <v>48</v>
      </c>
      <c r="J39" s="583">
        <v>0.93333333333333324</v>
      </c>
      <c r="K39" s="583">
        <v>0.93333333333333324</v>
      </c>
      <c r="L39" s="579" t="s">
        <v>1413</v>
      </c>
      <c r="M39" s="579" t="s">
        <v>990</v>
      </c>
    </row>
    <row r="40" spans="1:13" ht="16.5" customHeight="1">
      <c r="A40" s="399" t="s">
        <v>9</v>
      </c>
      <c r="B40" s="370" t="s">
        <v>47</v>
      </c>
      <c r="C40" s="371" t="s">
        <v>271</v>
      </c>
      <c r="D40" s="411" t="s">
        <v>907</v>
      </c>
      <c r="E40" s="823">
        <v>2012</v>
      </c>
      <c r="F40" s="533" t="s">
        <v>908</v>
      </c>
      <c r="G40" t="s">
        <v>1089</v>
      </c>
      <c r="H40" s="409" t="s">
        <v>1090</v>
      </c>
      <c r="I40" s="372" t="s">
        <v>48</v>
      </c>
      <c r="J40" s="583">
        <v>0.82537067545304776</v>
      </c>
      <c r="K40" s="583">
        <v>0.82537067545304776</v>
      </c>
      <c r="L40" s="584">
        <v>5.9343297027102202E-3</v>
      </c>
      <c r="M40" s="471" t="s">
        <v>990</v>
      </c>
    </row>
    <row r="41" spans="1:13" ht="16.5" customHeight="1">
      <c r="A41" s="399" t="s">
        <v>9</v>
      </c>
      <c r="B41" s="370" t="s">
        <v>47</v>
      </c>
      <c r="C41" s="371" t="s">
        <v>271</v>
      </c>
      <c r="D41" s="411" t="s">
        <v>907</v>
      </c>
      <c r="E41" s="823">
        <v>2012</v>
      </c>
      <c r="F41" s="533" t="s">
        <v>908</v>
      </c>
      <c r="G41" s="519" t="s">
        <v>1089</v>
      </c>
      <c r="H41" s="410" t="s">
        <v>1091</v>
      </c>
      <c r="I41" s="372" t="s">
        <v>48</v>
      </c>
      <c r="J41" s="583">
        <v>0.80952380952380953</v>
      </c>
      <c r="K41" s="583">
        <v>0.80952380952380953</v>
      </c>
      <c r="L41" s="584">
        <v>7.8145991964019487E-3</v>
      </c>
      <c r="M41" s="471" t="s">
        <v>990</v>
      </c>
    </row>
    <row r="42" spans="1:13" ht="16.5" customHeight="1">
      <c r="A42" s="399" t="s">
        <v>9</v>
      </c>
      <c r="B42" s="370" t="s">
        <v>47</v>
      </c>
      <c r="C42" s="371" t="s">
        <v>271</v>
      </c>
      <c r="D42" s="411" t="s">
        <v>907</v>
      </c>
      <c r="E42" s="823">
        <v>2012</v>
      </c>
      <c r="F42" s="533" t="s">
        <v>908</v>
      </c>
      <c r="G42" t="s">
        <v>1089</v>
      </c>
      <c r="H42" s="410" t="s">
        <v>1092</v>
      </c>
      <c r="I42" s="372" t="s">
        <v>48</v>
      </c>
      <c r="J42" s="583">
        <v>0.55000000000000004</v>
      </c>
      <c r="K42" s="583">
        <v>0.55000000000000004</v>
      </c>
      <c r="L42" s="584">
        <v>5.6759239099166657E-2</v>
      </c>
      <c r="M42" s="471" t="s">
        <v>990</v>
      </c>
    </row>
    <row r="43" spans="1:13" ht="16.5" customHeight="1">
      <c r="A43" s="399" t="s">
        <v>9</v>
      </c>
      <c r="B43" s="370" t="s">
        <v>47</v>
      </c>
      <c r="C43" s="371" t="s">
        <v>271</v>
      </c>
      <c r="D43" s="411" t="s">
        <v>907</v>
      </c>
      <c r="E43" s="823">
        <v>2012</v>
      </c>
      <c r="F43" s="533" t="s">
        <v>908</v>
      </c>
      <c r="G43" s="519" t="s">
        <v>1093</v>
      </c>
      <c r="H43" s="410" t="s">
        <v>1091</v>
      </c>
      <c r="I43" s="372" t="s">
        <v>48</v>
      </c>
      <c r="J43" s="583">
        <v>0.83116883116883111</v>
      </c>
      <c r="K43" s="583">
        <v>0.83116883116883111</v>
      </c>
      <c r="L43" s="584">
        <v>1.575654058851066E-2</v>
      </c>
      <c r="M43" s="471" t="s">
        <v>990</v>
      </c>
    </row>
    <row r="44" spans="1:13" ht="16.5" customHeight="1">
      <c r="A44" s="399" t="s">
        <v>9</v>
      </c>
      <c r="B44" s="370" t="s">
        <v>47</v>
      </c>
      <c r="C44" s="371" t="s">
        <v>271</v>
      </c>
      <c r="D44" s="411" t="s">
        <v>907</v>
      </c>
      <c r="E44" s="823">
        <v>2012</v>
      </c>
      <c r="F44" s="533" t="s">
        <v>908</v>
      </c>
      <c r="G44" t="s">
        <v>1093</v>
      </c>
      <c r="H44" s="410" t="s">
        <v>1092</v>
      </c>
      <c r="I44" s="372" t="s">
        <v>48</v>
      </c>
      <c r="J44" s="583">
        <v>0.75324675324675328</v>
      </c>
      <c r="K44" s="583">
        <v>0.75324675324675328</v>
      </c>
      <c r="L44" s="584">
        <v>1.2503529919889218E-2</v>
      </c>
      <c r="M44" s="471" t="s">
        <v>990</v>
      </c>
    </row>
    <row r="45" spans="1:13" ht="16.5" customHeight="1">
      <c r="A45" s="399" t="s">
        <v>9</v>
      </c>
      <c r="B45" s="370" t="s">
        <v>47</v>
      </c>
      <c r="C45" s="371" t="s">
        <v>271</v>
      </c>
      <c r="D45" s="412" t="s">
        <v>907</v>
      </c>
      <c r="E45" s="823">
        <v>2012</v>
      </c>
      <c r="F45" s="533" t="s">
        <v>908</v>
      </c>
      <c r="G45" s="519" t="s">
        <v>1093</v>
      </c>
      <c r="H45" s="410" t="s">
        <v>1094</v>
      </c>
      <c r="I45" s="372" t="s">
        <v>48</v>
      </c>
      <c r="J45" s="583">
        <v>0.82608695652173902</v>
      </c>
      <c r="K45" s="583">
        <v>0.82608695652173902</v>
      </c>
      <c r="L45" s="584">
        <v>1.6428148667001426E-2</v>
      </c>
      <c r="M45" s="471" t="s">
        <v>990</v>
      </c>
    </row>
    <row r="46" spans="1:13" ht="16.5" customHeight="1">
      <c r="A46" s="399" t="s">
        <v>9</v>
      </c>
      <c r="B46" s="370" t="s">
        <v>47</v>
      </c>
      <c r="C46" s="371" t="s">
        <v>271</v>
      </c>
      <c r="D46" s="412" t="s">
        <v>907</v>
      </c>
      <c r="E46" s="823">
        <v>2012</v>
      </c>
      <c r="F46" s="533" t="s">
        <v>908</v>
      </c>
      <c r="G46" t="s">
        <v>1093</v>
      </c>
      <c r="H46" s="410" t="s">
        <v>1095</v>
      </c>
      <c r="I46" s="372" t="s">
        <v>48</v>
      </c>
      <c r="J46" s="583">
        <v>0.71111111111111114</v>
      </c>
      <c r="K46" s="583">
        <v>0.71111111111111114</v>
      </c>
      <c r="L46" s="584">
        <v>2.4590745153726407E-2</v>
      </c>
      <c r="M46" s="471" t="s">
        <v>990</v>
      </c>
    </row>
    <row r="47" spans="1:13" ht="16.5" customHeight="1">
      <c r="A47" s="399" t="s">
        <v>9</v>
      </c>
      <c r="B47" s="370" t="s">
        <v>47</v>
      </c>
      <c r="C47" s="415" t="s">
        <v>909</v>
      </c>
      <c r="D47" s="399" t="s">
        <v>909</v>
      </c>
      <c r="E47" s="823">
        <v>2012</v>
      </c>
      <c r="F47" s="533" t="s">
        <v>908</v>
      </c>
      <c r="G47" s="519" t="s">
        <v>1089</v>
      </c>
      <c r="H47" s="410" t="s">
        <v>1090</v>
      </c>
      <c r="I47" s="372" t="s">
        <v>48</v>
      </c>
      <c r="J47" s="585">
        <v>0.84678747940691934</v>
      </c>
      <c r="K47" s="585">
        <v>0.84678747940691934</v>
      </c>
      <c r="L47" s="584">
        <v>3.2698250676870882E-3</v>
      </c>
      <c r="M47" s="471" t="s">
        <v>990</v>
      </c>
    </row>
    <row r="48" spans="1:13" ht="16.5" customHeight="1">
      <c r="A48" s="399" t="s">
        <v>9</v>
      </c>
      <c r="B48" s="370" t="s">
        <v>47</v>
      </c>
      <c r="C48" s="415" t="s">
        <v>909</v>
      </c>
      <c r="D48" s="399" t="s">
        <v>909</v>
      </c>
      <c r="E48" s="823">
        <v>2012</v>
      </c>
      <c r="F48" s="533" t="s">
        <v>908</v>
      </c>
      <c r="G48" t="s">
        <v>1089</v>
      </c>
      <c r="H48" s="410" t="s">
        <v>1091</v>
      </c>
      <c r="I48" s="372" t="s">
        <v>48</v>
      </c>
      <c r="J48" s="585">
        <v>0.80272108843537415</v>
      </c>
      <c r="K48" s="585">
        <v>0.80272108843537415</v>
      </c>
      <c r="L48" s="584">
        <v>1.0862003842285023E-2</v>
      </c>
      <c r="M48" s="471" t="s">
        <v>990</v>
      </c>
    </row>
    <row r="49" spans="1:13" ht="16.5" customHeight="1">
      <c r="A49" s="399" t="s">
        <v>9</v>
      </c>
      <c r="B49" s="370" t="s">
        <v>47</v>
      </c>
      <c r="C49" s="415" t="s">
        <v>909</v>
      </c>
      <c r="D49" s="399" t="s">
        <v>909</v>
      </c>
      <c r="E49" s="823">
        <v>2012</v>
      </c>
      <c r="F49" s="533" t="s">
        <v>908</v>
      </c>
      <c r="G49" s="519" t="s">
        <v>1089</v>
      </c>
      <c r="H49" s="410" t="s">
        <v>1092</v>
      </c>
      <c r="I49" s="372" t="s">
        <v>48</v>
      </c>
      <c r="J49" s="585">
        <v>0.45</v>
      </c>
      <c r="K49" s="585">
        <v>0.45</v>
      </c>
      <c r="L49" s="584">
        <v>7.863979788698329E-2</v>
      </c>
      <c r="M49" s="471" t="s">
        <v>990</v>
      </c>
    </row>
    <row r="50" spans="1:13" ht="16.5" customHeight="1">
      <c r="A50" s="399" t="s">
        <v>9</v>
      </c>
      <c r="B50" s="370" t="s">
        <v>47</v>
      </c>
      <c r="C50" s="415" t="s">
        <v>909</v>
      </c>
      <c r="D50" s="399" t="s">
        <v>909</v>
      </c>
      <c r="E50" s="823">
        <v>2012</v>
      </c>
      <c r="F50" s="533" t="s">
        <v>908</v>
      </c>
      <c r="G50" t="s">
        <v>1093</v>
      </c>
      <c r="H50" s="410" t="s">
        <v>1091</v>
      </c>
      <c r="I50" s="372" t="s">
        <v>48</v>
      </c>
      <c r="J50" s="585">
        <v>0.84415584415584421</v>
      </c>
      <c r="K50" s="585">
        <v>0.84415584415584421</v>
      </c>
      <c r="L50" s="584">
        <v>2.0019714701063222E-2</v>
      </c>
      <c r="M50" s="471" t="s">
        <v>990</v>
      </c>
    </row>
    <row r="51" spans="1:13" ht="16.5" customHeight="1">
      <c r="A51" s="399" t="s">
        <v>9</v>
      </c>
      <c r="B51" s="370" t="s">
        <v>47</v>
      </c>
      <c r="C51" s="415" t="s">
        <v>909</v>
      </c>
      <c r="D51" s="399" t="s">
        <v>909</v>
      </c>
      <c r="E51" s="823">
        <v>2012</v>
      </c>
      <c r="F51" s="533" t="s">
        <v>908</v>
      </c>
      <c r="G51" s="519" t="s">
        <v>1093</v>
      </c>
      <c r="H51" s="410" t="s">
        <v>1092</v>
      </c>
      <c r="I51" s="372" t="s">
        <v>48</v>
      </c>
      <c r="J51" s="585">
        <v>0.75324675324675328</v>
      </c>
      <c r="K51" s="585">
        <v>0.75324675324675328</v>
      </c>
      <c r="L51" s="584">
        <v>1.3712011202723154E-2</v>
      </c>
      <c r="M51" s="471" t="s">
        <v>990</v>
      </c>
    </row>
    <row r="52" spans="1:13" ht="16.5" customHeight="1">
      <c r="A52" s="399" t="s">
        <v>9</v>
      </c>
      <c r="B52" s="370" t="s">
        <v>47</v>
      </c>
      <c r="C52" s="415" t="s">
        <v>909</v>
      </c>
      <c r="D52" s="399" t="s">
        <v>909</v>
      </c>
      <c r="E52" s="823">
        <v>2012</v>
      </c>
      <c r="F52" s="533" t="s">
        <v>908</v>
      </c>
      <c r="G52" t="s">
        <v>1093</v>
      </c>
      <c r="H52" s="410" t="s">
        <v>1094</v>
      </c>
      <c r="I52" s="372" t="s">
        <v>48</v>
      </c>
      <c r="J52" s="585">
        <v>0.80434782608695654</v>
      </c>
      <c r="K52" s="585">
        <v>0.80434782608695654</v>
      </c>
      <c r="L52" s="584">
        <v>2.726594320002252E-2</v>
      </c>
      <c r="M52" s="471" t="s">
        <v>990</v>
      </c>
    </row>
    <row r="53" spans="1:13" ht="16.5" customHeight="1">
      <c r="A53" s="399" t="s">
        <v>9</v>
      </c>
      <c r="B53" s="370" t="s">
        <v>47</v>
      </c>
      <c r="C53" s="415" t="s">
        <v>909</v>
      </c>
      <c r="D53" s="399" t="s">
        <v>909</v>
      </c>
      <c r="E53" s="823">
        <v>2012</v>
      </c>
      <c r="F53" s="533" t="s">
        <v>908</v>
      </c>
      <c r="G53" s="519" t="s">
        <v>1093</v>
      </c>
      <c r="H53" s="410" t="s">
        <v>1095</v>
      </c>
      <c r="I53" s="372" t="s">
        <v>48</v>
      </c>
      <c r="J53" s="585">
        <v>0.71111111111111114</v>
      </c>
      <c r="K53" s="585">
        <v>0.71111111111111114</v>
      </c>
      <c r="L53" s="584">
        <v>3.5070731186136128E-2</v>
      </c>
      <c r="M53" s="471" t="s">
        <v>990</v>
      </c>
    </row>
    <row r="54" spans="1:13" ht="16.5" customHeight="1">
      <c r="A54" s="399" t="s">
        <v>9</v>
      </c>
      <c r="B54" s="370" t="s">
        <v>47</v>
      </c>
      <c r="C54" s="415" t="s">
        <v>280</v>
      </c>
      <c r="D54" s="370" t="s">
        <v>910</v>
      </c>
      <c r="E54" s="823">
        <v>2012</v>
      </c>
      <c r="F54" s="533" t="s">
        <v>908</v>
      </c>
      <c r="G54" t="s">
        <v>1089</v>
      </c>
      <c r="H54" s="410" t="s">
        <v>1090</v>
      </c>
      <c r="I54" s="372" t="s">
        <v>48</v>
      </c>
      <c r="J54" s="583">
        <v>0.84843492586490943</v>
      </c>
      <c r="K54" s="583">
        <v>0.84843492586490943</v>
      </c>
      <c r="L54" s="584">
        <v>4.704903831876257E-3</v>
      </c>
      <c r="M54" s="471" t="s">
        <v>990</v>
      </c>
    </row>
    <row r="55" spans="1:13" ht="16.5" customHeight="1">
      <c r="A55" s="399" t="s">
        <v>9</v>
      </c>
      <c r="B55" s="370" t="s">
        <v>47</v>
      </c>
      <c r="C55" s="415" t="s">
        <v>280</v>
      </c>
      <c r="D55" s="370" t="s">
        <v>910</v>
      </c>
      <c r="E55" s="823">
        <v>2012</v>
      </c>
      <c r="F55" s="533" t="s">
        <v>908</v>
      </c>
      <c r="G55" s="519" t="s">
        <v>1089</v>
      </c>
      <c r="H55" s="410" t="s">
        <v>1091</v>
      </c>
      <c r="I55" s="372" t="s">
        <v>48</v>
      </c>
      <c r="J55" s="583">
        <v>0.80952380952380953</v>
      </c>
      <c r="K55" s="583">
        <v>0.80952380952380953</v>
      </c>
      <c r="L55" s="584">
        <v>1.4939360996849043E-2</v>
      </c>
      <c r="M55" s="471" t="s">
        <v>990</v>
      </c>
    </row>
    <row r="56" spans="1:13" ht="16.5" customHeight="1">
      <c r="A56" s="399" t="s">
        <v>9</v>
      </c>
      <c r="B56" s="370" t="s">
        <v>47</v>
      </c>
      <c r="C56" s="415" t="s">
        <v>280</v>
      </c>
      <c r="D56" s="370" t="s">
        <v>910</v>
      </c>
      <c r="E56" s="823">
        <v>2012</v>
      </c>
      <c r="F56" s="533" t="s">
        <v>908</v>
      </c>
      <c r="G56" t="s">
        <v>1089</v>
      </c>
      <c r="H56" s="410" t="s">
        <v>1092</v>
      </c>
      <c r="I56" s="372" t="s">
        <v>48</v>
      </c>
      <c r="J56" s="583">
        <v>0.5</v>
      </c>
      <c r="K56" s="583">
        <v>0.5</v>
      </c>
      <c r="L56" s="584">
        <v>9.4805505491887682E-2</v>
      </c>
      <c r="M56" s="471" t="s">
        <v>990</v>
      </c>
    </row>
    <row r="57" spans="1:13" ht="16.5" customHeight="1">
      <c r="A57" s="399" t="s">
        <v>9</v>
      </c>
      <c r="B57" s="370" t="s">
        <v>47</v>
      </c>
      <c r="C57" s="415" t="s">
        <v>280</v>
      </c>
      <c r="D57" s="370" t="s">
        <v>910</v>
      </c>
      <c r="E57" s="823">
        <v>2012</v>
      </c>
      <c r="F57" s="533" t="s">
        <v>908</v>
      </c>
      <c r="G57" s="519" t="s">
        <v>1093</v>
      </c>
      <c r="H57" s="410" t="s">
        <v>1091</v>
      </c>
      <c r="I57" s="372" t="s">
        <v>48</v>
      </c>
      <c r="J57" s="583">
        <v>0.84415584415584421</v>
      </c>
      <c r="K57" s="583">
        <v>0.84415584415584421</v>
      </c>
      <c r="L57" s="584">
        <v>2.9638169897654193E-2</v>
      </c>
      <c r="M57" s="471" t="s">
        <v>990</v>
      </c>
    </row>
    <row r="58" spans="1:13" ht="16.5" customHeight="1">
      <c r="A58" s="399" t="s">
        <v>9</v>
      </c>
      <c r="B58" s="370" t="s">
        <v>47</v>
      </c>
      <c r="C58" s="415" t="s">
        <v>280</v>
      </c>
      <c r="D58" s="370" t="s">
        <v>910</v>
      </c>
      <c r="E58" s="823">
        <v>2012</v>
      </c>
      <c r="F58" s="533" t="s">
        <v>908</v>
      </c>
      <c r="G58" t="s">
        <v>1093</v>
      </c>
      <c r="H58" s="410" t="s">
        <v>1092</v>
      </c>
      <c r="I58" s="372" t="s">
        <v>48</v>
      </c>
      <c r="J58" s="583">
        <v>0.75324675324675328</v>
      </c>
      <c r="K58" s="583">
        <v>0.75324675324675328</v>
      </c>
      <c r="L58" s="584">
        <v>2.0595065973652668E-2</v>
      </c>
      <c r="M58" s="471" t="s">
        <v>990</v>
      </c>
    </row>
    <row r="59" spans="1:13" ht="16.5" customHeight="1">
      <c r="A59" s="399" t="s">
        <v>9</v>
      </c>
      <c r="B59" s="370" t="s">
        <v>47</v>
      </c>
      <c r="C59" s="415" t="s">
        <v>280</v>
      </c>
      <c r="D59" s="370" t="s">
        <v>910</v>
      </c>
      <c r="E59" s="823">
        <v>2012</v>
      </c>
      <c r="F59" s="533" t="s">
        <v>908</v>
      </c>
      <c r="G59" s="519" t="s">
        <v>1093</v>
      </c>
      <c r="H59" s="410" t="s">
        <v>1094</v>
      </c>
      <c r="I59" s="372" t="s">
        <v>48</v>
      </c>
      <c r="J59" s="583">
        <v>0.82608695652173902</v>
      </c>
      <c r="K59" s="583">
        <v>0.82608695652173902</v>
      </c>
      <c r="L59" s="584">
        <v>2.8881868909790363E-2</v>
      </c>
      <c r="M59" s="471" t="s">
        <v>990</v>
      </c>
    </row>
    <row r="60" spans="1:13" ht="16.5" customHeight="1">
      <c r="A60" s="399" t="s">
        <v>9</v>
      </c>
      <c r="B60" s="370" t="s">
        <v>47</v>
      </c>
      <c r="C60" s="415" t="s">
        <v>280</v>
      </c>
      <c r="D60" s="370" t="s">
        <v>910</v>
      </c>
      <c r="E60" s="823">
        <v>2012</v>
      </c>
      <c r="F60" s="533" t="s">
        <v>908</v>
      </c>
      <c r="G60" s="519" t="s">
        <v>1093</v>
      </c>
      <c r="H60" s="410" t="s">
        <v>1095</v>
      </c>
      <c r="I60" s="372" t="s">
        <v>48</v>
      </c>
      <c r="J60" s="583">
        <v>0.71111111111111114</v>
      </c>
      <c r="K60" s="583">
        <v>0.71111111111111114</v>
      </c>
      <c r="L60" s="584">
        <v>4.144178785963961E-2</v>
      </c>
      <c r="M60" s="471" t="s">
        <v>990</v>
      </c>
    </row>
    <row r="61" spans="1:13" ht="16.5" customHeight="1">
      <c r="A61" s="399" t="s">
        <v>9</v>
      </c>
      <c r="B61" s="370" t="s">
        <v>47</v>
      </c>
      <c r="C61" s="415" t="s">
        <v>280</v>
      </c>
      <c r="D61" s="546" t="s">
        <v>1097</v>
      </c>
      <c r="E61" s="823">
        <v>2012</v>
      </c>
      <c r="F61" s="533" t="s">
        <v>908</v>
      </c>
      <c r="G61" t="s">
        <v>1089</v>
      </c>
      <c r="H61" s="410" t="s">
        <v>1090</v>
      </c>
      <c r="I61" s="372" t="s">
        <v>48</v>
      </c>
      <c r="J61" s="471" t="s">
        <v>990</v>
      </c>
      <c r="K61" s="471" t="s">
        <v>990</v>
      </c>
      <c r="L61" s="471" t="s">
        <v>990</v>
      </c>
      <c r="M61" s="471" t="s">
        <v>990</v>
      </c>
    </row>
    <row r="62" spans="1:13" ht="16.5" customHeight="1">
      <c r="A62" s="399" t="s">
        <v>9</v>
      </c>
      <c r="B62" s="370" t="s">
        <v>47</v>
      </c>
      <c r="C62" s="415" t="s">
        <v>280</v>
      </c>
      <c r="D62" s="546" t="s">
        <v>1097</v>
      </c>
      <c r="E62" s="823">
        <v>2012</v>
      </c>
      <c r="F62" s="533" t="s">
        <v>908</v>
      </c>
      <c r="G62" s="519" t="s">
        <v>1089</v>
      </c>
      <c r="H62" s="410" t="s">
        <v>1091</v>
      </c>
      <c r="I62" s="372" t="s">
        <v>48</v>
      </c>
      <c r="J62" s="471" t="s">
        <v>990</v>
      </c>
      <c r="K62" s="471" t="s">
        <v>990</v>
      </c>
      <c r="L62" s="471" t="s">
        <v>990</v>
      </c>
      <c r="M62" s="471" t="s">
        <v>990</v>
      </c>
    </row>
    <row r="63" spans="1:13" ht="16.5" customHeight="1">
      <c r="A63" s="399" t="s">
        <v>9</v>
      </c>
      <c r="B63" s="370" t="s">
        <v>47</v>
      </c>
      <c r="C63" s="415" t="s">
        <v>280</v>
      </c>
      <c r="D63" s="546" t="s">
        <v>1097</v>
      </c>
      <c r="E63" s="823">
        <v>2012</v>
      </c>
      <c r="F63" s="533" t="s">
        <v>908</v>
      </c>
      <c r="G63" t="s">
        <v>1089</v>
      </c>
      <c r="H63" s="410" t="s">
        <v>1092</v>
      </c>
      <c r="I63" s="372" t="s">
        <v>48</v>
      </c>
      <c r="J63" s="471" t="s">
        <v>990</v>
      </c>
      <c r="K63" s="471" t="s">
        <v>990</v>
      </c>
      <c r="L63" s="471" t="s">
        <v>990</v>
      </c>
      <c r="M63" s="471" t="s">
        <v>990</v>
      </c>
    </row>
    <row r="64" spans="1:13" ht="16.5" customHeight="1">
      <c r="A64" s="399" t="s">
        <v>9</v>
      </c>
      <c r="B64" s="370" t="s">
        <v>47</v>
      </c>
      <c r="C64" s="415" t="s">
        <v>280</v>
      </c>
      <c r="D64" s="546" t="s">
        <v>1097</v>
      </c>
      <c r="E64" s="823">
        <v>2012</v>
      </c>
      <c r="F64" s="533" t="s">
        <v>908</v>
      </c>
      <c r="G64" s="519" t="s">
        <v>1093</v>
      </c>
      <c r="H64" s="410" t="s">
        <v>1091</v>
      </c>
      <c r="I64" s="372" t="s">
        <v>48</v>
      </c>
      <c r="J64" s="471" t="s">
        <v>990</v>
      </c>
      <c r="K64" s="471" t="s">
        <v>990</v>
      </c>
      <c r="L64" s="471" t="s">
        <v>990</v>
      </c>
      <c r="M64" s="471" t="s">
        <v>990</v>
      </c>
    </row>
    <row r="65" spans="1:13" ht="16.5" customHeight="1">
      <c r="A65" s="399" t="s">
        <v>9</v>
      </c>
      <c r="B65" s="370" t="s">
        <v>47</v>
      </c>
      <c r="C65" s="415" t="s">
        <v>280</v>
      </c>
      <c r="D65" s="546" t="s">
        <v>1097</v>
      </c>
      <c r="E65" s="823">
        <v>2012</v>
      </c>
      <c r="F65" s="533" t="s">
        <v>908</v>
      </c>
      <c r="G65" t="s">
        <v>1093</v>
      </c>
      <c r="H65" s="410" t="s">
        <v>1092</v>
      </c>
      <c r="I65" s="372" t="s">
        <v>48</v>
      </c>
      <c r="J65" s="471" t="s">
        <v>990</v>
      </c>
      <c r="K65" s="471" t="s">
        <v>990</v>
      </c>
      <c r="L65" s="471" t="s">
        <v>990</v>
      </c>
      <c r="M65" s="471" t="s">
        <v>990</v>
      </c>
    </row>
    <row r="66" spans="1:13" ht="16.5" customHeight="1">
      <c r="A66" s="399" t="s">
        <v>9</v>
      </c>
      <c r="B66" s="370" t="s">
        <v>47</v>
      </c>
      <c r="C66" s="415" t="s">
        <v>280</v>
      </c>
      <c r="D66" s="546" t="s">
        <v>1097</v>
      </c>
      <c r="E66" s="823">
        <v>2012</v>
      </c>
      <c r="F66" s="533" t="s">
        <v>908</v>
      </c>
      <c r="G66" s="519" t="s">
        <v>1093</v>
      </c>
      <c r="H66" s="410" t="s">
        <v>1094</v>
      </c>
      <c r="I66" s="372" t="s">
        <v>48</v>
      </c>
      <c r="J66" s="471" t="s">
        <v>990</v>
      </c>
      <c r="K66" s="471" t="s">
        <v>990</v>
      </c>
      <c r="L66" s="471" t="s">
        <v>990</v>
      </c>
      <c r="M66" s="471" t="s">
        <v>990</v>
      </c>
    </row>
    <row r="67" spans="1:13" ht="16.5" customHeight="1">
      <c r="A67" s="399" t="s">
        <v>9</v>
      </c>
      <c r="B67" s="370" t="s">
        <v>47</v>
      </c>
      <c r="C67" s="415" t="s">
        <v>280</v>
      </c>
      <c r="D67" s="546" t="s">
        <v>1097</v>
      </c>
      <c r="E67" s="823">
        <v>2012</v>
      </c>
      <c r="F67" s="533" t="s">
        <v>908</v>
      </c>
      <c r="G67" t="s">
        <v>1093</v>
      </c>
      <c r="H67" s="410" t="s">
        <v>1095</v>
      </c>
      <c r="I67" s="372" t="s">
        <v>48</v>
      </c>
      <c r="J67" s="471" t="s">
        <v>990</v>
      </c>
      <c r="K67" s="471" t="s">
        <v>990</v>
      </c>
      <c r="L67" s="471" t="s">
        <v>990</v>
      </c>
      <c r="M67" s="471" t="s">
        <v>990</v>
      </c>
    </row>
    <row r="68" spans="1:13" ht="16.5" customHeight="1">
      <c r="A68" s="399" t="s">
        <v>9</v>
      </c>
      <c r="B68" s="370" t="s">
        <v>47</v>
      </c>
      <c r="C68" s="415" t="s">
        <v>280</v>
      </c>
      <c r="D68" s="370" t="s">
        <v>911</v>
      </c>
      <c r="E68" s="823">
        <v>2012</v>
      </c>
      <c r="F68" s="533" t="s">
        <v>908</v>
      </c>
      <c r="G68" s="519" t="s">
        <v>1089</v>
      </c>
      <c r="H68" s="410" t="s">
        <v>1090</v>
      </c>
      <c r="I68" s="372" t="s">
        <v>48</v>
      </c>
      <c r="J68" s="583">
        <v>0.84678747940691934</v>
      </c>
      <c r="K68" s="583">
        <v>0.84678747940691934</v>
      </c>
      <c r="L68" s="584">
        <v>3.118861696772079E-3</v>
      </c>
      <c r="M68" s="471" t="s">
        <v>990</v>
      </c>
    </row>
    <row r="69" spans="1:13" ht="16.5" customHeight="1">
      <c r="A69" s="399" t="s">
        <v>9</v>
      </c>
      <c r="B69" s="370" t="s">
        <v>47</v>
      </c>
      <c r="C69" s="415" t="s">
        <v>280</v>
      </c>
      <c r="D69" s="370" t="s">
        <v>911</v>
      </c>
      <c r="E69" s="823">
        <v>2012</v>
      </c>
      <c r="F69" s="533" t="s">
        <v>908</v>
      </c>
      <c r="G69" s="519" t="s">
        <v>1089</v>
      </c>
      <c r="H69" s="410" t="s">
        <v>1091</v>
      </c>
      <c r="I69" s="372" t="s">
        <v>48</v>
      </c>
      <c r="J69" s="583">
        <v>0.80952380952380953</v>
      </c>
      <c r="K69" s="583">
        <v>0.80952380952380953</v>
      </c>
      <c r="L69" s="584">
        <v>8.1775359798316929E-3</v>
      </c>
      <c r="M69" s="471" t="s">
        <v>990</v>
      </c>
    </row>
    <row r="70" spans="1:13" ht="16.5" customHeight="1">
      <c r="A70" s="399" t="s">
        <v>9</v>
      </c>
      <c r="B70" s="370" t="s">
        <v>47</v>
      </c>
      <c r="C70" s="415" t="s">
        <v>280</v>
      </c>
      <c r="D70" s="370" t="s">
        <v>911</v>
      </c>
      <c r="E70" s="823">
        <v>2012</v>
      </c>
      <c r="F70" s="533" t="s">
        <v>908</v>
      </c>
      <c r="G70" s="519" t="s">
        <v>1089</v>
      </c>
      <c r="H70" s="410" t="s">
        <v>1092</v>
      </c>
      <c r="I70" s="372" t="s">
        <v>48</v>
      </c>
      <c r="J70" s="583">
        <v>0.5</v>
      </c>
      <c r="K70" s="583">
        <v>0.5</v>
      </c>
      <c r="L70" s="584">
        <v>6.6324533445509287E-2</v>
      </c>
      <c r="M70" s="471" t="s">
        <v>990</v>
      </c>
    </row>
    <row r="71" spans="1:13" ht="16.5" customHeight="1">
      <c r="A71" s="399" t="s">
        <v>9</v>
      </c>
      <c r="B71" s="370" t="s">
        <v>47</v>
      </c>
      <c r="C71" s="415" t="s">
        <v>280</v>
      </c>
      <c r="D71" s="370" t="s">
        <v>911</v>
      </c>
      <c r="E71" s="823">
        <v>2012</v>
      </c>
      <c r="F71" s="533" t="s">
        <v>908</v>
      </c>
      <c r="G71" s="519" t="s">
        <v>1093</v>
      </c>
      <c r="H71" s="410" t="s">
        <v>1091</v>
      </c>
      <c r="I71" s="372" t="s">
        <v>48</v>
      </c>
      <c r="J71" s="583">
        <v>0.84415584415584421</v>
      </c>
      <c r="K71" s="583">
        <v>0.84415584415584421</v>
      </c>
      <c r="L71" s="584">
        <v>1.6616427920689906E-2</v>
      </c>
      <c r="M71" s="471" t="s">
        <v>990</v>
      </c>
    </row>
    <row r="72" spans="1:13" ht="16.5" customHeight="1">
      <c r="A72" s="399" t="s">
        <v>9</v>
      </c>
      <c r="B72" s="370" t="s">
        <v>47</v>
      </c>
      <c r="C72" s="415" t="s">
        <v>280</v>
      </c>
      <c r="D72" s="370" t="s">
        <v>911</v>
      </c>
      <c r="E72" s="823">
        <v>2012</v>
      </c>
      <c r="F72" s="533" t="s">
        <v>908</v>
      </c>
      <c r="G72" s="519" t="s">
        <v>1093</v>
      </c>
      <c r="H72" s="410" t="s">
        <v>1092</v>
      </c>
      <c r="I72" s="372" t="s">
        <v>48</v>
      </c>
      <c r="J72" s="583">
        <v>0.75324675324675328</v>
      </c>
      <c r="K72" s="583">
        <v>0.75324675324675328</v>
      </c>
      <c r="L72" s="584">
        <v>1.5343492315799475E-2</v>
      </c>
      <c r="M72" s="471" t="s">
        <v>990</v>
      </c>
    </row>
    <row r="73" spans="1:13" ht="16.5" customHeight="1">
      <c r="A73" s="399" t="s">
        <v>9</v>
      </c>
      <c r="B73" s="370" t="s">
        <v>47</v>
      </c>
      <c r="C73" s="415" t="s">
        <v>280</v>
      </c>
      <c r="D73" s="370" t="s">
        <v>911</v>
      </c>
      <c r="E73" s="823">
        <v>2012</v>
      </c>
      <c r="F73" s="533" t="s">
        <v>908</v>
      </c>
      <c r="G73" s="519" t="s">
        <v>1093</v>
      </c>
      <c r="H73" s="410" t="s">
        <v>1094</v>
      </c>
      <c r="I73" s="372" t="s">
        <v>48</v>
      </c>
      <c r="J73" s="583">
        <v>0.82608695652173902</v>
      </c>
      <c r="K73" s="583">
        <v>0.82608695652173902</v>
      </c>
      <c r="L73" s="584">
        <v>2.6822484755908992E-2</v>
      </c>
      <c r="M73" s="471" t="s">
        <v>990</v>
      </c>
    </row>
    <row r="74" spans="1:13" ht="16.5" customHeight="1">
      <c r="A74" s="399" t="s">
        <v>9</v>
      </c>
      <c r="B74" s="370" t="s">
        <v>47</v>
      </c>
      <c r="C74" s="415" t="s">
        <v>280</v>
      </c>
      <c r="D74" s="370" t="s">
        <v>911</v>
      </c>
      <c r="E74" s="823">
        <v>2012</v>
      </c>
      <c r="F74" s="533" t="s">
        <v>908</v>
      </c>
      <c r="G74" s="519" t="s">
        <v>1093</v>
      </c>
      <c r="H74" s="410" t="s">
        <v>1095</v>
      </c>
      <c r="I74" s="372" t="s">
        <v>48</v>
      </c>
      <c r="J74" s="583">
        <v>0.71111111111111114</v>
      </c>
      <c r="K74" s="583">
        <v>0.71111111111111114</v>
      </c>
      <c r="L74" s="584">
        <v>2.8656385914598823E-2</v>
      </c>
      <c r="M74" s="471" t="s">
        <v>990</v>
      </c>
    </row>
    <row r="75" spans="1:13" ht="16.5" customHeight="1">
      <c r="A75" s="399" t="s">
        <v>9</v>
      </c>
      <c r="B75" s="370" t="s">
        <v>47</v>
      </c>
      <c r="C75" s="415" t="s">
        <v>912</v>
      </c>
      <c r="D75" s="370" t="s">
        <v>913</v>
      </c>
      <c r="E75" s="823">
        <v>2012</v>
      </c>
      <c r="F75" s="533" t="s">
        <v>914</v>
      </c>
      <c r="G75" s="519" t="s">
        <v>1089</v>
      </c>
      <c r="H75" s="410" t="s">
        <v>1090</v>
      </c>
      <c r="I75" s="372" t="s">
        <v>48</v>
      </c>
      <c r="J75" s="585">
        <v>0.86161449752883035</v>
      </c>
      <c r="K75" s="585">
        <v>0.86161449752883035</v>
      </c>
      <c r="L75" s="586">
        <v>2.6095665937177844E-3</v>
      </c>
      <c r="M75" s="471" t="s">
        <v>990</v>
      </c>
    </row>
    <row r="76" spans="1:13" ht="16.5" customHeight="1">
      <c r="A76" s="399" t="s">
        <v>9</v>
      </c>
      <c r="B76" s="370" t="s">
        <v>47</v>
      </c>
      <c r="C76" s="415" t="s">
        <v>912</v>
      </c>
      <c r="D76" s="370" t="s">
        <v>913</v>
      </c>
      <c r="E76" s="823">
        <v>2012</v>
      </c>
      <c r="F76" s="533" t="s">
        <v>914</v>
      </c>
      <c r="G76" s="519" t="s">
        <v>1089</v>
      </c>
      <c r="H76" s="410" t="s">
        <v>1091</v>
      </c>
      <c r="I76" s="372" t="s">
        <v>48</v>
      </c>
      <c r="J76" s="585">
        <v>0.8231292517006803</v>
      </c>
      <c r="K76" s="585">
        <v>0.8231292517006803</v>
      </c>
      <c r="L76" s="586">
        <v>8.2263502073135937E-3</v>
      </c>
      <c r="M76" s="471" t="s">
        <v>990</v>
      </c>
    </row>
    <row r="77" spans="1:13" ht="16.5" customHeight="1">
      <c r="A77" s="399" t="s">
        <v>9</v>
      </c>
      <c r="B77" s="370" t="s">
        <v>47</v>
      </c>
      <c r="C77" s="415" t="s">
        <v>912</v>
      </c>
      <c r="D77" s="370" t="s">
        <v>913</v>
      </c>
      <c r="E77" s="823">
        <v>2012</v>
      </c>
      <c r="F77" s="533" t="s">
        <v>914</v>
      </c>
      <c r="G77" s="519" t="s">
        <v>1089</v>
      </c>
      <c r="H77" s="410" t="s">
        <v>1092</v>
      </c>
      <c r="I77" s="372" t="s">
        <v>48</v>
      </c>
      <c r="J77" s="585">
        <v>0.55000000000000004</v>
      </c>
      <c r="K77" s="585">
        <v>0.55000000000000004</v>
      </c>
      <c r="L77" s="586">
        <v>9.9588082104357781E-2</v>
      </c>
      <c r="M77" s="471" t="s">
        <v>990</v>
      </c>
    </row>
    <row r="78" spans="1:13" ht="16.5" customHeight="1">
      <c r="A78" s="399" t="s">
        <v>9</v>
      </c>
      <c r="B78" s="370" t="s">
        <v>47</v>
      </c>
      <c r="C78" s="415" t="s">
        <v>912</v>
      </c>
      <c r="D78" s="370" t="s">
        <v>913</v>
      </c>
      <c r="E78" s="823">
        <v>2012</v>
      </c>
      <c r="F78" s="533" t="s">
        <v>914</v>
      </c>
      <c r="G78" s="519" t="s">
        <v>1093</v>
      </c>
      <c r="H78" s="410" t="s">
        <v>1091</v>
      </c>
      <c r="I78" s="372" t="s">
        <v>48</v>
      </c>
      <c r="J78" s="585">
        <v>0.87012987012987009</v>
      </c>
      <c r="K78" s="585">
        <v>0.87012987012987009</v>
      </c>
      <c r="L78" s="586">
        <v>1.5213017902406306E-2</v>
      </c>
      <c r="M78" s="471" t="s">
        <v>990</v>
      </c>
    </row>
    <row r="79" spans="1:13" ht="16.5" customHeight="1">
      <c r="A79" s="399" t="s">
        <v>9</v>
      </c>
      <c r="B79" s="370" t="s">
        <v>47</v>
      </c>
      <c r="C79" s="415" t="s">
        <v>912</v>
      </c>
      <c r="D79" s="370" t="s">
        <v>913</v>
      </c>
      <c r="E79" s="823">
        <v>2012</v>
      </c>
      <c r="F79" s="533" t="s">
        <v>914</v>
      </c>
      <c r="G79" s="519" t="s">
        <v>1093</v>
      </c>
      <c r="H79" s="410" t="s">
        <v>1092</v>
      </c>
      <c r="I79" s="372" t="s">
        <v>48</v>
      </c>
      <c r="J79" s="585">
        <v>0.74025974025974017</v>
      </c>
      <c r="K79" s="585">
        <v>0.74025974025974017</v>
      </c>
      <c r="L79" s="586">
        <v>1.4910473309436562E-2</v>
      </c>
      <c r="M79" s="471" t="s">
        <v>990</v>
      </c>
    </row>
    <row r="80" spans="1:13" ht="16.5" customHeight="1">
      <c r="A80" s="399" t="s">
        <v>9</v>
      </c>
      <c r="B80" s="370" t="s">
        <v>47</v>
      </c>
      <c r="C80" s="415" t="s">
        <v>912</v>
      </c>
      <c r="D80" s="370" t="s">
        <v>913</v>
      </c>
      <c r="E80" s="823">
        <v>2012</v>
      </c>
      <c r="F80" s="533" t="s">
        <v>914</v>
      </c>
      <c r="G80" s="519" t="s">
        <v>1093</v>
      </c>
      <c r="H80" s="410" t="s">
        <v>1094</v>
      </c>
      <c r="I80" s="372" t="s">
        <v>48</v>
      </c>
      <c r="J80" s="585">
        <v>0.86956521739130432</v>
      </c>
      <c r="K80" s="585">
        <v>0.86956521739130432</v>
      </c>
      <c r="L80" s="586">
        <v>2.3228383830861898E-2</v>
      </c>
      <c r="M80" s="471" t="s">
        <v>990</v>
      </c>
    </row>
    <row r="81" spans="1:13" ht="16.5" customHeight="1">
      <c r="A81" s="399" t="s">
        <v>9</v>
      </c>
      <c r="B81" s="370" t="s">
        <v>47</v>
      </c>
      <c r="C81" s="415" t="s">
        <v>912</v>
      </c>
      <c r="D81" s="370" t="s">
        <v>913</v>
      </c>
      <c r="E81" s="823">
        <v>2012</v>
      </c>
      <c r="F81" s="533" t="s">
        <v>914</v>
      </c>
      <c r="G81" s="519" t="s">
        <v>1093</v>
      </c>
      <c r="H81" s="410" t="s">
        <v>1095</v>
      </c>
      <c r="I81" s="372" t="s">
        <v>48</v>
      </c>
      <c r="J81" s="585">
        <v>0.71111111111111114</v>
      </c>
      <c r="K81" s="585">
        <v>0.71111111111111114</v>
      </c>
      <c r="L81" s="586">
        <v>3.7004913274340322E-2</v>
      </c>
      <c r="M81" s="471" t="s">
        <v>990</v>
      </c>
    </row>
    <row r="82" spans="1:13" ht="16.5" customHeight="1">
      <c r="A82" s="399" t="s">
        <v>9</v>
      </c>
      <c r="B82" s="370" t="s">
        <v>47</v>
      </c>
      <c r="C82" s="415" t="s">
        <v>912</v>
      </c>
      <c r="D82" s="546" t="s">
        <v>1098</v>
      </c>
      <c r="E82" s="823">
        <v>2012</v>
      </c>
      <c r="F82" s="533" t="s">
        <v>914</v>
      </c>
      <c r="G82" s="519" t="s">
        <v>1089</v>
      </c>
      <c r="H82" s="410" t="s">
        <v>1090</v>
      </c>
      <c r="I82" s="372" t="s">
        <v>48</v>
      </c>
      <c r="J82" s="585">
        <v>0.86161449752883035</v>
      </c>
      <c r="K82" s="585">
        <v>0.86161449752883035</v>
      </c>
      <c r="L82" s="471" t="s">
        <v>1413</v>
      </c>
      <c r="M82" s="471" t="s">
        <v>990</v>
      </c>
    </row>
    <row r="83" spans="1:13" ht="16.5" customHeight="1">
      <c r="A83" s="399" t="s">
        <v>9</v>
      </c>
      <c r="B83" s="370" t="s">
        <v>47</v>
      </c>
      <c r="C83" s="415" t="s">
        <v>912</v>
      </c>
      <c r="D83" s="546" t="s">
        <v>1098</v>
      </c>
      <c r="E83" s="823">
        <v>2012</v>
      </c>
      <c r="F83" s="533" t="s">
        <v>914</v>
      </c>
      <c r="G83" s="519" t="s">
        <v>1089</v>
      </c>
      <c r="H83" s="410" t="s">
        <v>1091</v>
      </c>
      <c r="I83" s="372" t="s">
        <v>48</v>
      </c>
      <c r="J83" s="585">
        <v>0.8231292517006803</v>
      </c>
      <c r="K83" s="585">
        <v>0.8231292517006803</v>
      </c>
      <c r="L83" s="471" t="s">
        <v>1413</v>
      </c>
      <c r="M83" s="471" t="s">
        <v>990</v>
      </c>
    </row>
    <row r="84" spans="1:13" ht="16.5" customHeight="1">
      <c r="A84" s="399" t="s">
        <v>9</v>
      </c>
      <c r="B84" s="370" t="s">
        <v>47</v>
      </c>
      <c r="C84" s="415" t="s">
        <v>912</v>
      </c>
      <c r="D84" s="546" t="s">
        <v>1098</v>
      </c>
      <c r="E84" s="823">
        <v>2012</v>
      </c>
      <c r="F84" s="533" t="s">
        <v>914</v>
      </c>
      <c r="G84" s="519" t="s">
        <v>1089</v>
      </c>
      <c r="H84" s="410" t="s">
        <v>1092</v>
      </c>
      <c r="I84" s="372" t="s">
        <v>48</v>
      </c>
      <c r="J84" s="585">
        <v>0.55000000000000004</v>
      </c>
      <c r="K84" s="585">
        <v>0.55000000000000004</v>
      </c>
      <c r="L84" s="471" t="s">
        <v>1413</v>
      </c>
      <c r="M84" s="471" t="s">
        <v>990</v>
      </c>
    </row>
    <row r="85" spans="1:13" ht="16.5" customHeight="1">
      <c r="A85" s="399" t="s">
        <v>9</v>
      </c>
      <c r="B85" s="370" t="s">
        <v>47</v>
      </c>
      <c r="C85" s="415" t="s">
        <v>912</v>
      </c>
      <c r="D85" s="546" t="s">
        <v>1098</v>
      </c>
      <c r="E85" s="823">
        <v>2012</v>
      </c>
      <c r="F85" s="533" t="s">
        <v>914</v>
      </c>
      <c r="G85" s="519" t="s">
        <v>1093</v>
      </c>
      <c r="H85" s="410" t="s">
        <v>1091</v>
      </c>
      <c r="I85" s="372" t="s">
        <v>48</v>
      </c>
      <c r="J85" s="585">
        <v>0.87012987012987009</v>
      </c>
      <c r="K85" s="585">
        <v>0.87012987012987009</v>
      </c>
      <c r="L85" s="471" t="s">
        <v>1413</v>
      </c>
      <c r="M85" s="471" t="s">
        <v>990</v>
      </c>
    </row>
    <row r="86" spans="1:13" ht="16.5" customHeight="1">
      <c r="A86" s="399" t="s">
        <v>9</v>
      </c>
      <c r="B86" s="370" t="s">
        <v>47</v>
      </c>
      <c r="C86" s="415" t="s">
        <v>912</v>
      </c>
      <c r="D86" s="546" t="s">
        <v>1098</v>
      </c>
      <c r="E86" s="823">
        <v>2012</v>
      </c>
      <c r="F86" s="533" t="s">
        <v>914</v>
      </c>
      <c r="G86" s="519" t="s">
        <v>1093</v>
      </c>
      <c r="H86" s="410" t="s">
        <v>1092</v>
      </c>
      <c r="I86" s="372" t="s">
        <v>48</v>
      </c>
      <c r="J86" s="585">
        <v>0.74025974025974017</v>
      </c>
      <c r="K86" s="585">
        <v>0.74025974025974017</v>
      </c>
      <c r="L86" s="471" t="s">
        <v>1413</v>
      </c>
      <c r="M86" s="471" t="s">
        <v>990</v>
      </c>
    </row>
    <row r="87" spans="1:13" ht="16.5" customHeight="1">
      <c r="A87" s="399" t="s">
        <v>9</v>
      </c>
      <c r="B87" s="370" t="s">
        <v>47</v>
      </c>
      <c r="C87" s="415" t="s">
        <v>912</v>
      </c>
      <c r="D87" s="546" t="s">
        <v>1098</v>
      </c>
      <c r="E87" s="823">
        <v>2012</v>
      </c>
      <c r="F87" s="533" t="s">
        <v>914</v>
      </c>
      <c r="G87" s="519" t="s">
        <v>1093</v>
      </c>
      <c r="H87" s="410" t="s">
        <v>1094</v>
      </c>
      <c r="I87" s="372" t="s">
        <v>48</v>
      </c>
      <c r="J87" s="585">
        <v>0.86956521739130432</v>
      </c>
      <c r="K87" s="585">
        <v>0.86956521739130432</v>
      </c>
      <c r="L87" s="471" t="s">
        <v>1413</v>
      </c>
      <c r="M87" s="471" t="s">
        <v>990</v>
      </c>
    </row>
    <row r="88" spans="1:13" ht="16.5" customHeight="1">
      <c r="A88" s="399" t="s">
        <v>9</v>
      </c>
      <c r="B88" s="370" t="s">
        <v>47</v>
      </c>
      <c r="C88" s="415" t="s">
        <v>912</v>
      </c>
      <c r="D88" s="546" t="s">
        <v>1098</v>
      </c>
      <c r="E88" s="823">
        <v>2012</v>
      </c>
      <c r="F88" s="533" t="s">
        <v>914</v>
      </c>
      <c r="G88" s="519" t="s">
        <v>1093</v>
      </c>
      <c r="H88" s="410" t="s">
        <v>1095</v>
      </c>
      <c r="I88" s="372" t="s">
        <v>48</v>
      </c>
      <c r="J88" s="585">
        <v>0.71111111111111114</v>
      </c>
      <c r="K88" s="585">
        <v>0.71111111111111114</v>
      </c>
      <c r="L88" s="471" t="s">
        <v>1413</v>
      </c>
      <c r="M88" s="471" t="s">
        <v>990</v>
      </c>
    </row>
    <row r="89" spans="1:13" ht="16.5" customHeight="1">
      <c r="A89" s="399" t="s">
        <v>9</v>
      </c>
      <c r="B89" s="370" t="s">
        <v>47</v>
      </c>
      <c r="C89" s="415" t="s">
        <v>915</v>
      </c>
      <c r="D89" s="370" t="s">
        <v>916</v>
      </c>
      <c r="E89" s="823">
        <v>2012</v>
      </c>
      <c r="F89" s="533" t="s">
        <v>914</v>
      </c>
      <c r="G89" s="519" t="s">
        <v>1089</v>
      </c>
      <c r="H89" s="410" t="s">
        <v>1090</v>
      </c>
      <c r="I89" s="372" t="s">
        <v>48</v>
      </c>
      <c r="J89" s="583">
        <v>0.86161449752883035</v>
      </c>
      <c r="K89" s="582">
        <v>0.86161449752883035</v>
      </c>
      <c r="L89" s="471" t="s">
        <v>1413</v>
      </c>
      <c r="M89" s="471" t="s">
        <v>990</v>
      </c>
    </row>
    <row r="90" spans="1:13" ht="16.5" customHeight="1">
      <c r="A90" s="401" t="s">
        <v>9</v>
      </c>
      <c r="B90" s="402" t="s">
        <v>47</v>
      </c>
      <c r="C90" s="415" t="s">
        <v>915</v>
      </c>
      <c r="D90" s="370" t="s">
        <v>916</v>
      </c>
      <c r="E90" s="823">
        <v>2012</v>
      </c>
      <c r="F90" s="533" t="s">
        <v>914</v>
      </c>
      <c r="G90" s="519" t="s">
        <v>1089</v>
      </c>
      <c r="H90" s="410" t="s">
        <v>1091</v>
      </c>
      <c r="I90" s="372" t="s">
        <v>48</v>
      </c>
      <c r="J90" s="583">
        <v>0.8231292517006803</v>
      </c>
      <c r="K90" s="581">
        <v>0.8231292517006803</v>
      </c>
      <c r="L90" s="471" t="s">
        <v>1413</v>
      </c>
      <c r="M90" s="471" t="s">
        <v>990</v>
      </c>
    </row>
    <row r="91" spans="1:13" ht="16.5" customHeight="1">
      <c r="A91" s="401" t="s">
        <v>9</v>
      </c>
      <c r="B91" s="402" t="s">
        <v>47</v>
      </c>
      <c r="C91" s="415" t="s">
        <v>915</v>
      </c>
      <c r="D91" s="370" t="s">
        <v>916</v>
      </c>
      <c r="E91" s="823">
        <v>2012</v>
      </c>
      <c r="F91" s="533" t="s">
        <v>914</v>
      </c>
      <c r="G91" s="519" t="s">
        <v>1089</v>
      </c>
      <c r="H91" s="410" t="s">
        <v>1092</v>
      </c>
      <c r="I91" s="372" t="s">
        <v>48</v>
      </c>
      <c r="J91" s="583">
        <v>0.55000000000000004</v>
      </c>
      <c r="K91" s="582">
        <v>0.55000000000000004</v>
      </c>
      <c r="L91" s="471" t="s">
        <v>1413</v>
      </c>
      <c r="M91" s="471" t="s">
        <v>990</v>
      </c>
    </row>
    <row r="92" spans="1:13" ht="16.5" customHeight="1">
      <c r="A92" s="401" t="s">
        <v>9</v>
      </c>
      <c r="B92" s="402" t="s">
        <v>47</v>
      </c>
      <c r="C92" s="415" t="s">
        <v>915</v>
      </c>
      <c r="D92" s="370" t="s">
        <v>916</v>
      </c>
      <c r="E92" s="823">
        <v>2012</v>
      </c>
      <c r="F92" s="533" t="s">
        <v>914</v>
      </c>
      <c r="G92" s="519" t="s">
        <v>1093</v>
      </c>
      <c r="H92" s="410" t="s">
        <v>1091</v>
      </c>
      <c r="I92" s="372" t="s">
        <v>48</v>
      </c>
      <c r="J92" s="583">
        <v>0.87012987012987009</v>
      </c>
      <c r="K92" s="581">
        <v>0.87012987012987009</v>
      </c>
      <c r="L92" s="471" t="s">
        <v>1413</v>
      </c>
      <c r="M92" s="471" t="s">
        <v>990</v>
      </c>
    </row>
    <row r="93" spans="1:13" ht="16.5" customHeight="1">
      <c r="A93" s="401" t="s">
        <v>9</v>
      </c>
      <c r="B93" s="402" t="s">
        <v>47</v>
      </c>
      <c r="C93" s="415" t="s">
        <v>915</v>
      </c>
      <c r="D93" s="370" t="s">
        <v>916</v>
      </c>
      <c r="E93" s="823">
        <v>2012</v>
      </c>
      <c r="F93" s="533" t="s">
        <v>914</v>
      </c>
      <c r="G93" s="519" t="s">
        <v>1093</v>
      </c>
      <c r="H93" s="410" t="s">
        <v>1092</v>
      </c>
      <c r="I93" s="372" t="s">
        <v>48</v>
      </c>
      <c r="J93" s="583">
        <v>0.74025974025974017</v>
      </c>
      <c r="K93" s="581">
        <v>0.74025974025974017</v>
      </c>
      <c r="L93" s="471" t="s">
        <v>1413</v>
      </c>
      <c r="M93" s="471" t="s">
        <v>990</v>
      </c>
    </row>
    <row r="94" spans="1:13" ht="16.5" customHeight="1">
      <c r="A94" s="401" t="s">
        <v>9</v>
      </c>
      <c r="B94" s="402" t="s">
        <v>47</v>
      </c>
      <c r="C94" s="415" t="s">
        <v>915</v>
      </c>
      <c r="D94" s="370" t="s">
        <v>916</v>
      </c>
      <c r="E94" s="823">
        <v>2012</v>
      </c>
      <c r="F94" s="533" t="s">
        <v>914</v>
      </c>
      <c r="G94" s="519" t="s">
        <v>1093</v>
      </c>
      <c r="H94" s="410" t="s">
        <v>1094</v>
      </c>
      <c r="I94" s="372" t="s">
        <v>48</v>
      </c>
      <c r="J94" s="583">
        <v>0.86956521739130432</v>
      </c>
      <c r="K94" s="581">
        <v>0.86956521739130432</v>
      </c>
      <c r="L94" s="471" t="s">
        <v>1413</v>
      </c>
      <c r="M94" s="471" t="s">
        <v>990</v>
      </c>
    </row>
    <row r="95" spans="1:13" ht="16.5" customHeight="1">
      <c r="A95" s="401" t="s">
        <v>9</v>
      </c>
      <c r="B95" s="402" t="s">
        <v>47</v>
      </c>
      <c r="C95" s="415" t="s">
        <v>915</v>
      </c>
      <c r="D95" s="370" t="s">
        <v>916</v>
      </c>
      <c r="E95" s="823">
        <v>2012</v>
      </c>
      <c r="F95" s="533" t="s">
        <v>914</v>
      </c>
      <c r="G95" s="519" t="s">
        <v>1093</v>
      </c>
      <c r="H95" s="410" t="s">
        <v>1095</v>
      </c>
      <c r="I95" s="372" t="s">
        <v>48</v>
      </c>
      <c r="J95" s="583">
        <v>0.71111111111111114</v>
      </c>
      <c r="K95" s="582">
        <v>0.71111111111111114</v>
      </c>
      <c r="L95" s="471" t="s">
        <v>1413</v>
      </c>
      <c r="M95" s="471" t="s">
        <v>990</v>
      </c>
    </row>
    <row r="96" spans="1:13" ht="16.5" customHeight="1">
      <c r="A96" s="401" t="s">
        <v>9</v>
      </c>
      <c r="B96" s="402" t="s">
        <v>47</v>
      </c>
      <c r="C96" s="415" t="s">
        <v>915</v>
      </c>
      <c r="D96" s="402" t="s">
        <v>917</v>
      </c>
      <c r="E96" s="823">
        <v>2012</v>
      </c>
      <c r="F96" s="402" t="s">
        <v>857</v>
      </c>
      <c r="G96" s="519" t="s">
        <v>1089</v>
      </c>
      <c r="H96" s="410" t="s">
        <v>1090</v>
      </c>
      <c r="I96" s="372" t="s">
        <v>48</v>
      </c>
      <c r="J96" s="471" t="s">
        <v>990</v>
      </c>
      <c r="K96" s="471" t="s">
        <v>990</v>
      </c>
      <c r="L96" s="471" t="s">
        <v>990</v>
      </c>
      <c r="M96" s="471" t="s">
        <v>990</v>
      </c>
    </row>
    <row r="97" spans="1:13" ht="16.5" customHeight="1">
      <c r="A97" s="401" t="s">
        <v>9</v>
      </c>
      <c r="B97" s="402" t="s">
        <v>47</v>
      </c>
      <c r="C97" s="415" t="s">
        <v>915</v>
      </c>
      <c r="D97" s="402" t="s">
        <v>917</v>
      </c>
      <c r="E97" s="823">
        <v>2012</v>
      </c>
      <c r="F97" s="402" t="s">
        <v>857</v>
      </c>
      <c r="G97" s="519" t="s">
        <v>1089</v>
      </c>
      <c r="H97" s="410" t="s">
        <v>1091</v>
      </c>
      <c r="I97" s="372" t="s">
        <v>48</v>
      </c>
      <c r="J97" s="471" t="s">
        <v>990</v>
      </c>
      <c r="K97" s="471" t="s">
        <v>990</v>
      </c>
      <c r="L97" s="471" t="s">
        <v>990</v>
      </c>
      <c r="M97" s="471" t="s">
        <v>990</v>
      </c>
    </row>
    <row r="98" spans="1:13" ht="16.5" customHeight="1">
      <c r="A98" s="401" t="s">
        <v>9</v>
      </c>
      <c r="B98" s="402" t="s">
        <v>47</v>
      </c>
      <c r="C98" s="415" t="s">
        <v>915</v>
      </c>
      <c r="D98" s="402" t="s">
        <v>917</v>
      </c>
      <c r="E98" s="823">
        <v>2012</v>
      </c>
      <c r="F98" s="402" t="s">
        <v>857</v>
      </c>
      <c r="G98" s="519" t="s">
        <v>1089</v>
      </c>
      <c r="H98" s="410" t="s">
        <v>1092</v>
      </c>
      <c r="I98" s="372" t="s">
        <v>48</v>
      </c>
      <c r="J98" s="471" t="s">
        <v>990</v>
      </c>
      <c r="K98" s="471" t="s">
        <v>990</v>
      </c>
      <c r="L98" s="471" t="s">
        <v>990</v>
      </c>
      <c r="M98" s="471" t="s">
        <v>990</v>
      </c>
    </row>
    <row r="99" spans="1:13" ht="16.5" customHeight="1">
      <c r="A99" s="401" t="s">
        <v>9</v>
      </c>
      <c r="B99" s="402" t="s">
        <v>47</v>
      </c>
      <c r="C99" s="415" t="s">
        <v>915</v>
      </c>
      <c r="D99" s="402" t="s">
        <v>917</v>
      </c>
      <c r="E99" s="823">
        <v>2012</v>
      </c>
      <c r="F99" s="402" t="s">
        <v>857</v>
      </c>
      <c r="G99" s="519" t="s">
        <v>1093</v>
      </c>
      <c r="H99" s="410" t="s">
        <v>1091</v>
      </c>
      <c r="I99" s="372" t="s">
        <v>48</v>
      </c>
      <c r="J99" s="471" t="s">
        <v>990</v>
      </c>
      <c r="K99" s="471" t="s">
        <v>990</v>
      </c>
      <c r="L99" s="471" t="s">
        <v>990</v>
      </c>
      <c r="M99" s="471" t="s">
        <v>990</v>
      </c>
    </row>
    <row r="100" spans="1:13" ht="16.5" customHeight="1">
      <c r="A100" s="401" t="s">
        <v>9</v>
      </c>
      <c r="B100" s="402" t="s">
        <v>47</v>
      </c>
      <c r="C100" s="415" t="s">
        <v>915</v>
      </c>
      <c r="D100" s="402" t="s">
        <v>917</v>
      </c>
      <c r="E100" s="823">
        <v>2012</v>
      </c>
      <c r="F100" s="402" t="s">
        <v>857</v>
      </c>
      <c r="G100" s="519" t="s">
        <v>1093</v>
      </c>
      <c r="H100" s="410" t="s">
        <v>1092</v>
      </c>
      <c r="I100" s="372" t="s">
        <v>48</v>
      </c>
      <c r="J100" s="471" t="s">
        <v>990</v>
      </c>
      <c r="K100" s="471" t="s">
        <v>990</v>
      </c>
      <c r="L100" s="471" t="s">
        <v>990</v>
      </c>
      <c r="M100" s="471" t="s">
        <v>990</v>
      </c>
    </row>
    <row r="101" spans="1:13" ht="16.5" customHeight="1">
      <c r="A101" s="401" t="s">
        <v>9</v>
      </c>
      <c r="B101" s="402" t="s">
        <v>47</v>
      </c>
      <c r="C101" s="415" t="s">
        <v>915</v>
      </c>
      <c r="D101" s="402" t="s">
        <v>917</v>
      </c>
      <c r="E101" s="823">
        <v>2012</v>
      </c>
      <c r="F101" s="402" t="s">
        <v>857</v>
      </c>
      <c r="G101" s="519" t="s">
        <v>1093</v>
      </c>
      <c r="H101" s="410" t="s">
        <v>1094</v>
      </c>
      <c r="I101" s="372" t="s">
        <v>48</v>
      </c>
      <c r="J101" s="471" t="s">
        <v>990</v>
      </c>
      <c r="K101" s="471" t="s">
        <v>990</v>
      </c>
      <c r="L101" s="471" t="s">
        <v>990</v>
      </c>
      <c r="M101" s="471" t="s">
        <v>990</v>
      </c>
    </row>
    <row r="102" spans="1:13" ht="16.5" customHeight="1">
      <c r="A102" s="401" t="s">
        <v>9</v>
      </c>
      <c r="B102" s="402" t="s">
        <v>47</v>
      </c>
      <c r="C102" s="415" t="s">
        <v>915</v>
      </c>
      <c r="D102" s="402" t="s">
        <v>917</v>
      </c>
      <c r="E102" s="823">
        <v>2012</v>
      </c>
      <c r="F102" s="402" t="s">
        <v>857</v>
      </c>
      <c r="G102" s="519" t="s">
        <v>1093</v>
      </c>
      <c r="H102" s="410" t="s">
        <v>1095</v>
      </c>
      <c r="I102" s="372" t="s">
        <v>48</v>
      </c>
      <c r="J102" s="471" t="s">
        <v>990</v>
      </c>
      <c r="K102" s="471" t="s">
        <v>990</v>
      </c>
      <c r="L102" s="471" t="s">
        <v>990</v>
      </c>
      <c r="M102" s="471" t="s">
        <v>990</v>
      </c>
    </row>
    <row r="103" spans="1:13" ht="16.5" customHeight="1">
      <c r="A103" s="401" t="s">
        <v>9</v>
      </c>
      <c r="B103" s="402" t="s">
        <v>47</v>
      </c>
      <c r="C103" s="416" t="s">
        <v>918</v>
      </c>
      <c r="D103" s="534" t="s">
        <v>919</v>
      </c>
      <c r="E103" s="823">
        <v>2012</v>
      </c>
      <c r="F103" s="534" t="s">
        <v>857</v>
      </c>
      <c r="G103" s="519" t="s">
        <v>1089</v>
      </c>
      <c r="H103" s="410" t="s">
        <v>1090</v>
      </c>
      <c r="I103" s="372" t="s">
        <v>48</v>
      </c>
      <c r="J103" s="583">
        <v>0.84349258649093894</v>
      </c>
      <c r="K103" s="585">
        <v>0.84349258649093894</v>
      </c>
      <c r="L103" s="584">
        <v>4.5335958647152192E-3</v>
      </c>
      <c r="M103" s="471" t="s">
        <v>990</v>
      </c>
    </row>
    <row r="104" spans="1:13" ht="16.5" customHeight="1">
      <c r="A104" s="401" t="s">
        <v>9</v>
      </c>
      <c r="B104" s="402" t="s">
        <v>47</v>
      </c>
      <c r="C104" s="416" t="s">
        <v>918</v>
      </c>
      <c r="D104" s="534" t="s">
        <v>919</v>
      </c>
      <c r="E104" s="823">
        <v>2012</v>
      </c>
      <c r="F104" s="534" t="s">
        <v>857</v>
      </c>
      <c r="G104" s="519" t="s">
        <v>1089</v>
      </c>
      <c r="H104" s="410" t="s">
        <v>1091</v>
      </c>
      <c r="I104" s="372" t="s">
        <v>48</v>
      </c>
      <c r="J104" s="583">
        <v>0.80952380952380953</v>
      </c>
      <c r="K104" s="585">
        <v>0.80952380952380953</v>
      </c>
      <c r="L104" s="584">
        <v>1.4530445514321375E-2</v>
      </c>
      <c r="M104" s="471" t="s">
        <v>990</v>
      </c>
    </row>
    <row r="105" spans="1:13" ht="16.5" customHeight="1">
      <c r="A105" s="401" t="s">
        <v>9</v>
      </c>
      <c r="B105" s="402" t="s">
        <v>47</v>
      </c>
      <c r="C105" s="416" t="s">
        <v>918</v>
      </c>
      <c r="D105" s="534" t="s">
        <v>919</v>
      </c>
      <c r="E105" s="823">
        <v>2012</v>
      </c>
      <c r="F105" s="534" t="s">
        <v>857</v>
      </c>
      <c r="G105" s="519" t="s">
        <v>1089</v>
      </c>
      <c r="H105" s="410" t="s">
        <v>1092</v>
      </c>
      <c r="I105" s="372" t="s">
        <v>48</v>
      </c>
      <c r="J105" s="583">
        <v>0.55000000000000004</v>
      </c>
      <c r="K105" s="585">
        <v>0.55000000000000004</v>
      </c>
      <c r="L105" s="584">
        <v>0.23662649695857349</v>
      </c>
      <c r="M105" s="471" t="s">
        <v>990</v>
      </c>
    </row>
    <row r="106" spans="1:13" ht="16.5" customHeight="1">
      <c r="A106" s="401" t="s">
        <v>9</v>
      </c>
      <c r="B106" s="402" t="s">
        <v>47</v>
      </c>
      <c r="C106" s="416" t="s">
        <v>918</v>
      </c>
      <c r="D106" s="534" t="s">
        <v>919</v>
      </c>
      <c r="E106" s="823">
        <v>2012</v>
      </c>
      <c r="F106" s="534" t="s">
        <v>857</v>
      </c>
      <c r="G106" s="519" t="s">
        <v>1093</v>
      </c>
      <c r="H106" s="410" t="s">
        <v>1091</v>
      </c>
      <c r="I106" s="372" t="s">
        <v>48</v>
      </c>
      <c r="J106" s="583">
        <v>0.84415584415584421</v>
      </c>
      <c r="K106" s="585">
        <v>0.84415584415584421</v>
      </c>
      <c r="L106" s="584">
        <v>2.4334347439715034E-2</v>
      </c>
      <c r="M106" s="471" t="s">
        <v>990</v>
      </c>
    </row>
    <row r="107" spans="1:13" ht="16.5" customHeight="1">
      <c r="A107" s="401" t="s">
        <v>9</v>
      </c>
      <c r="B107" s="402" t="s">
        <v>47</v>
      </c>
      <c r="C107" s="416" t="s">
        <v>918</v>
      </c>
      <c r="D107" s="534" t="s">
        <v>919</v>
      </c>
      <c r="E107" s="823">
        <v>2012</v>
      </c>
      <c r="F107" s="534" t="s">
        <v>857</v>
      </c>
      <c r="G107" t="s">
        <v>1093</v>
      </c>
      <c r="H107" s="410" t="s">
        <v>1092</v>
      </c>
      <c r="I107" s="372" t="s">
        <v>48</v>
      </c>
      <c r="J107" s="583">
        <v>0.72727272727272729</v>
      </c>
      <c r="K107" s="585">
        <v>0.72727272727272729</v>
      </c>
      <c r="L107" s="584">
        <v>1.87250379061378E-2</v>
      </c>
      <c r="M107" s="471" t="s">
        <v>990</v>
      </c>
    </row>
    <row r="108" spans="1:13" ht="16.5" customHeight="1">
      <c r="A108" s="401" t="s">
        <v>9</v>
      </c>
      <c r="B108" s="402" t="s">
        <v>47</v>
      </c>
      <c r="C108" s="416" t="s">
        <v>918</v>
      </c>
      <c r="D108" s="534" t="s">
        <v>919</v>
      </c>
      <c r="E108" s="823">
        <v>2012</v>
      </c>
      <c r="F108" s="534" t="s">
        <v>857</v>
      </c>
      <c r="G108" s="519" t="s">
        <v>1093</v>
      </c>
      <c r="H108" s="410" t="s">
        <v>1094</v>
      </c>
      <c r="I108" s="372" t="s">
        <v>48</v>
      </c>
      <c r="J108" s="583">
        <v>0.82608695652173902</v>
      </c>
      <c r="K108" s="585">
        <v>0.82608695652173902</v>
      </c>
      <c r="L108" s="584">
        <v>5.1960154891595174E-2</v>
      </c>
      <c r="M108" s="471" t="s">
        <v>990</v>
      </c>
    </row>
    <row r="109" spans="1:13" ht="16.5" customHeight="1">
      <c r="A109" s="401" t="s">
        <v>9</v>
      </c>
      <c r="B109" s="402" t="s">
        <v>47</v>
      </c>
      <c r="C109" s="416" t="s">
        <v>918</v>
      </c>
      <c r="D109" s="534" t="s">
        <v>919</v>
      </c>
      <c r="E109" s="823">
        <v>2012</v>
      </c>
      <c r="F109" s="534" t="s">
        <v>857</v>
      </c>
      <c r="G109" s="519" t="s">
        <v>1093</v>
      </c>
      <c r="H109" s="410" t="s">
        <v>1095</v>
      </c>
      <c r="I109" s="372" t="s">
        <v>48</v>
      </c>
      <c r="J109" s="583">
        <v>0.71111111111111114</v>
      </c>
      <c r="K109" s="585">
        <v>0.71111111111111114</v>
      </c>
      <c r="L109" s="584">
        <v>6.6002223645379762E-2</v>
      </c>
      <c r="M109" s="471" t="s">
        <v>990</v>
      </c>
    </row>
    <row r="110" spans="1:13" ht="16.5" customHeight="1">
      <c r="A110" s="401" t="s">
        <v>9</v>
      </c>
      <c r="B110" s="402" t="s">
        <v>47</v>
      </c>
      <c r="C110" s="417" t="s">
        <v>920</v>
      </c>
      <c r="D110" s="413" t="s">
        <v>921</v>
      </c>
      <c r="E110" s="823">
        <v>2012</v>
      </c>
      <c r="F110" s="414" t="s">
        <v>904</v>
      </c>
      <c r="G110" s="519" t="s">
        <v>1089</v>
      </c>
      <c r="H110" s="410" t="s">
        <v>1090</v>
      </c>
      <c r="I110" s="372" t="s">
        <v>48</v>
      </c>
      <c r="J110" s="585">
        <v>0.86161449752883035</v>
      </c>
      <c r="K110" s="585">
        <v>0.86161449752883035</v>
      </c>
      <c r="L110" s="471" t="s">
        <v>1413</v>
      </c>
      <c r="M110" s="471" t="s">
        <v>990</v>
      </c>
    </row>
    <row r="111" spans="1:13" ht="16.5" customHeight="1">
      <c r="A111" s="401" t="s">
        <v>9</v>
      </c>
      <c r="B111" s="402" t="s">
        <v>47</v>
      </c>
      <c r="C111" s="417" t="s">
        <v>920</v>
      </c>
      <c r="D111" s="413" t="s">
        <v>921</v>
      </c>
      <c r="E111" s="823">
        <v>2012</v>
      </c>
      <c r="F111" s="414" t="s">
        <v>904</v>
      </c>
      <c r="G111" s="519" t="s">
        <v>1089</v>
      </c>
      <c r="H111" s="410" t="s">
        <v>1091</v>
      </c>
      <c r="I111" s="372" t="s">
        <v>48</v>
      </c>
      <c r="J111" s="585">
        <v>0.8231292517006803</v>
      </c>
      <c r="K111" s="585">
        <v>0.8231292517006803</v>
      </c>
      <c r="L111" s="471" t="s">
        <v>1413</v>
      </c>
      <c r="M111" s="471" t="s">
        <v>990</v>
      </c>
    </row>
    <row r="112" spans="1:13" ht="16.5" customHeight="1">
      <c r="A112" s="401" t="s">
        <v>9</v>
      </c>
      <c r="B112" s="402" t="s">
        <v>47</v>
      </c>
      <c r="C112" s="417" t="s">
        <v>920</v>
      </c>
      <c r="D112" s="413" t="s">
        <v>921</v>
      </c>
      <c r="E112" s="823">
        <v>2012</v>
      </c>
      <c r="F112" s="414" t="s">
        <v>904</v>
      </c>
      <c r="G112" s="519" t="s">
        <v>1089</v>
      </c>
      <c r="H112" s="410" t="s">
        <v>1092</v>
      </c>
      <c r="I112" s="372" t="s">
        <v>48</v>
      </c>
      <c r="J112" s="585">
        <v>0.55000000000000004</v>
      </c>
      <c r="K112" s="585">
        <v>0.55000000000000004</v>
      </c>
      <c r="L112" s="471" t="s">
        <v>1413</v>
      </c>
      <c r="M112" s="471" t="s">
        <v>990</v>
      </c>
    </row>
    <row r="113" spans="1:13" ht="16.5" customHeight="1">
      <c r="A113" s="401" t="s">
        <v>9</v>
      </c>
      <c r="B113" s="402" t="s">
        <v>47</v>
      </c>
      <c r="C113" s="417" t="s">
        <v>920</v>
      </c>
      <c r="D113" s="413" t="s">
        <v>921</v>
      </c>
      <c r="E113" s="823">
        <v>2012</v>
      </c>
      <c r="F113" s="414" t="s">
        <v>904</v>
      </c>
      <c r="G113" s="519" t="s">
        <v>1093</v>
      </c>
      <c r="H113" s="410" t="s">
        <v>1091</v>
      </c>
      <c r="I113" s="372" t="s">
        <v>48</v>
      </c>
      <c r="J113" s="585">
        <v>0.87012987012987009</v>
      </c>
      <c r="K113" s="585">
        <v>0.87012987012987009</v>
      </c>
      <c r="L113" s="471" t="s">
        <v>1413</v>
      </c>
      <c r="M113" s="471" t="s">
        <v>990</v>
      </c>
    </row>
    <row r="114" spans="1:13" ht="16.5" customHeight="1">
      <c r="A114" s="401" t="s">
        <v>9</v>
      </c>
      <c r="B114" s="402" t="s">
        <v>47</v>
      </c>
      <c r="C114" s="417" t="s">
        <v>920</v>
      </c>
      <c r="D114" s="413" t="s">
        <v>921</v>
      </c>
      <c r="E114" s="823">
        <v>2012</v>
      </c>
      <c r="F114" s="414" t="s">
        <v>904</v>
      </c>
      <c r="G114" s="519" t="s">
        <v>1093</v>
      </c>
      <c r="H114" s="410" t="s">
        <v>1092</v>
      </c>
      <c r="I114" s="372" t="s">
        <v>48</v>
      </c>
      <c r="J114" s="585">
        <v>0.74025974025974017</v>
      </c>
      <c r="K114" s="585">
        <v>0.74025974025974017</v>
      </c>
      <c r="L114" s="471" t="s">
        <v>1413</v>
      </c>
      <c r="M114" s="471" t="s">
        <v>990</v>
      </c>
    </row>
    <row r="115" spans="1:13" ht="16.5" customHeight="1">
      <c r="A115" s="401" t="s">
        <v>9</v>
      </c>
      <c r="B115" s="402" t="s">
        <v>47</v>
      </c>
      <c r="C115" s="417" t="s">
        <v>920</v>
      </c>
      <c r="D115" s="413" t="s">
        <v>921</v>
      </c>
      <c r="E115" s="823">
        <v>2012</v>
      </c>
      <c r="F115" s="414" t="s">
        <v>904</v>
      </c>
      <c r="G115" s="519" t="s">
        <v>1093</v>
      </c>
      <c r="H115" s="410" t="s">
        <v>1094</v>
      </c>
      <c r="I115" s="372" t="s">
        <v>48</v>
      </c>
      <c r="J115" s="585">
        <v>0.86956521739130432</v>
      </c>
      <c r="K115" s="585">
        <v>0.86956521739130432</v>
      </c>
      <c r="L115" s="471" t="s">
        <v>1413</v>
      </c>
      <c r="M115" s="471" t="s">
        <v>990</v>
      </c>
    </row>
    <row r="116" spans="1:13" ht="16.5" customHeight="1">
      <c r="A116" s="401" t="s">
        <v>9</v>
      </c>
      <c r="B116" s="402" t="s">
        <v>47</v>
      </c>
      <c r="C116" s="417" t="s">
        <v>920</v>
      </c>
      <c r="D116" s="413" t="s">
        <v>921</v>
      </c>
      <c r="E116" s="823">
        <v>2012</v>
      </c>
      <c r="F116" s="414" t="s">
        <v>904</v>
      </c>
      <c r="G116" s="519" t="s">
        <v>1093</v>
      </c>
      <c r="H116" s="410" t="s">
        <v>1095</v>
      </c>
      <c r="I116" s="372" t="s">
        <v>48</v>
      </c>
      <c r="J116" s="585">
        <v>0.71111111111111114</v>
      </c>
      <c r="K116" s="585">
        <v>0.71111111111111114</v>
      </c>
      <c r="L116" s="471" t="s">
        <v>1413</v>
      </c>
      <c r="M116" s="471" t="s">
        <v>990</v>
      </c>
    </row>
    <row r="117" spans="1:13" ht="16.5" customHeight="1">
      <c r="A117" s="401" t="s">
        <v>9</v>
      </c>
      <c r="B117" s="402" t="s">
        <v>47</v>
      </c>
      <c r="C117" s="418" t="s">
        <v>922</v>
      </c>
      <c r="D117" s="402" t="s">
        <v>923</v>
      </c>
      <c r="E117" s="823">
        <v>2012</v>
      </c>
      <c r="F117" s="402" t="s">
        <v>857</v>
      </c>
      <c r="G117" s="519" t="s">
        <v>1089</v>
      </c>
      <c r="H117" s="410" t="s">
        <v>1090</v>
      </c>
      <c r="I117" s="372" t="s">
        <v>48</v>
      </c>
      <c r="J117" s="583">
        <v>0.85831960461285006</v>
      </c>
      <c r="K117" s="583">
        <v>0.85831960461285006</v>
      </c>
      <c r="L117" s="584">
        <v>7.7308209968366694E-4</v>
      </c>
      <c r="M117" s="471" t="s">
        <v>990</v>
      </c>
    </row>
    <row r="118" spans="1:13" ht="16.5" customHeight="1">
      <c r="A118" s="401" t="s">
        <v>9</v>
      </c>
      <c r="B118" s="402" t="s">
        <v>47</v>
      </c>
      <c r="C118" s="418" t="s">
        <v>922</v>
      </c>
      <c r="D118" s="402" t="s">
        <v>923</v>
      </c>
      <c r="E118" s="823">
        <v>2012</v>
      </c>
      <c r="F118" s="402" t="s">
        <v>857</v>
      </c>
      <c r="G118" s="519" t="s">
        <v>1089</v>
      </c>
      <c r="H118" s="410" t="s">
        <v>1091</v>
      </c>
      <c r="I118" s="372" t="s">
        <v>48</v>
      </c>
      <c r="J118" s="583">
        <v>0.81632653061224492</v>
      </c>
      <c r="K118" s="583">
        <v>0.81632653061224492</v>
      </c>
      <c r="L118" s="584">
        <v>5.7054433073454808E-3</v>
      </c>
      <c r="M118" s="471" t="s">
        <v>990</v>
      </c>
    </row>
    <row r="119" spans="1:13" ht="16.5" customHeight="1">
      <c r="A119" s="401" t="s">
        <v>9</v>
      </c>
      <c r="B119" s="402" t="s">
        <v>47</v>
      </c>
      <c r="C119" s="418" t="s">
        <v>922</v>
      </c>
      <c r="D119" s="402" t="s">
        <v>923</v>
      </c>
      <c r="E119" s="823">
        <v>2012</v>
      </c>
      <c r="F119" s="402" t="s">
        <v>857</v>
      </c>
      <c r="G119" s="519" t="s">
        <v>1089</v>
      </c>
      <c r="H119" s="410" t="s">
        <v>1092</v>
      </c>
      <c r="I119" s="372" t="s">
        <v>48</v>
      </c>
      <c r="J119" s="583">
        <v>0.55000000000000004</v>
      </c>
      <c r="K119" s="583">
        <v>0.55000000000000004</v>
      </c>
      <c r="L119" s="584">
        <v>4.4946657497549468E-2</v>
      </c>
      <c r="M119" s="471" t="s">
        <v>990</v>
      </c>
    </row>
    <row r="120" spans="1:13" ht="16.5" customHeight="1">
      <c r="A120" s="401" t="s">
        <v>9</v>
      </c>
      <c r="B120" s="402" t="s">
        <v>47</v>
      </c>
      <c r="C120" s="418" t="s">
        <v>922</v>
      </c>
      <c r="D120" s="402" t="s">
        <v>923</v>
      </c>
      <c r="E120" s="823">
        <v>2012</v>
      </c>
      <c r="F120" s="402" t="s">
        <v>857</v>
      </c>
      <c r="G120" s="519" t="s">
        <v>1093</v>
      </c>
      <c r="H120" s="410" t="s">
        <v>1091</v>
      </c>
      <c r="I120" s="372" t="s">
        <v>48</v>
      </c>
      <c r="J120" s="583">
        <v>0.87012987012987009</v>
      </c>
      <c r="K120" s="583">
        <v>0.87012987012987009</v>
      </c>
      <c r="L120" s="584">
        <v>9.1806897957287664E-3</v>
      </c>
      <c r="M120" s="471" t="s">
        <v>990</v>
      </c>
    </row>
    <row r="121" spans="1:13" ht="16.5" customHeight="1">
      <c r="A121" s="401" t="s">
        <v>9</v>
      </c>
      <c r="B121" s="402" t="s">
        <v>47</v>
      </c>
      <c r="C121" s="418" t="s">
        <v>922</v>
      </c>
      <c r="D121" s="402" t="s">
        <v>923</v>
      </c>
      <c r="E121" s="823">
        <v>2012</v>
      </c>
      <c r="F121" s="402" t="s">
        <v>857</v>
      </c>
      <c r="G121" s="519" t="s">
        <v>1093</v>
      </c>
      <c r="H121" s="410" t="s">
        <v>1092</v>
      </c>
      <c r="I121" s="372" t="s">
        <v>48</v>
      </c>
      <c r="J121" s="583">
        <v>0.75324675324675328</v>
      </c>
      <c r="K121" s="583">
        <v>0.75324675324675328</v>
      </c>
      <c r="L121" s="584">
        <v>1.1818316292989463E-2</v>
      </c>
      <c r="M121" s="471" t="s">
        <v>990</v>
      </c>
    </row>
    <row r="122" spans="1:13" ht="16.5" customHeight="1">
      <c r="A122" s="401" t="s">
        <v>9</v>
      </c>
      <c r="B122" s="402" t="s">
        <v>47</v>
      </c>
      <c r="C122" s="418" t="s">
        <v>922</v>
      </c>
      <c r="D122" s="402" t="s">
        <v>923</v>
      </c>
      <c r="E122" s="823">
        <v>2012</v>
      </c>
      <c r="F122" s="402" t="s">
        <v>857</v>
      </c>
      <c r="G122" s="519" t="s">
        <v>1093</v>
      </c>
      <c r="H122" s="410" t="s">
        <v>1094</v>
      </c>
      <c r="I122" s="372" t="s">
        <v>48</v>
      </c>
      <c r="J122" s="583">
        <v>0.86956521739130432</v>
      </c>
      <c r="K122" s="583">
        <v>0.86956521739130432</v>
      </c>
      <c r="L122" s="584">
        <v>9.5601377591726638E-3</v>
      </c>
      <c r="M122" s="471" t="s">
        <v>990</v>
      </c>
    </row>
    <row r="123" spans="1:13" ht="16.5" customHeight="1">
      <c r="A123" s="401" t="s">
        <v>9</v>
      </c>
      <c r="B123" s="402" t="s">
        <v>47</v>
      </c>
      <c r="C123" s="418" t="s">
        <v>922</v>
      </c>
      <c r="D123" s="402" t="s">
        <v>923</v>
      </c>
      <c r="E123" s="823">
        <v>2012</v>
      </c>
      <c r="F123" s="402" t="s">
        <v>857</v>
      </c>
      <c r="G123" s="519" t="s">
        <v>1093</v>
      </c>
      <c r="H123" s="410" t="s">
        <v>1095</v>
      </c>
      <c r="I123" s="372" t="s">
        <v>48</v>
      </c>
      <c r="J123" s="583">
        <v>0.73333333333333328</v>
      </c>
      <c r="K123" s="583">
        <v>0.73333333333333328</v>
      </c>
      <c r="L123" s="584">
        <v>1.9964856733721042E-2</v>
      </c>
      <c r="M123" s="471" t="s">
        <v>990</v>
      </c>
    </row>
    <row r="124" spans="1:13" ht="16.5" customHeight="1">
      <c r="A124" s="401" t="s">
        <v>9</v>
      </c>
      <c r="B124" s="402" t="s">
        <v>47</v>
      </c>
      <c r="C124" s="418" t="s">
        <v>922</v>
      </c>
      <c r="D124" s="402" t="s">
        <v>924</v>
      </c>
      <c r="E124" s="823">
        <v>2012</v>
      </c>
      <c r="F124" s="534" t="s">
        <v>925</v>
      </c>
      <c r="G124" s="519" t="s">
        <v>1089</v>
      </c>
      <c r="H124" s="410" t="s">
        <v>1090</v>
      </c>
      <c r="I124" s="372" t="s">
        <v>48</v>
      </c>
      <c r="J124" s="583">
        <v>0.85831960461285006</v>
      </c>
      <c r="K124" s="585">
        <v>0.85831960461285006</v>
      </c>
      <c r="L124" s="584">
        <v>7.7308209968366694E-4</v>
      </c>
      <c r="M124" s="471" t="s">
        <v>990</v>
      </c>
    </row>
    <row r="125" spans="1:13" ht="16.5" customHeight="1">
      <c r="A125" s="401" t="s">
        <v>9</v>
      </c>
      <c r="B125" s="402" t="s">
        <v>47</v>
      </c>
      <c r="C125" s="418" t="s">
        <v>922</v>
      </c>
      <c r="D125" s="402" t="s">
        <v>924</v>
      </c>
      <c r="E125" s="823">
        <v>2012</v>
      </c>
      <c r="F125" s="534" t="s">
        <v>925</v>
      </c>
      <c r="G125" s="519" t="s">
        <v>1089</v>
      </c>
      <c r="H125" s="410" t="s">
        <v>1091</v>
      </c>
      <c r="I125" s="372" t="s">
        <v>48</v>
      </c>
      <c r="J125" s="583">
        <v>0.81632653061224492</v>
      </c>
      <c r="K125" s="585">
        <v>0.81632653061224492</v>
      </c>
      <c r="L125" s="584">
        <v>5.7054433073454808E-3</v>
      </c>
      <c r="M125" s="471" t="s">
        <v>990</v>
      </c>
    </row>
    <row r="126" spans="1:13" ht="16.5" customHeight="1">
      <c r="A126" s="401" t="s">
        <v>9</v>
      </c>
      <c r="B126" s="402" t="s">
        <v>47</v>
      </c>
      <c r="C126" s="418" t="s">
        <v>922</v>
      </c>
      <c r="D126" s="402" t="s">
        <v>924</v>
      </c>
      <c r="E126" s="823">
        <v>2012</v>
      </c>
      <c r="F126" s="534" t="s">
        <v>925</v>
      </c>
      <c r="G126" s="519" t="s">
        <v>1089</v>
      </c>
      <c r="H126" s="410" t="s">
        <v>1092</v>
      </c>
      <c r="I126" s="372" t="s">
        <v>48</v>
      </c>
      <c r="J126" s="583">
        <v>0.55000000000000004</v>
      </c>
      <c r="K126" s="585">
        <v>0.55000000000000004</v>
      </c>
      <c r="L126" s="584">
        <v>4.4946657497549468E-2</v>
      </c>
      <c r="M126" s="471" t="s">
        <v>990</v>
      </c>
    </row>
    <row r="127" spans="1:13" ht="16.5" customHeight="1">
      <c r="A127" s="401" t="s">
        <v>9</v>
      </c>
      <c r="B127" s="402" t="s">
        <v>47</v>
      </c>
      <c r="C127" s="418" t="s">
        <v>922</v>
      </c>
      <c r="D127" s="402" t="s">
        <v>924</v>
      </c>
      <c r="E127" s="823">
        <v>2012</v>
      </c>
      <c r="F127" s="534" t="s">
        <v>925</v>
      </c>
      <c r="G127" s="519" t="s">
        <v>1093</v>
      </c>
      <c r="H127" s="410" t="s">
        <v>1091</v>
      </c>
      <c r="I127" s="372" t="s">
        <v>48</v>
      </c>
      <c r="J127" s="583">
        <v>0.87012987012987009</v>
      </c>
      <c r="K127" s="585">
        <v>0.87012987012987009</v>
      </c>
      <c r="L127" s="584">
        <v>9.1806897957287664E-3</v>
      </c>
      <c r="M127" s="471" t="s">
        <v>990</v>
      </c>
    </row>
    <row r="128" spans="1:13" ht="15.75" customHeight="1">
      <c r="A128" s="401" t="s">
        <v>9</v>
      </c>
      <c r="B128" s="402" t="s">
        <v>47</v>
      </c>
      <c r="C128" s="418" t="s">
        <v>922</v>
      </c>
      <c r="D128" s="402" t="s">
        <v>924</v>
      </c>
      <c r="E128" s="823">
        <v>2012</v>
      </c>
      <c r="F128" s="534" t="s">
        <v>925</v>
      </c>
      <c r="G128" s="519" t="s">
        <v>1093</v>
      </c>
      <c r="H128" s="410" t="s">
        <v>1092</v>
      </c>
      <c r="I128" s="372" t="s">
        <v>48</v>
      </c>
      <c r="J128" s="583">
        <v>0.75324675324675328</v>
      </c>
      <c r="K128" s="585">
        <v>0.75324675324675328</v>
      </c>
      <c r="L128" s="584">
        <v>1.1818316292989463E-2</v>
      </c>
      <c r="M128" s="471" t="s">
        <v>990</v>
      </c>
    </row>
    <row r="129" spans="1:13" ht="15.75" customHeight="1">
      <c r="A129" s="401" t="s">
        <v>9</v>
      </c>
      <c r="B129" s="402" t="s">
        <v>47</v>
      </c>
      <c r="C129" s="418" t="s">
        <v>922</v>
      </c>
      <c r="D129" s="402" t="s">
        <v>924</v>
      </c>
      <c r="E129" s="823">
        <v>2012</v>
      </c>
      <c r="F129" s="534" t="s">
        <v>925</v>
      </c>
      <c r="G129" s="519" t="s">
        <v>1093</v>
      </c>
      <c r="H129" s="410" t="s">
        <v>1094</v>
      </c>
      <c r="I129" s="372" t="s">
        <v>48</v>
      </c>
      <c r="J129" s="583">
        <v>0.86956521739130432</v>
      </c>
      <c r="K129" s="585">
        <v>0.86956521739130432</v>
      </c>
      <c r="L129" s="584">
        <v>9.5601377591726638E-3</v>
      </c>
      <c r="M129" s="471" t="s">
        <v>990</v>
      </c>
    </row>
    <row r="130" spans="1:13" ht="15.75" customHeight="1">
      <c r="A130" s="401" t="s">
        <v>9</v>
      </c>
      <c r="B130" s="402" t="s">
        <v>47</v>
      </c>
      <c r="C130" s="418" t="s">
        <v>922</v>
      </c>
      <c r="D130" s="402" t="s">
        <v>924</v>
      </c>
      <c r="E130" s="823">
        <v>2012</v>
      </c>
      <c r="F130" s="534" t="s">
        <v>925</v>
      </c>
      <c r="G130" s="519" t="s">
        <v>1093</v>
      </c>
      <c r="H130" s="410" t="s">
        <v>1095</v>
      </c>
      <c r="I130" s="372" t="s">
        <v>48</v>
      </c>
      <c r="J130" s="583">
        <v>0.73333333333333328</v>
      </c>
      <c r="K130" s="585">
        <v>0.73333333333333328</v>
      </c>
      <c r="L130" s="584">
        <v>1.9964856733721042E-2</v>
      </c>
      <c r="M130" s="471" t="s">
        <v>990</v>
      </c>
    </row>
    <row r="131" spans="1:13" ht="15.75" customHeight="1">
      <c r="A131" s="401" t="s">
        <v>9</v>
      </c>
      <c r="B131" s="402" t="s">
        <v>47</v>
      </c>
      <c r="C131" s="418" t="s">
        <v>926</v>
      </c>
      <c r="D131" s="402" t="s">
        <v>927</v>
      </c>
      <c r="E131" s="823">
        <v>2012</v>
      </c>
      <c r="F131" s="534" t="s">
        <v>776</v>
      </c>
      <c r="G131" s="421" t="s">
        <v>66</v>
      </c>
      <c r="H131" s="421" t="s">
        <v>66</v>
      </c>
      <c r="I131" s="372" t="s">
        <v>48</v>
      </c>
      <c r="J131" s="578">
        <v>1</v>
      </c>
      <c r="K131" s="578">
        <v>1</v>
      </c>
      <c r="L131" s="471" t="s">
        <v>990</v>
      </c>
      <c r="M131" s="471" t="s">
        <v>990</v>
      </c>
    </row>
    <row r="132" spans="1:13" ht="15.75" customHeight="1">
      <c r="A132" s="401" t="s">
        <v>9</v>
      </c>
      <c r="B132" s="402" t="s">
        <v>47</v>
      </c>
      <c r="C132" s="418" t="s">
        <v>926</v>
      </c>
      <c r="D132" s="402" t="s">
        <v>928</v>
      </c>
      <c r="E132" s="823">
        <v>2012</v>
      </c>
      <c r="F132" s="534" t="s">
        <v>776</v>
      </c>
      <c r="G132" s="421" t="s">
        <v>66</v>
      </c>
      <c r="H132" s="421" t="s">
        <v>66</v>
      </c>
      <c r="I132" s="372" t="s">
        <v>48</v>
      </c>
      <c r="J132" s="578">
        <v>1</v>
      </c>
      <c r="K132" s="578">
        <v>1</v>
      </c>
      <c r="L132" s="471" t="s">
        <v>990</v>
      </c>
      <c r="M132" s="471" t="s">
        <v>990</v>
      </c>
    </row>
    <row r="133" spans="1:13" ht="15.75" customHeight="1">
      <c r="A133" s="401" t="s">
        <v>9</v>
      </c>
      <c r="B133" s="402" t="s">
        <v>47</v>
      </c>
      <c r="C133" s="418" t="s">
        <v>926</v>
      </c>
      <c r="D133" s="402" t="s">
        <v>929</v>
      </c>
      <c r="E133" s="823">
        <v>2012</v>
      </c>
      <c r="F133" s="534" t="s">
        <v>776</v>
      </c>
      <c r="G133" s="421" t="s">
        <v>66</v>
      </c>
      <c r="H133" s="421" t="s">
        <v>66</v>
      </c>
      <c r="I133" s="372" t="s">
        <v>48</v>
      </c>
      <c r="J133" s="578">
        <v>1</v>
      </c>
      <c r="K133" s="578">
        <v>1</v>
      </c>
      <c r="L133" s="471" t="s">
        <v>990</v>
      </c>
      <c r="M133" s="471" t="s">
        <v>990</v>
      </c>
    </row>
    <row r="134" spans="1:13" ht="15.75" customHeight="1">
      <c r="A134" s="401" t="s">
        <v>9</v>
      </c>
      <c r="B134" s="402" t="s">
        <v>47</v>
      </c>
      <c r="C134" s="418" t="s">
        <v>926</v>
      </c>
      <c r="D134" s="402" t="s">
        <v>930</v>
      </c>
      <c r="E134" s="823">
        <v>2012</v>
      </c>
      <c r="F134" s="534" t="s">
        <v>776</v>
      </c>
      <c r="G134" s="421" t="s">
        <v>66</v>
      </c>
      <c r="H134" s="421" t="s">
        <v>66</v>
      </c>
      <c r="I134" s="372" t="s">
        <v>48</v>
      </c>
      <c r="J134" s="578">
        <v>1</v>
      </c>
      <c r="K134" s="578">
        <v>1</v>
      </c>
      <c r="L134" s="471" t="s">
        <v>990</v>
      </c>
      <c r="M134" s="471" t="s">
        <v>990</v>
      </c>
    </row>
    <row r="135" spans="1:13" ht="15.75" customHeight="1">
      <c r="A135" s="401" t="s">
        <v>9</v>
      </c>
      <c r="B135" s="402" t="s">
        <v>47</v>
      </c>
      <c r="C135" s="416" t="s">
        <v>932</v>
      </c>
      <c r="D135" s="406" t="s">
        <v>932</v>
      </c>
      <c r="E135" s="823">
        <v>2012</v>
      </c>
      <c r="F135" s="534" t="s">
        <v>776</v>
      </c>
      <c r="G135" s="421" t="s">
        <v>66</v>
      </c>
      <c r="H135" s="421" t="s">
        <v>66</v>
      </c>
      <c r="I135" s="372" t="s">
        <v>48</v>
      </c>
      <c r="J135" s="578">
        <v>1</v>
      </c>
      <c r="K135" s="578">
        <v>1</v>
      </c>
      <c r="L135" s="471" t="s">
        <v>990</v>
      </c>
      <c r="M135" s="471" t="s">
        <v>990</v>
      </c>
    </row>
    <row r="136" spans="1:13" ht="15.75" customHeight="1">
      <c r="A136" s="401" t="s">
        <v>9</v>
      </c>
      <c r="B136" s="402" t="s">
        <v>47</v>
      </c>
      <c r="C136" s="418" t="s">
        <v>933</v>
      </c>
      <c r="D136" s="402" t="s">
        <v>934</v>
      </c>
      <c r="E136" s="823">
        <v>2012</v>
      </c>
      <c r="F136" s="534" t="s">
        <v>902</v>
      </c>
      <c r="G136" s="421" t="s">
        <v>66</v>
      </c>
      <c r="H136" s="421" t="s">
        <v>66</v>
      </c>
      <c r="I136" s="372" t="s">
        <v>48</v>
      </c>
      <c r="J136" s="578">
        <v>1</v>
      </c>
      <c r="K136" s="578">
        <v>1</v>
      </c>
      <c r="L136" s="471" t="s">
        <v>990</v>
      </c>
      <c r="M136" s="471" t="s">
        <v>990</v>
      </c>
    </row>
    <row r="137" spans="1:13" ht="15.75" customHeight="1">
      <c r="A137" s="401" t="s">
        <v>9</v>
      </c>
      <c r="B137" s="402" t="s">
        <v>47</v>
      </c>
      <c r="C137" s="418" t="s">
        <v>933</v>
      </c>
      <c r="D137" s="402" t="s">
        <v>935</v>
      </c>
      <c r="E137" s="823">
        <v>2012</v>
      </c>
      <c r="F137" s="534" t="s">
        <v>936</v>
      </c>
      <c r="G137" s="421" t="s">
        <v>937</v>
      </c>
      <c r="H137" s="421" t="s">
        <v>937</v>
      </c>
      <c r="I137" s="372" t="s">
        <v>48</v>
      </c>
      <c r="J137" s="578">
        <v>1</v>
      </c>
      <c r="K137" s="578">
        <v>1</v>
      </c>
      <c r="L137" s="471" t="s">
        <v>990</v>
      </c>
      <c r="M137" s="471" t="s">
        <v>990</v>
      </c>
    </row>
    <row r="138" spans="1:13">
      <c r="A138" s="401"/>
      <c r="B138" s="402"/>
      <c r="C138" s="403"/>
      <c r="D138" s="402"/>
      <c r="E138" s="404"/>
      <c r="F138" s="405"/>
      <c r="G138" s="408"/>
      <c r="H138" s="410"/>
      <c r="I138" s="407"/>
      <c r="J138" s="547"/>
      <c r="K138" s="548"/>
      <c r="L138" s="547"/>
      <c r="M138" s="547"/>
    </row>
    <row r="139" spans="1:13">
      <c r="A139" t="s">
        <v>396</v>
      </c>
    </row>
    <row r="140" spans="1:13">
      <c r="A140" s="182" t="s">
        <v>342</v>
      </c>
    </row>
    <row r="141" spans="1:13">
      <c r="A141" s="195" t="s">
        <v>276</v>
      </c>
    </row>
    <row r="142" spans="1:13">
      <c r="A142" s="1" t="s">
        <v>343</v>
      </c>
    </row>
  </sheetData>
  <dataValidations count="1">
    <dataValidation type="list" allowBlank="1" showInputMessage="1" showErrorMessage="1" sqref="G4:H40">
      <formula1>#REF!</formula1>
    </dataValidation>
  </dataValidations>
  <pageMargins left="0.78740157480314965" right="0.78740157480314965" top="1.0629921259842521" bottom="1.0629921259842521" header="0.78740157480314965" footer="0.78740157480314965"/>
  <pageSetup paperSize="9" scale="44"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82"/>
  <sheetViews>
    <sheetView view="pageBreakPreview" zoomScaleSheetLayoutView="100" workbookViewId="0">
      <selection activeCell="A2" sqref="A2"/>
    </sheetView>
  </sheetViews>
  <sheetFormatPr defaultColWidth="11.5703125" defaultRowHeight="12.75"/>
  <cols>
    <col min="1" max="1" width="10.5703125" style="1" customWidth="1"/>
    <col min="2" max="2" width="15.140625" style="1" customWidth="1"/>
    <col min="3" max="3" width="25.85546875" style="168" customWidth="1"/>
    <col min="4" max="4" width="14.7109375" style="1" customWidth="1"/>
    <col min="5" max="5" width="11" style="1" customWidth="1"/>
    <col min="6" max="6" width="24.85546875" style="1" customWidth="1"/>
    <col min="7" max="7" width="21.7109375" style="1" customWidth="1"/>
    <col min="8" max="8" width="14" style="1" customWidth="1"/>
    <col min="9" max="9" width="15" style="1" customWidth="1"/>
    <col min="10" max="10" width="11.85546875" style="1" customWidth="1"/>
    <col min="11" max="11" width="14.85546875" style="1" customWidth="1"/>
    <col min="12" max="12" width="18.5703125" style="1" customWidth="1"/>
    <col min="13" max="13" width="15.42578125" style="1" customWidth="1"/>
    <col min="14" max="14" width="17.5703125" style="1" customWidth="1"/>
    <col min="15" max="15" width="17.85546875" style="1" customWidth="1"/>
    <col min="16" max="16384" width="11.5703125" style="1"/>
  </cols>
  <sheetData>
    <row r="1" spans="1:15" s="53" customFormat="1" ht="22.15" customHeight="1">
      <c r="A1" s="50" t="s">
        <v>69</v>
      </c>
      <c r="B1" s="50"/>
      <c r="C1" s="165"/>
      <c r="D1" s="50"/>
      <c r="E1" s="50"/>
      <c r="F1" s="50"/>
      <c r="G1" s="50"/>
      <c r="H1" s="50"/>
      <c r="I1" s="50"/>
      <c r="J1" s="50"/>
      <c r="K1" s="50"/>
      <c r="L1" s="50"/>
      <c r="M1" s="51"/>
      <c r="N1" s="52" t="s">
        <v>0</v>
      </c>
      <c r="O1" s="253" t="s">
        <v>10</v>
      </c>
    </row>
    <row r="2" spans="1:15" s="53" customFormat="1" ht="20.100000000000001" customHeight="1">
      <c r="A2" s="54"/>
      <c r="B2" s="54"/>
      <c r="C2" s="166"/>
      <c r="D2" s="54"/>
      <c r="E2" s="54"/>
      <c r="F2" s="54"/>
      <c r="G2" s="54"/>
      <c r="H2" s="54"/>
      <c r="I2" s="54"/>
      <c r="J2" s="54"/>
      <c r="K2" s="54"/>
      <c r="L2" s="54"/>
      <c r="M2" s="55"/>
      <c r="N2" s="35"/>
      <c r="O2" s="56"/>
    </row>
    <row r="3" spans="1:15" s="57" customFormat="1" ht="37.35" customHeight="1">
      <c r="A3" s="40" t="s">
        <v>1</v>
      </c>
      <c r="B3" s="40" t="s">
        <v>42</v>
      </c>
      <c r="C3" s="167" t="s">
        <v>15</v>
      </c>
      <c r="D3" s="40" t="s">
        <v>70</v>
      </c>
      <c r="E3" s="40" t="s">
        <v>71</v>
      </c>
      <c r="F3" s="40" t="s">
        <v>72</v>
      </c>
      <c r="G3" s="40" t="s">
        <v>73</v>
      </c>
      <c r="H3" s="40" t="s">
        <v>74</v>
      </c>
      <c r="I3" s="41" t="s">
        <v>75</v>
      </c>
      <c r="J3" s="41" t="s">
        <v>76</v>
      </c>
      <c r="K3" s="40" t="s">
        <v>77</v>
      </c>
      <c r="L3" s="40" t="s">
        <v>78</v>
      </c>
      <c r="M3" s="40" t="s">
        <v>79</v>
      </c>
      <c r="N3" s="40" t="s">
        <v>80</v>
      </c>
      <c r="O3" s="40" t="s">
        <v>81</v>
      </c>
    </row>
    <row r="4" spans="1:15" s="239" customFormat="1" ht="12.75" customHeight="1">
      <c r="A4" s="236" t="s">
        <v>9</v>
      </c>
      <c r="B4" s="236" t="s">
        <v>407</v>
      </c>
      <c r="C4" s="236" t="s">
        <v>24</v>
      </c>
      <c r="D4" s="236" t="s">
        <v>408</v>
      </c>
      <c r="E4" s="236" t="s">
        <v>409</v>
      </c>
      <c r="F4" s="236" t="s">
        <v>410</v>
      </c>
      <c r="G4" s="236" t="s">
        <v>411</v>
      </c>
      <c r="H4" s="237">
        <v>706</v>
      </c>
      <c r="I4" s="237">
        <v>41.372999999999998</v>
      </c>
      <c r="J4" s="237">
        <v>256356.59772557032</v>
      </c>
      <c r="K4" s="236" t="s">
        <v>85</v>
      </c>
      <c r="L4" s="236" t="s">
        <v>86</v>
      </c>
      <c r="M4" s="236" t="s">
        <v>85</v>
      </c>
      <c r="N4" s="236" t="s">
        <v>86</v>
      </c>
      <c r="O4" s="238" t="s">
        <v>85</v>
      </c>
    </row>
    <row r="5" spans="1:15" s="243" customFormat="1" ht="12.75" customHeight="1">
      <c r="A5" s="240" t="s">
        <v>9</v>
      </c>
      <c r="B5" s="240" t="s">
        <v>407</v>
      </c>
      <c r="C5" s="240" t="s">
        <v>24</v>
      </c>
      <c r="D5" s="240" t="s">
        <v>408</v>
      </c>
      <c r="E5" s="240" t="s">
        <v>409</v>
      </c>
      <c r="F5" s="240" t="s">
        <v>412</v>
      </c>
      <c r="G5" s="240" t="s">
        <v>413</v>
      </c>
      <c r="H5" s="241">
        <v>30</v>
      </c>
      <c r="I5" s="241">
        <v>2.36</v>
      </c>
      <c r="J5" s="241">
        <v>8240.230614397984</v>
      </c>
      <c r="K5" s="240" t="s">
        <v>86</v>
      </c>
      <c r="L5" s="240" t="s">
        <v>86</v>
      </c>
      <c r="M5" s="240" t="s">
        <v>86</v>
      </c>
      <c r="N5" s="240" t="s">
        <v>86</v>
      </c>
      <c r="O5" s="242" t="s">
        <v>86</v>
      </c>
    </row>
    <row r="6" spans="1:15" s="245" customFormat="1" ht="12.75" customHeight="1">
      <c r="A6" s="240" t="s">
        <v>9</v>
      </c>
      <c r="B6" s="240" t="s">
        <v>407</v>
      </c>
      <c r="C6" s="240" t="s">
        <v>24</v>
      </c>
      <c r="D6" s="240" t="s">
        <v>408</v>
      </c>
      <c r="E6" s="240" t="s">
        <v>409</v>
      </c>
      <c r="F6" s="240" t="s">
        <v>414</v>
      </c>
      <c r="G6" s="240" t="s">
        <v>415</v>
      </c>
      <c r="H6" s="241">
        <v>6.5</v>
      </c>
      <c r="I6" s="241">
        <v>3.7499999999999999E-2</v>
      </c>
      <c r="J6" s="241">
        <v>9.2294048931910648</v>
      </c>
      <c r="K6" s="240" t="s">
        <v>86</v>
      </c>
      <c r="L6" s="240" t="s">
        <v>86</v>
      </c>
      <c r="M6" s="240" t="s">
        <v>86</v>
      </c>
      <c r="N6" s="240" t="s">
        <v>86</v>
      </c>
      <c r="O6" s="244" t="s">
        <v>86</v>
      </c>
    </row>
    <row r="7" spans="1:15" s="243" customFormat="1" ht="12.75" customHeight="1">
      <c r="A7" s="240" t="s">
        <v>9</v>
      </c>
      <c r="B7" s="240" t="s">
        <v>407</v>
      </c>
      <c r="C7" s="240" t="s">
        <v>24</v>
      </c>
      <c r="D7" s="240" t="s">
        <v>408</v>
      </c>
      <c r="E7" s="240" t="s">
        <v>322</v>
      </c>
      <c r="F7" s="240" t="s">
        <v>416</v>
      </c>
      <c r="G7" s="240" t="s">
        <v>325</v>
      </c>
      <c r="H7" s="241">
        <v>6.5</v>
      </c>
      <c r="I7" s="241">
        <v>1.2999999999999999E-2</v>
      </c>
      <c r="J7" s="241">
        <v>401.71234402832278</v>
      </c>
      <c r="K7" s="240" t="s">
        <v>86</v>
      </c>
      <c r="L7" s="240" t="s">
        <v>86</v>
      </c>
      <c r="M7" s="240" t="s">
        <v>86</v>
      </c>
      <c r="N7" s="240" t="s">
        <v>86</v>
      </c>
      <c r="O7" s="246" t="s">
        <v>86</v>
      </c>
    </row>
    <row r="8" spans="1:15" s="247" customFormat="1" ht="12.75" customHeight="1">
      <c r="A8" s="240" t="s">
        <v>9</v>
      </c>
      <c r="B8" s="240" t="s">
        <v>407</v>
      </c>
      <c r="C8" s="240" t="s">
        <v>24</v>
      </c>
      <c r="D8" s="240" t="s">
        <v>408</v>
      </c>
      <c r="E8" s="240" t="s">
        <v>322</v>
      </c>
      <c r="F8" s="240" t="s">
        <v>412</v>
      </c>
      <c r="G8" s="240" t="s">
        <v>417</v>
      </c>
      <c r="H8" s="241">
        <v>4</v>
      </c>
      <c r="I8" s="241">
        <v>3.2250000000000001E-2</v>
      </c>
      <c r="J8" s="241">
        <v>48.728656212943783</v>
      </c>
      <c r="K8" s="240" t="s">
        <v>86</v>
      </c>
      <c r="L8" s="240" t="s">
        <v>86</v>
      </c>
      <c r="M8" s="240" t="s">
        <v>86</v>
      </c>
      <c r="N8" s="240" t="s">
        <v>86</v>
      </c>
      <c r="O8" s="244" t="s">
        <v>86</v>
      </c>
    </row>
    <row r="9" spans="1:15" s="248" customFormat="1" ht="12.75" customHeight="1">
      <c r="A9" s="236" t="s">
        <v>9</v>
      </c>
      <c r="B9" s="236" t="s">
        <v>407</v>
      </c>
      <c r="C9" s="236" t="s">
        <v>24</v>
      </c>
      <c r="D9" s="236" t="s">
        <v>408</v>
      </c>
      <c r="E9" s="236" t="s">
        <v>418</v>
      </c>
      <c r="F9" s="236" t="s">
        <v>410</v>
      </c>
      <c r="G9" s="236" t="s">
        <v>419</v>
      </c>
      <c r="H9" s="237">
        <v>894.5</v>
      </c>
      <c r="I9" s="237">
        <v>31.725999999999999</v>
      </c>
      <c r="J9" s="237">
        <v>163962.46733117203</v>
      </c>
      <c r="K9" s="236" t="s">
        <v>85</v>
      </c>
      <c r="L9" s="236" t="s">
        <v>86</v>
      </c>
      <c r="M9" s="236" t="s">
        <v>86</v>
      </c>
      <c r="N9" s="236" t="s">
        <v>86</v>
      </c>
      <c r="O9" s="238" t="s">
        <v>86</v>
      </c>
    </row>
    <row r="10" spans="1:15" s="248" customFormat="1" ht="12.75" customHeight="1">
      <c r="A10" s="236" t="s">
        <v>9</v>
      </c>
      <c r="B10" s="236" t="s">
        <v>407</v>
      </c>
      <c r="C10" s="236" t="s">
        <v>24</v>
      </c>
      <c r="D10" s="236" t="s">
        <v>408</v>
      </c>
      <c r="E10" s="236" t="s">
        <v>323</v>
      </c>
      <c r="F10" s="236" t="s">
        <v>412</v>
      </c>
      <c r="G10" s="236" t="s">
        <v>420</v>
      </c>
      <c r="H10" s="237">
        <v>542</v>
      </c>
      <c r="I10" s="237">
        <v>178.08825000000002</v>
      </c>
      <c r="J10" s="237">
        <v>1100581.3208468128</v>
      </c>
      <c r="K10" s="236" t="s">
        <v>85</v>
      </c>
      <c r="L10" s="236" t="s">
        <v>86</v>
      </c>
      <c r="M10" s="236" t="s">
        <v>85</v>
      </c>
      <c r="N10" s="236" t="s">
        <v>86</v>
      </c>
      <c r="O10" s="238" t="s">
        <v>86</v>
      </c>
    </row>
    <row r="11" spans="1:15" s="248" customFormat="1" ht="12.75" customHeight="1">
      <c r="A11" s="236" t="s">
        <v>9</v>
      </c>
      <c r="B11" s="236" t="s">
        <v>407</v>
      </c>
      <c r="C11" s="236" t="s">
        <v>24</v>
      </c>
      <c r="D11" s="236" t="s">
        <v>408</v>
      </c>
      <c r="E11" s="236" t="s">
        <v>323</v>
      </c>
      <c r="F11" s="236" t="s">
        <v>412</v>
      </c>
      <c r="G11" s="236" t="s">
        <v>421</v>
      </c>
      <c r="H11" s="237">
        <v>4418</v>
      </c>
      <c r="I11" s="237">
        <v>1251.4213500000001</v>
      </c>
      <c r="J11" s="237">
        <v>1947848.6510786018</v>
      </c>
      <c r="K11" s="236" t="s">
        <v>85</v>
      </c>
      <c r="L11" s="236" t="s">
        <v>85</v>
      </c>
      <c r="M11" s="236" t="s">
        <v>85</v>
      </c>
      <c r="N11" s="236" t="s">
        <v>86</v>
      </c>
      <c r="O11" s="238" t="s">
        <v>86</v>
      </c>
    </row>
    <row r="12" spans="1:15" s="247" customFormat="1" ht="12.75" customHeight="1">
      <c r="A12" s="240" t="s">
        <v>9</v>
      </c>
      <c r="B12" s="240" t="s">
        <v>407</v>
      </c>
      <c r="C12" s="240" t="s">
        <v>24</v>
      </c>
      <c r="D12" s="240" t="s">
        <v>408</v>
      </c>
      <c r="E12" s="240" t="s">
        <v>323</v>
      </c>
      <c r="F12" s="240" t="s">
        <v>412</v>
      </c>
      <c r="G12" s="240" t="s">
        <v>422</v>
      </c>
      <c r="H12" s="241">
        <v>1</v>
      </c>
      <c r="I12" s="241">
        <v>0.08</v>
      </c>
      <c r="J12" s="241">
        <v>119.82075241290559</v>
      </c>
      <c r="K12" s="240" t="s">
        <v>86</v>
      </c>
      <c r="L12" s="240" t="s">
        <v>86</v>
      </c>
      <c r="M12" s="240" t="s">
        <v>86</v>
      </c>
      <c r="N12" s="240" t="s">
        <v>86</v>
      </c>
      <c r="O12" s="244" t="s">
        <v>86</v>
      </c>
    </row>
    <row r="13" spans="1:15" s="248" customFormat="1" ht="12.75" customHeight="1">
      <c r="A13" s="236" t="s">
        <v>9</v>
      </c>
      <c r="B13" s="236" t="s">
        <v>407</v>
      </c>
      <c r="C13" s="236" t="s">
        <v>24</v>
      </c>
      <c r="D13" s="236" t="s">
        <v>408</v>
      </c>
      <c r="E13" s="236" t="s">
        <v>323</v>
      </c>
      <c r="F13" s="236" t="s">
        <v>414</v>
      </c>
      <c r="G13" s="236" t="s">
        <v>423</v>
      </c>
      <c r="H13" s="237">
        <v>233.5</v>
      </c>
      <c r="I13" s="237">
        <v>261.101</v>
      </c>
      <c r="J13" s="237">
        <v>63536.079015452655</v>
      </c>
      <c r="K13" s="236" t="s">
        <v>85</v>
      </c>
      <c r="L13" s="236" t="s">
        <v>86</v>
      </c>
      <c r="M13" s="236" t="s">
        <v>86</v>
      </c>
      <c r="N13" s="236" t="s">
        <v>86</v>
      </c>
      <c r="O13" s="238" t="s">
        <v>86</v>
      </c>
    </row>
    <row r="14" spans="1:15" s="247" customFormat="1" ht="12.75" customHeight="1">
      <c r="A14" s="240" t="s">
        <v>9</v>
      </c>
      <c r="B14" s="240" t="s">
        <v>407</v>
      </c>
      <c r="C14" s="240" t="s">
        <v>24</v>
      </c>
      <c r="D14" s="240" t="s">
        <v>408</v>
      </c>
      <c r="E14" s="240" t="s">
        <v>424</v>
      </c>
      <c r="F14" s="240" t="s">
        <v>416</v>
      </c>
      <c r="G14" s="240" t="s">
        <v>425</v>
      </c>
      <c r="H14" s="241">
        <v>13.5</v>
      </c>
      <c r="I14" s="241">
        <v>0.19750000000000001</v>
      </c>
      <c r="J14" s="241">
        <v>786.17775424280228</v>
      </c>
      <c r="K14" s="240" t="s">
        <v>86</v>
      </c>
      <c r="L14" s="240" t="s">
        <v>86</v>
      </c>
      <c r="M14" s="240" t="s">
        <v>86</v>
      </c>
      <c r="N14" s="240" t="s">
        <v>86</v>
      </c>
      <c r="O14" s="244" t="s">
        <v>86</v>
      </c>
    </row>
    <row r="15" spans="1:15" s="247" customFormat="1" ht="12.75" customHeight="1">
      <c r="A15" s="240" t="s">
        <v>9</v>
      </c>
      <c r="B15" s="240" t="s">
        <v>407</v>
      </c>
      <c r="C15" s="240" t="s">
        <v>24</v>
      </c>
      <c r="D15" s="240" t="s">
        <v>408</v>
      </c>
      <c r="E15" s="240" t="s">
        <v>424</v>
      </c>
      <c r="F15" s="240" t="s">
        <v>412</v>
      </c>
      <c r="G15" s="240" t="s">
        <v>426</v>
      </c>
      <c r="H15" s="241">
        <v>173</v>
      </c>
      <c r="I15" s="241">
        <v>23.356900000000003</v>
      </c>
      <c r="J15" s="241">
        <v>73529.782684415622</v>
      </c>
      <c r="K15" s="240" t="s">
        <v>86</v>
      </c>
      <c r="L15" s="240" t="s">
        <v>86</v>
      </c>
      <c r="M15" s="240" t="s">
        <v>86</v>
      </c>
      <c r="N15" s="240" t="s">
        <v>86</v>
      </c>
      <c r="O15" s="244" t="s">
        <v>86</v>
      </c>
    </row>
    <row r="16" spans="1:15" s="248" customFormat="1" ht="12.75" customHeight="1">
      <c r="A16" s="236" t="s">
        <v>9</v>
      </c>
      <c r="B16" s="236" t="s">
        <v>407</v>
      </c>
      <c r="C16" s="236" t="s">
        <v>24</v>
      </c>
      <c r="D16" s="236" t="s">
        <v>408</v>
      </c>
      <c r="E16" s="236" t="s">
        <v>424</v>
      </c>
      <c r="F16" s="236" t="s">
        <v>412</v>
      </c>
      <c r="G16" s="236" t="s">
        <v>427</v>
      </c>
      <c r="H16" s="237">
        <v>526</v>
      </c>
      <c r="I16" s="237">
        <v>72.571250000000006</v>
      </c>
      <c r="J16" s="237">
        <v>164277.36406556837</v>
      </c>
      <c r="K16" s="236" t="s">
        <v>85</v>
      </c>
      <c r="L16" s="236" t="s">
        <v>86</v>
      </c>
      <c r="M16" s="236" t="s">
        <v>85</v>
      </c>
      <c r="N16" s="236" t="s">
        <v>86</v>
      </c>
      <c r="O16" s="238" t="s">
        <v>86</v>
      </c>
    </row>
    <row r="17" spans="1:15" s="247" customFormat="1" ht="12.75" customHeight="1">
      <c r="A17" s="240" t="s">
        <v>9</v>
      </c>
      <c r="B17" s="240" t="s">
        <v>407</v>
      </c>
      <c r="C17" s="240" t="s">
        <v>24</v>
      </c>
      <c r="D17" s="240" t="s">
        <v>408</v>
      </c>
      <c r="E17" s="240" t="s">
        <v>424</v>
      </c>
      <c r="F17" s="240" t="s">
        <v>412</v>
      </c>
      <c r="G17" s="240" t="s">
        <v>428</v>
      </c>
      <c r="H17" s="241">
        <v>0.5</v>
      </c>
      <c r="I17" s="241">
        <v>2.5000000000000001E-2</v>
      </c>
      <c r="J17" s="241">
        <v>37.443985129032995</v>
      </c>
      <c r="K17" s="240" t="s">
        <v>86</v>
      </c>
      <c r="L17" s="240" t="s">
        <v>86</v>
      </c>
      <c r="M17" s="240" t="s">
        <v>86</v>
      </c>
      <c r="N17" s="240" t="s">
        <v>86</v>
      </c>
      <c r="O17" s="244" t="s">
        <v>86</v>
      </c>
    </row>
    <row r="18" spans="1:15" s="247" customFormat="1" ht="12.75" customHeight="1">
      <c r="A18" s="240" t="s">
        <v>9</v>
      </c>
      <c r="B18" s="240" t="s">
        <v>407</v>
      </c>
      <c r="C18" s="240" t="s">
        <v>24</v>
      </c>
      <c r="D18" s="240" t="s">
        <v>408</v>
      </c>
      <c r="E18" s="240" t="s">
        <v>429</v>
      </c>
      <c r="F18" s="240" t="s">
        <v>430</v>
      </c>
      <c r="G18" s="240" t="s">
        <v>431</v>
      </c>
      <c r="H18" s="241">
        <v>177.5</v>
      </c>
      <c r="I18" s="241">
        <v>29.704750000000001</v>
      </c>
      <c r="J18" s="241">
        <v>44941.471545492008</v>
      </c>
      <c r="K18" s="240" t="s">
        <v>86</v>
      </c>
      <c r="L18" s="240" t="s">
        <v>86</v>
      </c>
      <c r="M18" s="240" t="s">
        <v>86</v>
      </c>
      <c r="N18" s="240" t="s">
        <v>86</v>
      </c>
      <c r="O18" s="244" t="s">
        <v>86</v>
      </c>
    </row>
    <row r="19" spans="1:15" s="247" customFormat="1" ht="12.75" customHeight="1">
      <c r="A19" s="240" t="s">
        <v>9</v>
      </c>
      <c r="B19" s="240" t="s">
        <v>407</v>
      </c>
      <c r="C19" s="240" t="s">
        <v>24</v>
      </c>
      <c r="D19" s="240" t="s">
        <v>408</v>
      </c>
      <c r="E19" s="240" t="s">
        <v>324</v>
      </c>
      <c r="F19" s="240" t="s">
        <v>432</v>
      </c>
      <c r="G19" s="240" t="s">
        <v>433</v>
      </c>
      <c r="H19" s="241">
        <v>11</v>
      </c>
      <c r="I19" s="241">
        <v>1.9151499999999999</v>
      </c>
      <c r="J19" s="241">
        <v>6982.2994241704964</v>
      </c>
      <c r="K19" s="240" t="s">
        <v>86</v>
      </c>
      <c r="L19" s="240" t="s">
        <v>86</v>
      </c>
      <c r="M19" s="240" t="s">
        <v>86</v>
      </c>
      <c r="N19" s="240" t="s">
        <v>86</v>
      </c>
      <c r="O19" s="244" t="s">
        <v>86</v>
      </c>
    </row>
    <row r="20" spans="1:15" s="247" customFormat="1" ht="12.75" customHeight="1">
      <c r="A20" s="240" t="s">
        <v>9</v>
      </c>
      <c r="B20" s="240" t="s">
        <v>407</v>
      </c>
      <c r="C20" s="240" t="s">
        <v>24</v>
      </c>
      <c r="D20" s="240" t="s">
        <v>408</v>
      </c>
      <c r="E20" s="240" t="s">
        <v>392</v>
      </c>
      <c r="F20" s="240" t="s">
        <v>412</v>
      </c>
      <c r="G20" s="240" t="s">
        <v>393</v>
      </c>
      <c r="H20" s="241">
        <v>86</v>
      </c>
      <c r="I20" s="241">
        <v>55.7605</v>
      </c>
      <c r="J20" s="241">
        <v>84122.397047471866</v>
      </c>
      <c r="K20" s="240" t="s">
        <v>86</v>
      </c>
      <c r="L20" s="240" t="s">
        <v>86</v>
      </c>
      <c r="M20" s="240" t="s">
        <v>86</v>
      </c>
      <c r="N20" s="240" t="s">
        <v>86</v>
      </c>
      <c r="O20" s="244" t="s">
        <v>86</v>
      </c>
    </row>
    <row r="21" spans="1:15" s="248" customFormat="1" ht="12.75" customHeight="1">
      <c r="A21" s="236" t="s">
        <v>9</v>
      </c>
      <c r="B21" s="236" t="s">
        <v>407</v>
      </c>
      <c r="C21" s="236" t="s">
        <v>24</v>
      </c>
      <c r="D21" s="236" t="s">
        <v>408</v>
      </c>
      <c r="E21" s="236" t="s">
        <v>83</v>
      </c>
      <c r="F21" s="236" t="s">
        <v>412</v>
      </c>
      <c r="G21" s="236" t="s">
        <v>326</v>
      </c>
      <c r="H21" s="237">
        <v>682.5</v>
      </c>
      <c r="I21" s="237">
        <v>1403.2694000000001</v>
      </c>
      <c r="J21" s="237">
        <v>2110406.8249934558</v>
      </c>
      <c r="K21" s="236" t="s">
        <v>85</v>
      </c>
      <c r="L21" s="236" t="s">
        <v>85</v>
      </c>
      <c r="M21" s="236" t="s">
        <v>85</v>
      </c>
      <c r="N21" s="236" t="s">
        <v>86</v>
      </c>
      <c r="O21" s="238" t="s">
        <v>85</v>
      </c>
    </row>
    <row r="22" spans="1:15" s="247" customFormat="1" ht="12.75" customHeight="1">
      <c r="A22" s="240" t="s">
        <v>9</v>
      </c>
      <c r="B22" s="240" t="s">
        <v>407</v>
      </c>
      <c r="C22" s="240" t="s">
        <v>24</v>
      </c>
      <c r="D22" s="240" t="s">
        <v>408</v>
      </c>
      <c r="E22" s="240" t="s">
        <v>83</v>
      </c>
      <c r="F22" s="240" t="s">
        <v>414</v>
      </c>
      <c r="G22" s="240" t="s">
        <v>434</v>
      </c>
      <c r="H22" s="241">
        <v>1</v>
      </c>
      <c r="I22" s="241">
        <v>16.725000000000001</v>
      </c>
      <c r="J22" s="241">
        <v>2553.5225989240184</v>
      </c>
      <c r="K22" s="240" t="s">
        <v>86</v>
      </c>
      <c r="L22" s="240" t="s">
        <v>86</v>
      </c>
      <c r="M22" s="240" t="s">
        <v>86</v>
      </c>
      <c r="N22" s="240" t="s">
        <v>86</v>
      </c>
      <c r="O22" s="244" t="s">
        <v>86</v>
      </c>
    </row>
    <row r="23" spans="1:15" s="247" customFormat="1" ht="12.75" customHeight="1">
      <c r="A23" s="240" t="s">
        <v>9</v>
      </c>
      <c r="B23" s="240" t="s">
        <v>407</v>
      </c>
      <c r="C23" s="240" t="s">
        <v>24</v>
      </c>
      <c r="D23" s="240" t="s">
        <v>408</v>
      </c>
      <c r="E23" s="240" t="s">
        <v>435</v>
      </c>
      <c r="F23" s="240" t="s">
        <v>412</v>
      </c>
      <c r="G23" s="240" t="s">
        <v>436</v>
      </c>
      <c r="H23" s="241">
        <v>0.5</v>
      </c>
      <c r="I23" s="241">
        <v>0.95</v>
      </c>
      <c r="J23" s="241">
        <v>1422.8714349032539</v>
      </c>
      <c r="K23" s="240" t="s">
        <v>86</v>
      </c>
      <c r="L23" s="240" t="s">
        <v>86</v>
      </c>
      <c r="M23" s="240" t="s">
        <v>86</v>
      </c>
      <c r="N23" s="240" t="s">
        <v>86</v>
      </c>
      <c r="O23" s="244" t="s">
        <v>85</v>
      </c>
    </row>
    <row r="24" spans="1:15" s="247" customFormat="1" ht="12.75" customHeight="1">
      <c r="A24" s="240" t="s">
        <v>9</v>
      </c>
      <c r="B24" s="240" t="s">
        <v>407</v>
      </c>
      <c r="C24" s="240" t="s">
        <v>24</v>
      </c>
      <c r="D24" s="240" t="s">
        <v>408</v>
      </c>
      <c r="E24" s="240" t="s">
        <v>435</v>
      </c>
      <c r="F24" s="240" t="s">
        <v>414</v>
      </c>
      <c r="G24" s="240" t="s">
        <v>437</v>
      </c>
      <c r="H24" s="241">
        <v>0.5</v>
      </c>
      <c r="I24" s="241">
        <v>2.61</v>
      </c>
      <c r="J24" s="241">
        <v>530.05001075788743</v>
      </c>
      <c r="K24" s="240" t="s">
        <v>86</v>
      </c>
      <c r="L24" s="240" t="s">
        <v>86</v>
      </c>
      <c r="M24" s="240" t="s">
        <v>86</v>
      </c>
      <c r="N24" s="240" t="s">
        <v>86</v>
      </c>
      <c r="O24" s="244" t="s">
        <v>86</v>
      </c>
    </row>
    <row r="25" spans="1:15" s="247" customFormat="1" ht="12.75" customHeight="1">
      <c r="A25" s="240" t="s">
        <v>9</v>
      </c>
      <c r="B25" s="240" t="s">
        <v>407</v>
      </c>
      <c r="C25" s="240" t="s">
        <v>24</v>
      </c>
      <c r="D25" s="240" t="s">
        <v>408</v>
      </c>
      <c r="E25" s="240" t="s">
        <v>435</v>
      </c>
      <c r="F25" s="240" t="s">
        <v>414</v>
      </c>
      <c r="G25" s="240" t="s">
        <v>438</v>
      </c>
      <c r="H25" s="241">
        <v>3.5</v>
      </c>
      <c r="I25" s="241">
        <v>324.23</v>
      </c>
      <c r="J25" s="241">
        <v>76111.187095341884</v>
      </c>
      <c r="K25" s="240" t="s">
        <v>86</v>
      </c>
      <c r="L25" s="240" t="s">
        <v>86</v>
      </c>
      <c r="M25" s="240" t="s">
        <v>86</v>
      </c>
      <c r="N25" s="240" t="s">
        <v>86</v>
      </c>
      <c r="O25" s="244" t="s">
        <v>86</v>
      </c>
    </row>
    <row r="26" spans="1:15" s="247" customFormat="1" ht="12.75" customHeight="1">
      <c r="A26" s="240" t="s">
        <v>9</v>
      </c>
      <c r="B26" s="240" t="s">
        <v>407</v>
      </c>
      <c r="C26" s="240" t="s">
        <v>24</v>
      </c>
      <c r="D26" s="240" t="s">
        <v>408</v>
      </c>
      <c r="E26" s="240" t="s">
        <v>439</v>
      </c>
      <c r="F26" s="240" t="s">
        <v>416</v>
      </c>
      <c r="G26" s="240" t="s">
        <v>440</v>
      </c>
      <c r="H26" s="241">
        <v>0.5</v>
      </c>
      <c r="I26" s="241">
        <v>0.13700000000000001</v>
      </c>
      <c r="J26" s="241">
        <v>911.612679661725</v>
      </c>
      <c r="K26" s="240" t="s">
        <v>86</v>
      </c>
      <c r="L26" s="240" t="s">
        <v>86</v>
      </c>
      <c r="M26" s="240" t="s">
        <v>86</v>
      </c>
      <c r="N26" s="240" t="s">
        <v>86</v>
      </c>
      <c r="O26" s="244" t="s">
        <v>85</v>
      </c>
    </row>
    <row r="27" spans="1:15" s="247" customFormat="1" ht="12.75" customHeight="1">
      <c r="A27" s="240" t="s">
        <v>9</v>
      </c>
      <c r="B27" s="240" t="s">
        <v>407</v>
      </c>
      <c r="C27" s="240" t="s">
        <v>24</v>
      </c>
      <c r="D27" s="240" t="s">
        <v>408</v>
      </c>
      <c r="E27" s="240" t="s">
        <v>439</v>
      </c>
      <c r="F27" s="240" t="s">
        <v>412</v>
      </c>
      <c r="G27" s="240" t="s">
        <v>441</v>
      </c>
      <c r="H27" s="241">
        <v>38</v>
      </c>
      <c r="I27" s="241">
        <v>61.1355</v>
      </c>
      <c r="J27" s="241">
        <v>92634.500111895875</v>
      </c>
      <c r="K27" s="240" t="s">
        <v>86</v>
      </c>
      <c r="L27" s="240" t="s">
        <v>86</v>
      </c>
      <c r="M27" s="240" t="s">
        <v>86</v>
      </c>
      <c r="N27" s="240" t="s">
        <v>86</v>
      </c>
      <c r="O27" s="244" t="s">
        <v>85</v>
      </c>
    </row>
    <row r="28" spans="1:15" s="247" customFormat="1" ht="12.75" customHeight="1">
      <c r="A28" s="240" t="s">
        <v>9</v>
      </c>
      <c r="B28" s="240" t="s">
        <v>407</v>
      </c>
      <c r="C28" s="240" t="s">
        <v>24</v>
      </c>
      <c r="D28" s="240" t="s">
        <v>408</v>
      </c>
      <c r="E28" s="240" t="s">
        <v>439</v>
      </c>
      <c r="F28" s="240" t="s">
        <v>412</v>
      </c>
      <c r="G28" s="240" t="s">
        <v>442</v>
      </c>
      <c r="H28" s="241">
        <v>0.5</v>
      </c>
      <c r="I28" s="241">
        <v>3.7499999999999999E-2</v>
      </c>
      <c r="J28" s="241">
        <v>136.23232450343764</v>
      </c>
      <c r="K28" s="240" t="s">
        <v>86</v>
      </c>
      <c r="L28" s="240" t="s">
        <v>86</v>
      </c>
      <c r="M28" s="240" t="s">
        <v>86</v>
      </c>
      <c r="N28" s="240" t="s">
        <v>86</v>
      </c>
      <c r="O28" s="244" t="s">
        <v>85</v>
      </c>
    </row>
    <row r="29" spans="1:15" s="248" customFormat="1" ht="12.75" customHeight="1">
      <c r="A29" s="236" t="s">
        <v>9</v>
      </c>
      <c r="B29" s="236" t="s">
        <v>407</v>
      </c>
      <c r="C29" s="236" t="s">
        <v>24</v>
      </c>
      <c r="D29" s="236" t="s">
        <v>408</v>
      </c>
      <c r="E29" s="236" t="s">
        <v>443</v>
      </c>
      <c r="F29" s="236" t="s">
        <v>414</v>
      </c>
      <c r="G29" s="236" t="s">
        <v>444</v>
      </c>
      <c r="H29" s="237">
        <v>17.5</v>
      </c>
      <c r="I29" s="237">
        <v>804.67899999999997</v>
      </c>
      <c r="J29" s="237">
        <v>141193.61450193351</v>
      </c>
      <c r="K29" s="236" t="s">
        <v>86</v>
      </c>
      <c r="L29" s="236" t="s">
        <v>85</v>
      </c>
      <c r="M29" s="236" t="s">
        <v>86</v>
      </c>
      <c r="N29" s="236" t="s">
        <v>86</v>
      </c>
      <c r="O29" s="238" t="s">
        <v>86</v>
      </c>
    </row>
    <row r="30" spans="1:15" s="248" customFormat="1" ht="12.75" customHeight="1">
      <c r="A30" s="236" t="s">
        <v>9</v>
      </c>
      <c r="B30" s="236" t="s">
        <v>407</v>
      </c>
      <c r="C30" s="236" t="s">
        <v>24</v>
      </c>
      <c r="D30" s="236" t="s">
        <v>408</v>
      </c>
      <c r="E30" s="236" t="s">
        <v>443</v>
      </c>
      <c r="F30" s="236" t="s">
        <v>414</v>
      </c>
      <c r="G30" s="236" t="s">
        <v>445</v>
      </c>
      <c r="H30" s="237">
        <v>168</v>
      </c>
      <c r="I30" s="237">
        <v>7788.1144999999997</v>
      </c>
      <c r="J30" s="237">
        <v>1771220.2683684975</v>
      </c>
      <c r="K30" s="236" t="s">
        <v>86</v>
      </c>
      <c r="L30" s="236" t="s">
        <v>85</v>
      </c>
      <c r="M30" s="236" t="s">
        <v>85</v>
      </c>
      <c r="N30" s="236" t="s">
        <v>86</v>
      </c>
      <c r="O30" s="238" t="s">
        <v>86</v>
      </c>
    </row>
    <row r="31" spans="1:15" s="247" customFormat="1" ht="12.75" customHeight="1">
      <c r="A31" s="240" t="s">
        <v>9</v>
      </c>
      <c r="B31" s="240" t="s">
        <v>407</v>
      </c>
      <c r="C31" s="240" t="s">
        <v>24</v>
      </c>
      <c r="D31" s="240" t="s">
        <v>408</v>
      </c>
      <c r="E31" s="240" t="s">
        <v>446</v>
      </c>
      <c r="F31" s="240" t="s">
        <v>446</v>
      </c>
      <c r="G31" s="240" t="s">
        <v>446</v>
      </c>
      <c r="H31" s="241">
        <v>24.5</v>
      </c>
      <c r="I31" s="241">
        <v>2.1404999999999998</v>
      </c>
      <c r="J31" s="241">
        <v>28169.479134707359</v>
      </c>
      <c r="K31" s="240" t="s">
        <v>86</v>
      </c>
      <c r="L31" s="240" t="s">
        <v>86</v>
      </c>
      <c r="M31" s="240" t="s">
        <v>86</v>
      </c>
      <c r="N31" s="240" t="s">
        <v>86</v>
      </c>
      <c r="O31" s="244" t="s">
        <v>86</v>
      </c>
    </row>
    <row r="32" spans="1:15" s="247" customFormat="1" ht="12.75" customHeight="1">
      <c r="A32" s="240" t="s">
        <v>9</v>
      </c>
      <c r="B32" s="240" t="s">
        <v>407</v>
      </c>
      <c r="C32" s="240" t="s">
        <v>24</v>
      </c>
      <c r="D32" s="240" t="s">
        <v>447</v>
      </c>
      <c r="E32" s="240" t="s">
        <v>409</v>
      </c>
      <c r="F32" s="240" t="s">
        <v>432</v>
      </c>
      <c r="G32" s="240" t="s">
        <v>448</v>
      </c>
      <c r="H32" s="241">
        <v>116.5</v>
      </c>
      <c r="I32" s="241">
        <v>2.3137500000000002</v>
      </c>
      <c r="J32" s="241">
        <v>8169.0746480102207</v>
      </c>
      <c r="K32" s="240" t="s">
        <v>86</v>
      </c>
      <c r="L32" s="240" t="s">
        <v>86</v>
      </c>
      <c r="M32" s="240" t="s">
        <v>86</v>
      </c>
      <c r="N32" s="240" t="s">
        <v>86</v>
      </c>
      <c r="O32" s="244" t="s">
        <v>86</v>
      </c>
    </row>
    <row r="33" spans="1:15" s="248" customFormat="1" ht="12.75" customHeight="1">
      <c r="A33" s="236" t="s">
        <v>9</v>
      </c>
      <c r="B33" s="236" t="s">
        <v>407</v>
      </c>
      <c r="C33" s="236" t="s">
        <v>24</v>
      </c>
      <c r="D33" s="236" t="s">
        <v>447</v>
      </c>
      <c r="E33" s="236" t="s">
        <v>409</v>
      </c>
      <c r="F33" s="236" t="s">
        <v>410</v>
      </c>
      <c r="G33" s="236" t="s">
        <v>411</v>
      </c>
      <c r="H33" s="237">
        <v>5544.5</v>
      </c>
      <c r="I33" s="237">
        <v>215.28185000000002</v>
      </c>
      <c r="J33" s="237">
        <v>1325678.2477116548</v>
      </c>
      <c r="K33" s="236" t="s">
        <v>85</v>
      </c>
      <c r="L33" s="236" t="s">
        <v>86</v>
      </c>
      <c r="M33" s="236" t="s">
        <v>85</v>
      </c>
      <c r="N33" s="236" t="s">
        <v>86</v>
      </c>
      <c r="O33" s="238" t="s">
        <v>86</v>
      </c>
    </row>
    <row r="34" spans="1:15" s="247" customFormat="1" ht="12.75" customHeight="1">
      <c r="A34" s="240" t="s">
        <v>9</v>
      </c>
      <c r="B34" s="240" t="s">
        <v>407</v>
      </c>
      <c r="C34" s="240" t="s">
        <v>24</v>
      </c>
      <c r="D34" s="240" t="s">
        <v>447</v>
      </c>
      <c r="E34" s="240" t="s">
        <v>409</v>
      </c>
      <c r="F34" s="240" t="s">
        <v>412</v>
      </c>
      <c r="G34" s="240" t="s">
        <v>413</v>
      </c>
      <c r="H34" s="241">
        <v>27.5</v>
      </c>
      <c r="I34" s="241">
        <v>0.86899999999999999</v>
      </c>
      <c r="J34" s="241">
        <v>1926.9219694373405</v>
      </c>
      <c r="K34" s="240" t="s">
        <v>86</v>
      </c>
      <c r="L34" s="240" t="s">
        <v>86</v>
      </c>
      <c r="M34" s="240" t="s">
        <v>86</v>
      </c>
      <c r="N34" s="240" t="s">
        <v>86</v>
      </c>
      <c r="O34" s="244" t="s">
        <v>86</v>
      </c>
    </row>
    <row r="35" spans="1:15" s="247" customFormat="1" ht="12.75" customHeight="1">
      <c r="A35" s="240" t="s">
        <v>9</v>
      </c>
      <c r="B35" s="240" t="s">
        <v>407</v>
      </c>
      <c r="C35" s="240" t="s">
        <v>24</v>
      </c>
      <c r="D35" s="240" t="s">
        <v>447</v>
      </c>
      <c r="E35" s="240" t="s">
        <v>409</v>
      </c>
      <c r="F35" s="240" t="s">
        <v>449</v>
      </c>
      <c r="G35" s="240" t="s">
        <v>450</v>
      </c>
      <c r="H35" s="241">
        <v>215</v>
      </c>
      <c r="I35" s="241">
        <v>5.0355000000000008</v>
      </c>
      <c r="J35" s="241">
        <v>11445.458091021104</v>
      </c>
      <c r="K35" s="240" t="s">
        <v>86</v>
      </c>
      <c r="L35" s="240" t="s">
        <v>86</v>
      </c>
      <c r="M35" s="240" t="s">
        <v>86</v>
      </c>
      <c r="N35" s="240" t="s">
        <v>86</v>
      </c>
      <c r="O35" s="244" t="s">
        <v>86</v>
      </c>
    </row>
    <row r="36" spans="1:15" s="247" customFormat="1" ht="12.75" customHeight="1">
      <c r="A36" s="240" t="s">
        <v>9</v>
      </c>
      <c r="B36" s="240" t="s">
        <v>407</v>
      </c>
      <c r="C36" s="240" t="s">
        <v>24</v>
      </c>
      <c r="D36" s="240" t="s">
        <v>447</v>
      </c>
      <c r="E36" s="240" t="s">
        <v>409</v>
      </c>
      <c r="F36" s="240" t="s">
        <v>414</v>
      </c>
      <c r="G36" s="240" t="s">
        <v>415</v>
      </c>
      <c r="H36" s="241">
        <v>19.5</v>
      </c>
      <c r="I36" s="241">
        <v>0.443</v>
      </c>
      <c r="J36" s="241">
        <v>301.82075342187579</v>
      </c>
      <c r="K36" s="240" t="s">
        <v>86</v>
      </c>
      <c r="L36" s="240" t="s">
        <v>86</v>
      </c>
      <c r="M36" s="240" t="s">
        <v>86</v>
      </c>
      <c r="N36" s="240" t="s">
        <v>86</v>
      </c>
      <c r="O36" s="244" t="s">
        <v>86</v>
      </c>
    </row>
    <row r="37" spans="1:15" s="248" customFormat="1" ht="12.75" customHeight="1">
      <c r="A37" s="236" t="s">
        <v>9</v>
      </c>
      <c r="B37" s="236" t="s">
        <v>407</v>
      </c>
      <c r="C37" s="236" t="s">
        <v>24</v>
      </c>
      <c r="D37" s="236" t="s">
        <v>447</v>
      </c>
      <c r="E37" s="236" t="s">
        <v>322</v>
      </c>
      <c r="F37" s="236" t="s">
        <v>432</v>
      </c>
      <c r="G37" s="236" t="s">
        <v>451</v>
      </c>
      <c r="H37" s="237">
        <v>652</v>
      </c>
      <c r="I37" s="237">
        <v>7.4000500000000002</v>
      </c>
      <c r="J37" s="237">
        <v>14780.778902071255</v>
      </c>
      <c r="K37" s="236" t="s">
        <v>85</v>
      </c>
      <c r="L37" s="236" t="s">
        <v>86</v>
      </c>
      <c r="M37" s="236" t="s">
        <v>86</v>
      </c>
      <c r="N37" s="236" t="s">
        <v>86</v>
      </c>
      <c r="O37" s="238" t="s">
        <v>86</v>
      </c>
    </row>
    <row r="38" spans="1:15" s="247" customFormat="1" ht="12.75" customHeight="1">
      <c r="A38" s="240" t="s">
        <v>9</v>
      </c>
      <c r="B38" s="240" t="s">
        <v>407</v>
      </c>
      <c r="C38" s="240" t="s">
        <v>24</v>
      </c>
      <c r="D38" s="240" t="s">
        <v>447</v>
      </c>
      <c r="E38" s="240" t="s">
        <v>322</v>
      </c>
      <c r="F38" s="240" t="s">
        <v>410</v>
      </c>
      <c r="G38" s="240" t="s">
        <v>452</v>
      </c>
      <c r="H38" s="241">
        <v>315.5</v>
      </c>
      <c r="I38" s="241">
        <v>3.6727500000000002</v>
      </c>
      <c r="J38" s="241">
        <v>20218.943578216924</v>
      </c>
      <c r="K38" s="240" t="s">
        <v>86</v>
      </c>
      <c r="L38" s="240" t="s">
        <v>86</v>
      </c>
      <c r="M38" s="240" t="s">
        <v>86</v>
      </c>
      <c r="N38" s="240" t="s">
        <v>86</v>
      </c>
      <c r="O38" s="244" t="s">
        <v>86</v>
      </c>
    </row>
    <row r="39" spans="1:15" s="247" customFormat="1" ht="12.75" customHeight="1">
      <c r="A39" s="240" t="s">
        <v>9</v>
      </c>
      <c r="B39" s="240" t="s">
        <v>407</v>
      </c>
      <c r="C39" s="240" t="s">
        <v>24</v>
      </c>
      <c r="D39" s="240" t="s">
        <v>447</v>
      </c>
      <c r="E39" s="240" t="s">
        <v>322</v>
      </c>
      <c r="F39" s="240" t="s">
        <v>412</v>
      </c>
      <c r="G39" s="240" t="s">
        <v>417</v>
      </c>
      <c r="H39" s="241">
        <v>23</v>
      </c>
      <c r="I39" s="241">
        <v>0.65229999999999999</v>
      </c>
      <c r="J39" s="241">
        <v>976.98845998672869</v>
      </c>
      <c r="K39" s="240" t="s">
        <v>86</v>
      </c>
      <c r="L39" s="240" t="s">
        <v>86</v>
      </c>
      <c r="M39" s="240" t="s">
        <v>86</v>
      </c>
      <c r="N39" s="240" t="s">
        <v>86</v>
      </c>
      <c r="O39" s="244" t="s">
        <v>86</v>
      </c>
    </row>
    <row r="40" spans="1:15" s="247" customFormat="1" ht="12.75" customHeight="1">
      <c r="A40" s="240" t="s">
        <v>9</v>
      </c>
      <c r="B40" s="240" t="s">
        <v>407</v>
      </c>
      <c r="C40" s="240" t="s">
        <v>24</v>
      </c>
      <c r="D40" s="240" t="s">
        <v>447</v>
      </c>
      <c r="E40" s="240" t="s">
        <v>322</v>
      </c>
      <c r="F40" s="240" t="s">
        <v>449</v>
      </c>
      <c r="G40" s="240" t="s">
        <v>453</v>
      </c>
      <c r="H40" s="241">
        <v>35</v>
      </c>
      <c r="I40" s="241">
        <v>4.2500000000000003E-2</v>
      </c>
      <c r="J40" s="241">
        <v>95.303260103801819</v>
      </c>
      <c r="K40" s="240" t="s">
        <v>86</v>
      </c>
      <c r="L40" s="240" t="s">
        <v>86</v>
      </c>
      <c r="M40" s="240" t="s">
        <v>86</v>
      </c>
      <c r="N40" s="240" t="s">
        <v>86</v>
      </c>
      <c r="O40" s="244" t="s">
        <v>86</v>
      </c>
    </row>
    <row r="41" spans="1:15" s="247" customFormat="1" ht="12.75" customHeight="1">
      <c r="A41" s="240" t="s">
        <v>9</v>
      </c>
      <c r="B41" s="240" t="s">
        <v>407</v>
      </c>
      <c r="C41" s="240" t="s">
        <v>24</v>
      </c>
      <c r="D41" s="240" t="s">
        <v>447</v>
      </c>
      <c r="E41" s="240" t="s">
        <v>418</v>
      </c>
      <c r="F41" s="240" t="s">
        <v>432</v>
      </c>
      <c r="G41" s="240" t="s">
        <v>454</v>
      </c>
      <c r="H41" s="241">
        <v>175.5</v>
      </c>
      <c r="I41" s="241">
        <v>0.38900000000000001</v>
      </c>
      <c r="J41" s="241">
        <v>1139.9043322819355</v>
      </c>
      <c r="K41" s="240" t="s">
        <v>86</v>
      </c>
      <c r="L41" s="240" t="s">
        <v>86</v>
      </c>
      <c r="M41" s="240" t="s">
        <v>86</v>
      </c>
      <c r="N41" s="240" t="s">
        <v>86</v>
      </c>
      <c r="O41" s="244" t="s">
        <v>86</v>
      </c>
    </row>
    <row r="42" spans="1:15" s="248" customFormat="1" ht="12.75" customHeight="1">
      <c r="A42" s="236" t="s">
        <v>9</v>
      </c>
      <c r="B42" s="236" t="s">
        <v>407</v>
      </c>
      <c r="C42" s="236" t="s">
        <v>24</v>
      </c>
      <c r="D42" s="236" t="s">
        <v>447</v>
      </c>
      <c r="E42" s="236" t="s">
        <v>418</v>
      </c>
      <c r="F42" s="236" t="s">
        <v>410</v>
      </c>
      <c r="G42" s="236" t="s">
        <v>419</v>
      </c>
      <c r="H42" s="237">
        <v>3392</v>
      </c>
      <c r="I42" s="237">
        <v>31.904499999999999</v>
      </c>
      <c r="J42" s="237">
        <v>205934.3601976684</v>
      </c>
      <c r="K42" s="236" t="s">
        <v>85</v>
      </c>
      <c r="L42" s="236" t="s">
        <v>86</v>
      </c>
      <c r="M42" s="236" t="s">
        <v>86</v>
      </c>
      <c r="N42" s="236" t="s">
        <v>86</v>
      </c>
      <c r="O42" s="238" t="s">
        <v>86</v>
      </c>
    </row>
    <row r="43" spans="1:15" s="247" customFormat="1" ht="12.75" customHeight="1">
      <c r="A43" s="240" t="s">
        <v>9</v>
      </c>
      <c r="B43" s="240" t="s">
        <v>407</v>
      </c>
      <c r="C43" s="240" t="s">
        <v>24</v>
      </c>
      <c r="D43" s="240" t="s">
        <v>447</v>
      </c>
      <c r="E43" s="240" t="s">
        <v>418</v>
      </c>
      <c r="F43" s="240" t="s">
        <v>449</v>
      </c>
      <c r="G43" s="240" t="s">
        <v>455</v>
      </c>
      <c r="H43" s="241">
        <v>345</v>
      </c>
      <c r="I43" s="241">
        <v>2.6372999999999998</v>
      </c>
      <c r="J43" s="241">
        <v>6199.0250238659028</v>
      </c>
      <c r="K43" s="240" t="s">
        <v>86</v>
      </c>
      <c r="L43" s="240" t="s">
        <v>86</v>
      </c>
      <c r="M43" s="240" t="s">
        <v>86</v>
      </c>
      <c r="N43" s="240" t="s">
        <v>86</v>
      </c>
      <c r="O43" s="244" t="s">
        <v>86</v>
      </c>
    </row>
    <row r="44" spans="1:15" s="247" customFormat="1" ht="12.75" customHeight="1">
      <c r="A44" s="240" t="s">
        <v>9</v>
      </c>
      <c r="B44" s="240" t="s">
        <v>407</v>
      </c>
      <c r="C44" s="240" t="s">
        <v>24</v>
      </c>
      <c r="D44" s="240" t="s">
        <v>447</v>
      </c>
      <c r="E44" s="240" t="s">
        <v>456</v>
      </c>
      <c r="F44" s="240" t="s">
        <v>432</v>
      </c>
      <c r="G44" s="240" t="s">
        <v>457</v>
      </c>
      <c r="H44" s="241">
        <v>261.5</v>
      </c>
      <c r="I44" s="241">
        <v>57.949349999999995</v>
      </c>
      <c r="J44" s="241">
        <v>221212.8716611659</v>
      </c>
      <c r="K44" s="240" t="s">
        <v>86</v>
      </c>
      <c r="L44" s="240" t="s">
        <v>86</v>
      </c>
      <c r="M44" s="240" t="s">
        <v>86</v>
      </c>
      <c r="N44" s="240" t="s">
        <v>86</v>
      </c>
      <c r="O44" s="244" t="s">
        <v>86</v>
      </c>
    </row>
    <row r="45" spans="1:15" s="247" customFormat="1" ht="12.75" customHeight="1">
      <c r="A45" s="240" t="s">
        <v>9</v>
      </c>
      <c r="B45" s="240" t="s">
        <v>407</v>
      </c>
      <c r="C45" s="240" t="s">
        <v>24</v>
      </c>
      <c r="D45" s="240" t="s">
        <v>447</v>
      </c>
      <c r="E45" s="240" t="s">
        <v>323</v>
      </c>
      <c r="F45" s="240" t="s">
        <v>432</v>
      </c>
      <c r="G45" s="240" t="s">
        <v>458</v>
      </c>
      <c r="H45" s="241">
        <v>190.5</v>
      </c>
      <c r="I45" s="241">
        <v>1.0467499999999998</v>
      </c>
      <c r="J45" s="241">
        <v>2337.4106701948062</v>
      </c>
      <c r="K45" s="240" t="s">
        <v>86</v>
      </c>
      <c r="L45" s="240" t="s">
        <v>86</v>
      </c>
      <c r="M45" s="240" t="s">
        <v>86</v>
      </c>
      <c r="N45" s="240" t="s">
        <v>86</v>
      </c>
      <c r="O45" s="244" t="s">
        <v>86</v>
      </c>
    </row>
    <row r="46" spans="1:15" s="248" customFormat="1" ht="12.75" customHeight="1">
      <c r="A46" s="236" t="s">
        <v>9</v>
      </c>
      <c r="B46" s="236" t="s">
        <v>407</v>
      </c>
      <c r="C46" s="236" t="s">
        <v>24</v>
      </c>
      <c r="D46" s="236" t="s">
        <v>447</v>
      </c>
      <c r="E46" s="236" t="s">
        <v>323</v>
      </c>
      <c r="F46" s="236" t="s">
        <v>412</v>
      </c>
      <c r="G46" s="236" t="s">
        <v>420</v>
      </c>
      <c r="H46" s="237">
        <v>740</v>
      </c>
      <c r="I46" s="237">
        <v>73.701099999999997</v>
      </c>
      <c r="J46" s="237">
        <v>142693.43013064403</v>
      </c>
      <c r="K46" s="236" t="s">
        <v>85</v>
      </c>
      <c r="L46" s="236" t="s">
        <v>86</v>
      </c>
      <c r="M46" s="236" t="s">
        <v>86</v>
      </c>
      <c r="N46" s="236" t="s">
        <v>86</v>
      </c>
      <c r="O46" s="238" t="s">
        <v>86</v>
      </c>
    </row>
    <row r="47" spans="1:15" s="248" customFormat="1" ht="12.75" customHeight="1">
      <c r="A47" s="236" t="s">
        <v>9</v>
      </c>
      <c r="B47" s="236" t="s">
        <v>407</v>
      </c>
      <c r="C47" s="236" t="s">
        <v>24</v>
      </c>
      <c r="D47" s="236" t="s">
        <v>447</v>
      </c>
      <c r="E47" s="236" t="s">
        <v>323</v>
      </c>
      <c r="F47" s="236" t="s">
        <v>412</v>
      </c>
      <c r="G47" s="236" t="s">
        <v>421</v>
      </c>
      <c r="H47" s="237">
        <v>9181.5</v>
      </c>
      <c r="I47" s="237">
        <v>1871.08655</v>
      </c>
      <c r="J47" s="237">
        <v>2776207.0420008972</v>
      </c>
      <c r="K47" s="236" t="s">
        <v>85</v>
      </c>
      <c r="L47" s="236" t="s">
        <v>86</v>
      </c>
      <c r="M47" s="236" t="s">
        <v>85</v>
      </c>
      <c r="N47" s="236" t="s">
        <v>86</v>
      </c>
      <c r="O47" s="238" t="s">
        <v>86</v>
      </c>
    </row>
    <row r="48" spans="1:15" s="248" customFormat="1" ht="12.75" customHeight="1">
      <c r="A48" s="236" t="s">
        <v>9</v>
      </c>
      <c r="B48" s="236" t="s">
        <v>407</v>
      </c>
      <c r="C48" s="236" t="s">
        <v>24</v>
      </c>
      <c r="D48" s="236" t="s">
        <v>447</v>
      </c>
      <c r="E48" s="236" t="s">
        <v>323</v>
      </c>
      <c r="F48" s="236" t="s">
        <v>449</v>
      </c>
      <c r="G48" s="236" t="s">
        <v>459</v>
      </c>
      <c r="H48" s="237">
        <v>3727</v>
      </c>
      <c r="I48" s="237">
        <v>85.247100000000003</v>
      </c>
      <c r="J48" s="237">
        <v>239323.42825786961</v>
      </c>
      <c r="K48" s="236" t="s">
        <v>85</v>
      </c>
      <c r="L48" s="236" t="s">
        <v>86</v>
      </c>
      <c r="M48" s="236" t="s">
        <v>86</v>
      </c>
      <c r="N48" s="236" t="s">
        <v>86</v>
      </c>
      <c r="O48" s="238" t="s">
        <v>86</v>
      </c>
    </row>
    <row r="49" spans="1:15" s="247" customFormat="1" ht="12.75" customHeight="1">
      <c r="A49" s="240" t="s">
        <v>9</v>
      </c>
      <c r="B49" s="240" t="s">
        <v>407</v>
      </c>
      <c r="C49" s="240" t="s">
        <v>24</v>
      </c>
      <c r="D49" s="240" t="s">
        <v>447</v>
      </c>
      <c r="E49" s="240" t="s">
        <v>323</v>
      </c>
      <c r="F49" s="240" t="s">
        <v>414</v>
      </c>
      <c r="G49" s="240" t="s">
        <v>460</v>
      </c>
      <c r="H49" s="241">
        <v>296</v>
      </c>
      <c r="I49" s="241">
        <v>66.683500000000009</v>
      </c>
      <c r="J49" s="241">
        <v>15617.378696491553</v>
      </c>
      <c r="K49" s="240" t="s">
        <v>86</v>
      </c>
      <c r="L49" s="240" t="s">
        <v>86</v>
      </c>
      <c r="M49" s="240" t="s">
        <v>86</v>
      </c>
      <c r="N49" s="240" t="s">
        <v>86</v>
      </c>
      <c r="O49" s="244" t="s">
        <v>86</v>
      </c>
    </row>
    <row r="50" spans="1:15" s="248" customFormat="1" ht="12.75" customHeight="1">
      <c r="A50" s="236" t="s">
        <v>9</v>
      </c>
      <c r="B50" s="236" t="s">
        <v>407</v>
      </c>
      <c r="C50" s="236" t="s">
        <v>24</v>
      </c>
      <c r="D50" s="236" t="s">
        <v>447</v>
      </c>
      <c r="E50" s="236" t="s">
        <v>323</v>
      </c>
      <c r="F50" s="236" t="s">
        <v>414</v>
      </c>
      <c r="G50" s="236" t="s">
        <v>423</v>
      </c>
      <c r="H50" s="237">
        <v>700</v>
      </c>
      <c r="I50" s="237">
        <v>12.598750000000001</v>
      </c>
      <c r="J50" s="237">
        <v>3098.9864493599739</v>
      </c>
      <c r="K50" s="236" t="s">
        <v>85</v>
      </c>
      <c r="L50" s="236" t="s">
        <v>86</v>
      </c>
      <c r="M50" s="236" t="s">
        <v>86</v>
      </c>
      <c r="N50" s="236" t="s">
        <v>86</v>
      </c>
      <c r="O50" s="238" t="s">
        <v>86</v>
      </c>
    </row>
    <row r="51" spans="1:15" s="247" customFormat="1" ht="12.75" customHeight="1">
      <c r="A51" s="240" t="s">
        <v>9</v>
      </c>
      <c r="B51" s="240" t="s">
        <v>407</v>
      </c>
      <c r="C51" s="240" t="s">
        <v>24</v>
      </c>
      <c r="D51" s="240" t="s">
        <v>447</v>
      </c>
      <c r="E51" s="240" t="s">
        <v>424</v>
      </c>
      <c r="F51" s="240" t="s">
        <v>432</v>
      </c>
      <c r="G51" s="240" t="s">
        <v>461</v>
      </c>
      <c r="H51" s="241">
        <v>3</v>
      </c>
      <c r="I51" s="241">
        <v>1.7500000000000002E-2</v>
      </c>
      <c r="J51" s="241">
        <v>53.805511694535902</v>
      </c>
      <c r="K51" s="240" t="s">
        <v>86</v>
      </c>
      <c r="L51" s="240" t="s">
        <v>86</v>
      </c>
      <c r="M51" s="240" t="s">
        <v>86</v>
      </c>
      <c r="N51" s="240" t="s">
        <v>86</v>
      </c>
      <c r="O51" s="244" t="s">
        <v>86</v>
      </c>
    </row>
    <row r="52" spans="1:15" s="247" customFormat="1" ht="12.75" customHeight="1">
      <c r="A52" s="240" t="s">
        <v>9</v>
      </c>
      <c r="B52" s="240" t="s">
        <v>407</v>
      </c>
      <c r="C52" s="240" t="s">
        <v>24</v>
      </c>
      <c r="D52" s="240" t="s">
        <v>447</v>
      </c>
      <c r="E52" s="240" t="s">
        <v>424</v>
      </c>
      <c r="F52" s="240" t="s">
        <v>412</v>
      </c>
      <c r="G52" s="240" t="s">
        <v>426</v>
      </c>
      <c r="H52" s="241">
        <v>0.5</v>
      </c>
      <c r="I52" s="241">
        <v>0.105</v>
      </c>
      <c r="J52" s="241">
        <v>157.26473754193859</v>
      </c>
      <c r="K52" s="240" t="s">
        <v>86</v>
      </c>
      <c r="L52" s="240" t="s">
        <v>86</v>
      </c>
      <c r="M52" s="240" t="s">
        <v>86</v>
      </c>
      <c r="N52" s="240" t="s">
        <v>86</v>
      </c>
      <c r="O52" s="244" t="s">
        <v>86</v>
      </c>
    </row>
    <row r="53" spans="1:15" s="247" customFormat="1" ht="12.75" customHeight="1">
      <c r="A53" s="240" t="s">
        <v>9</v>
      </c>
      <c r="B53" s="240" t="s">
        <v>407</v>
      </c>
      <c r="C53" s="240" t="s">
        <v>24</v>
      </c>
      <c r="D53" s="240" t="s">
        <v>447</v>
      </c>
      <c r="E53" s="240" t="s">
        <v>424</v>
      </c>
      <c r="F53" s="240" t="s">
        <v>412</v>
      </c>
      <c r="G53" s="240" t="s">
        <v>427</v>
      </c>
      <c r="H53" s="241">
        <v>143</v>
      </c>
      <c r="I53" s="241">
        <v>4.4085999999999999</v>
      </c>
      <c r="J53" s="241">
        <v>5249.8804332818218</v>
      </c>
      <c r="K53" s="240" t="s">
        <v>86</v>
      </c>
      <c r="L53" s="240" t="s">
        <v>86</v>
      </c>
      <c r="M53" s="240" t="s">
        <v>86</v>
      </c>
      <c r="N53" s="240" t="s">
        <v>86</v>
      </c>
      <c r="O53" s="244" t="s">
        <v>86</v>
      </c>
    </row>
    <row r="54" spans="1:15" s="247" customFormat="1" ht="12.75" customHeight="1">
      <c r="A54" s="240" t="s">
        <v>9</v>
      </c>
      <c r="B54" s="240" t="s">
        <v>407</v>
      </c>
      <c r="C54" s="240" t="s">
        <v>24</v>
      </c>
      <c r="D54" s="240" t="s">
        <v>447</v>
      </c>
      <c r="E54" s="240" t="s">
        <v>424</v>
      </c>
      <c r="F54" s="240" t="s">
        <v>449</v>
      </c>
      <c r="G54" s="240" t="s">
        <v>462</v>
      </c>
      <c r="H54" s="241">
        <v>93</v>
      </c>
      <c r="I54" s="241">
        <v>1.5085</v>
      </c>
      <c r="J54" s="241">
        <v>2481.6049293812262</v>
      </c>
      <c r="K54" s="240" t="s">
        <v>86</v>
      </c>
      <c r="L54" s="240" t="s">
        <v>86</v>
      </c>
      <c r="M54" s="240" t="s">
        <v>86</v>
      </c>
      <c r="N54" s="240" t="s">
        <v>86</v>
      </c>
      <c r="O54" s="244" t="s">
        <v>86</v>
      </c>
    </row>
    <row r="55" spans="1:15" s="247" customFormat="1" ht="12.75" customHeight="1">
      <c r="A55" s="240" t="s">
        <v>9</v>
      </c>
      <c r="B55" s="240" t="s">
        <v>407</v>
      </c>
      <c r="C55" s="240" t="s">
        <v>24</v>
      </c>
      <c r="D55" s="240" t="s">
        <v>447</v>
      </c>
      <c r="E55" s="240" t="s">
        <v>424</v>
      </c>
      <c r="F55" s="240" t="s">
        <v>414</v>
      </c>
      <c r="G55" s="240" t="s">
        <v>463</v>
      </c>
      <c r="H55" s="241">
        <v>1.5</v>
      </c>
      <c r="I55" s="241">
        <v>1.4999999999999999E-2</v>
      </c>
      <c r="J55" s="241">
        <v>18.159095576942512</v>
      </c>
      <c r="K55" s="240" t="s">
        <v>86</v>
      </c>
      <c r="L55" s="240" t="s">
        <v>86</v>
      </c>
      <c r="M55" s="240" t="s">
        <v>86</v>
      </c>
      <c r="N55" s="240" t="s">
        <v>86</v>
      </c>
      <c r="O55" s="244" t="s">
        <v>86</v>
      </c>
    </row>
    <row r="56" spans="1:15" s="247" customFormat="1" ht="12.75" customHeight="1">
      <c r="A56" s="240" t="s">
        <v>9</v>
      </c>
      <c r="B56" s="240" t="s">
        <v>407</v>
      </c>
      <c r="C56" s="240" t="s">
        <v>24</v>
      </c>
      <c r="D56" s="240" t="s">
        <v>447</v>
      </c>
      <c r="E56" s="240" t="s">
        <v>429</v>
      </c>
      <c r="F56" s="240" t="s">
        <v>430</v>
      </c>
      <c r="G56" s="240" t="s">
        <v>431</v>
      </c>
      <c r="H56" s="241">
        <v>95.5</v>
      </c>
      <c r="I56" s="241">
        <v>10.544499999999999</v>
      </c>
      <c r="J56" s="241">
        <v>16011.592464975958</v>
      </c>
      <c r="K56" s="240" t="s">
        <v>86</v>
      </c>
      <c r="L56" s="240" t="s">
        <v>86</v>
      </c>
      <c r="M56" s="240" t="s">
        <v>86</v>
      </c>
      <c r="N56" s="240" t="s">
        <v>86</v>
      </c>
      <c r="O56" s="244" t="s">
        <v>86</v>
      </c>
    </row>
    <row r="57" spans="1:15" s="247" customFormat="1" ht="12.75" customHeight="1">
      <c r="A57" s="240" t="s">
        <v>9</v>
      </c>
      <c r="B57" s="240" t="s">
        <v>407</v>
      </c>
      <c r="C57" s="240" t="s">
        <v>24</v>
      </c>
      <c r="D57" s="240" t="s">
        <v>447</v>
      </c>
      <c r="E57" s="240" t="s">
        <v>324</v>
      </c>
      <c r="F57" s="240" t="s">
        <v>432</v>
      </c>
      <c r="G57" s="240" t="s">
        <v>433</v>
      </c>
      <c r="H57" s="241">
        <v>126.5</v>
      </c>
      <c r="I57" s="241">
        <v>58.5214</v>
      </c>
      <c r="J57" s="241">
        <v>213808.86840781613</v>
      </c>
      <c r="K57" s="240" t="s">
        <v>86</v>
      </c>
      <c r="L57" s="240" t="s">
        <v>86</v>
      </c>
      <c r="M57" s="240" t="s">
        <v>86</v>
      </c>
      <c r="N57" s="240" t="s">
        <v>86</v>
      </c>
      <c r="O57" s="244" t="s">
        <v>86</v>
      </c>
    </row>
    <row r="58" spans="1:15" s="247" customFormat="1" ht="12.75" customHeight="1">
      <c r="A58" s="240" t="s">
        <v>9</v>
      </c>
      <c r="B58" s="240" t="s">
        <v>407</v>
      </c>
      <c r="C58" s="240" t="s">
        <v>24</v>
      </c>
      <c r="D58" s="240" t="s">
        <v>447</v>
      </c>
      <c r="E58" s="240" t="s">
        <v>392</v>
      </c>
      <c r="F58" s="240" t="s">
        <v>432</v>
      </c>
      <c r="G58" s="240" t="s">
        <v>464</v>
      </c>
      <c r="H58" s="241">
        <v>1</v>
      </c>
      <c r="I58" s="241">
        <v>3.3500000000000002E-2</v>
      </c>
      <c r="J58" s="241">
        <v>102.43216024158741</v>
      </c>
      <c r="K58" s="240" t="s">
        <v>86</v>
      </c>
      <c r="L58" s="240" t="s">
        <v>86</v>
      </c>
      <c r="M58" s="240" t="s">
        <v>86</v>
      </c>
      <c r="N58" s="240" t="s">
        <v>86</v>
      </c>
      <c r="O58" s="244" t="s">
        <v>86</v>
      </c>
    </row>
    <row r="59" spans="1:15" s="247" customFormat="1" ht="12.75" customHeight="1">
      <c r="A59" s="240" t="s">
        <v>9</v>
      </c>
      <c r="B59" s="240" t="s">
        <v>407</v>
      </c>
      <c r="C59" s="240" t="s">
        <v>24</v>
      </c>
      <c r="D59" s="240" t="s">
        <v>447</v>
      </c>
      <c r="E59" s="240" t="s">
        <v>392</v>
      </c>
      <c r="F59" s="240" t="s">
        <v>410</v>
      </c>
      <c r="G59" s="240" t="s">
        <v>465</v>
      </c>
      <c r="H59" s="241">
        <v>54.5</v>
      </c>
      <c r="I59" s="241">
        <v>0.23550000000000001</v>
      </c>
      <c r="J59" s="241">
        <v>1257.5991942225187</v>
      </c>
      <c r="K59" s="240" t="s">
        <v>86</v>
      </c>
      <c r="L59" s="240" t="s">
        <v>86</v>
      </c>
      <c r="M59" s="240" t="s">
        <v>86</v>
      </c>
      <c r="N59" s="240" t="s">
        <v>86</v>
      </c>
      <c r="O59" s="244" t="s">
        <v>86</v>
      </c>
    </row>
    <row r="60" spans="1:15" s="248" customFormat="1" ht="12.75" customHeight="1">
      <c r="A60" s="236" t="s">
        <v>9</v>
      </c>
      <c r="B60" s="236" t="s">
        <v>407</v>
      </c>
      <c r="C60" s="236" t="s">
        <v>24</v>
      </c>
      <c r="D60" s="236" t="s">
        <v>447</v>
      </c>
      <c r="E60" s="236" t="s">
        <v>392</v>
      </c>
      <c r="F60" s="236" t="s">
        <v>412</v>
      </c>
      <c r="G60" s="236" t="s">
        <v>393</v>
      </c>
      <c r="H60" s="237">
        <v>1901</v>
      </c>
      <c r="I60" s="237">
        <v>661.06760000000008</v>
      </c>
      <c r="J60" s="237">
        <v>996659.13665637793</v>
      </c>
      <c r="K60" s="236" t="s">
        <v>85</v>
      </c>
      <c r="L60" s="236" t="s">
        <v>86</v>
      </c>
      <c r="M60" s="236" t="s">
        <v>85</v>
      </c>
      <c r="N60" s="236" t="s">
        <v>86</v>
      </c>
      <c r="O60" s="238" t="s">
        <v>86</v>
      </c>
    </row>
    <row r="61" spans="1:15" s="247" customFormat="1" ht="12.75" customHeight="1">
      <c r="A61" s="240" t="s">
        <v>9</v>
      </c>
      <c r="B61" s="240" t="s">
        <v>407</v>
      </c>
      <c r="C61" s="240" t="s">
        <v>24</v>
      </c>
      <c r="D61" s="240" t="s">
        <v>447</v>
      </c>
      <c r="E61" s="240" t="s">
        <v>392</v>
      </c>
      <c r="F61" s="240" t="s">
        <v>449</v>
      </c>
      <c r="G61" s="240" t="s">
        <v>466</v>
      </c>
      <c r="H61" s="241">
        <v>8</v>
      </c>
      <c r="I61" s="241">
        <v>6.6000000000000003E-2</v>
      </c>
      <c r="J61" s="241">
        <v>121.46930387030649</v>
      </c>
      <c r="K61" s="240" t="s">
        <v>86</v>
      </c>
      <c r="L61" s="240" t="s">
        <v>86</v>
      </c>
      <c r="M61" s="240" t="s">
        <v>86</v>
      </c>
      <c r="N61" s="240" t="s">
        <v>86</v>
      </c>
      <c r="O61" s="244" t="s">
        <v>86</v>
      </c>
    </row>
    <row r="62" spans="1:15" s="247" customFormat="1" ht="12.75" customHeight="1">
      <c r="A62" s="240" t="s">
        <v>9</v>
      </c>
      <c r="B62" s="240" t="s">
        <v>407</v>
      </c>
      <c r="C62" s="240" t="s">
        <v>24</v>
      </c>
      <c r="D62" s="240" t="s">
        <v>447</v>
      </c>
      <c r="E62" s="240" t="s">
        <v>392</v>
      </c>
      <c r="F62" s="240" t="s">
        <v>414</v>
      </c>
      <c r="G62" s="240" t="s">
        <v>467</v>
      </c>
      <c r="H62" s="241">
        <v>0.5</v>
      </c>
      <c r="I62" s="241">
        <v>2.4E-2</v>
      </c>
      <c r="J62" s="241">
        <v>27.915210758578326</v>
      </c>
      <c r="K62" s="240" t="s">
        <v>86</v>
      </c>
      <c r="L62" s="240" t="s">
        <v>86</v>
      </c>
      <c r="M62" s="240" t="s">
        <v>86</v>
      </c>
      <c r="N62" s="240" t="s">
        <v>86</v>
      </c>
      <c r="O62" s="244" t="s">
        <v>86</v>
      </c>
    </row>
    <row r="63" spans="1:15" s="248" customFormat="1" ht="12.75" customHeight="1">
      <c r="A63" s="236" t="s">
        <v>9</v>
      </c>
      <c r="B63" s="236" t="s">
        <v>407</v>
      </c>
      <c r="C63" s="236" t="s">
        <v>24</v>
      </c>
      <c r="D63" s="236" t="s">
        <v>447</v>
      </c>
      <c r="E63" s="236" t="s">
        <v>83</v>
      </c>
      <c r="F63" s="236" t="s">
        <v>412</v>
      </c>
      <c r="G63" s="236" t="s">
        <v>326</v>
      </c>
      <c r="H63" s="237">
        <v>2407.5</v>
      </c>
      <c r="I63" s="237">
        <v>5988.0399500000003</v>
      </c>
      <c r="J63" s="237">
        <v>9013923.7505934089</v>
      </c>
      <c r="K63" s="236" t="s">
        <v>85</v>
      </c>
      <c r="L63" s="236" t="s">
        <v>85</v>
      </c>
      <c r="M63" s="236" t="s">
        <v>85</v>
      </c>
      <c r="N63" s="236" t="s">
        <v>86</v>
      </c>
      <c r="O63" s="238" t="s">
        <v>85</v>
      </c>
    </row>
    <row r="64" spans="1:15" s="248" customFormat="1" ht="12.75" customHeight="1">
      <c r="A64" s="236" t="s">
        <v>9</v>
      </c>
      <c r="B64" s="236" t="s">
        <v>407</v>
      </c>
      <c r="C64" s="236" t="s">
        <v>24</v>
      </c>
      <c r="D64" s="236" t="s">
        <v>447</v>
      </c>
      <c r="E64" s="236" t="s">
        <v>83</v>
      </c>
      <c r="F64" s="236" t="s">
        <v>414</v>
      </c>
      <c r="G64" s="236" t="s">
        <v>468</v>
      </c>
      <c r="H64" s="237">
        <v>428</v>
      </c>
      <c r="I64" s="237">
        <v>5413.0349999999999</v>
      </c>
      <c r="J64" s="237">
        <v>924461.28954112879</v>
      </c>
      <c r="K64" s="236" t="s">
        <v>85</v>
      </c>
      <c r="L64" s="236" t="s">
        <v>85</v>
      </c>
      <c r="M64" s="236" t="s">
        <v>86</v>
      </c>
      <c r="N64" s="236" t="s">
        <v>86</v>
      </c>
      <c r="O64" s="238" t="s">
        <v>86</v>
      </c>
    </row>
    <row r="65" spans="1:15" s="248" customFormat="1" ht="12.75" customHeight="1">
      <c r="A65" s="236" t="s">
        <v>9</v>
      </c>
      <c r="B65" s="236" t="s">
        <v>407</v>
      </c>
      <c r="C65" s="236" t="s">
        <v>24</v>
      </c>
      <c r="D65" s="236" t="s">
        <v>447</v>
      </c>
      <c r="E65" s="236" t="s">
        <v>83</v>
      </c>
      <c r="F65" s="236" t="s">
        <v>414</v>
      </c>
      <c r="G65" s="236" t="s">
        <v>434</v>
      </c>
      <c r="H65" s="237">
        <v>885</v>
      </c>
      <c r="I65" s="237">
        <v>8649.81</v>
      </c>
      <c r="J65" s="237">
        <v>1500782.1548224012</v>
      </c>
      <c r="K65" s="236" t="s">
        <v>85</v>
      </c>
      <c r="L65" s="236" t="s">
        <v>85</v>
      </c>
      <c r="M65" s="236" t="s">
        <v>85</v>
      </c>
      <c r="N65" s="236" t="s">
        <v>86</v>
      </c>
      <c r="O65" s="238" t="s">
        <v>86</v>
      </c>
    </row>
    <row r="66" spans="1:15" s="247" customFormat="1" ht="12.75" customHeight="1">
      <c r="A66" s="240" t="s">
        <v>9</v>
      </c>
      <c r="B66" s="240" t="s">
        <v>407</v>
      </c>
      <c r="C66" s="240" t="s">
        <v>24</v>
      </c>
      <c r="D66" s="240" t="s">
        <v>447</v>
      </c>
      <c r="E66" s="240" t="s">
        <v>83</v>
      </c>
      <c r="F66" s="240" t="s">
        <v>414</v>
      </c>
      <c r="G66" s="240" t="s">
        <v>469</v>
      </c>
      <c r="H66" s="241">
        <v>2.5</v>
      </c>
      <c r="I66" s="241">
        <v>16.655000000000001</v>
      </c>
      <c r="J66" s="241">
        <v>2629.8894369569275</v>
      </c>
      <c r="K66" s="240" t="s">
        <v>86</v>
      </c>
      <c r="L66" s="240" t="s">
        <v>86</v>
      </c>
      <c r="M66" s="240" t="s">
        <v>86</v>
      </c>
      <c r="N66" s="240" t="s">
        <v>86</v>
      </c>
      <c r="O66" s="244" t="s">
        <v>86</v>
      </c>
    </row>
    <row r="67" spans="1:15" s="248" customFormat="1" ht="12.75" customHeight="1">
      <c r="A67" s="236" t="s">
        <v>9</v>
      </c>
      <c r="B67" s="236" t="s">
        <v>407</v>
      </c>
      <c r="C67" s="236" t="s">
        <v>24</v>
      </c>
      <c r="D67" s="236" t="s">
        <v>447</v>
      </c>
      <c r="E67" s="236" t="s">
        <v>435</v>
      </c>
      <c r="F67" s="236" t="s">
        <v>412</v>
      </c>
      <c r="G67" s="236" t="s">
        <v>436</v>
      </c>
      <c r="H67" s="237">
        <v>130.5</v>
      </c>
      <c r="I67" s="237">
        <v>695.14049999999997</v>
      </c>
      <c r="J67" s="237">
        <v>1054986.3226962534</v>
      </c>
      <c r="K67" s="236" t="s">
        <v>86</v>
      </c>
      <c r="L67" s="236" t="s">
        <v>86</v>
      </c>
      <c r="M67" s="236" t="s">
        <v>85</v>
      </c>
      <c r="N67" s="236" t="s">
        <v>86</v>
      </c>
      <c r="O67" s="238" t="s">
        <v>85</v>
      </c>
    </row>
    <row r="68" spans="1:15" s="247" customFormat="1" ht="12.75" customHeight="1">
      <c r="A68" s="240" t="s">
        <v>9</v>
      </c>
      <c r="B68" s="240" t="s">
        <v>407</v>
      </c>
      <c r="C68" s="240" t="s">
        <v>24</v>
      </c>
      <c r="D68" s="240" t="s">
        <v>447</v>
      </c>
      <c r="E68" s="240" t="s">
        <v>435</v>
      </c>
      <c r="F68" s="240" t="s">
        <v>414</v>
      </c>
      <c r="G68" s="240" t="s">
        <v>470</v>
      </c>
      <c r="H68" s="241">
        <v>54</v>
      </c>
      <c r="I68" s="241">
        <v>3243.75</v>
      </c>
      <c r="J68" s="241">
        <v>576634.17825944652</v>
      </c>
      <c r="K68" s="240" t="s">
        <v>86</v>
      </c>
      <c r="L68" s="240" t="s">
        <v>86</v>
      </c>
      <c r="M68" s="240" t="s">
        <v>86</v>
      </c>
      <c r="N68" s="240" t="s">
        <v>86</v>
      </c>
      <c r="O68" s="244" t="s">
        <v>86</v>
      </c>
    </row>
    <row r="69" spans="1:15" s="247" customFormat="1" ht="12.75" customHeight="1">
      <c r="A69" s="240" t="s">
        <v>9</v>
      </c>
      <c r="B69" s="240" t="s">
        <v>407</v>
      </c>
      <c r="C69" s="240" t="s">
        <v>24</v>
      </c>
      <c r="D69" s="240" t="s">
        <v>447</v>
      </c>
      <c r="E69" s="240" t="s">
        <v>435</v>
      </c>
      <c r="F69" s="240" t="s">
        <v>414</v>
      </c>
      <c r="G69" s="240" t="s">
        <v>437</v>
      </c>
      <c r="H69" s="241">
        <v>70.5</v>
      </c>
      <c r="I69" s="241">
        <v>3616.7820000000002</v>
      </c>
      <c r="J69" s="241">
        <v>624849.83923286328</v>
      </c>
      <c r="K69" s="240" t="s">
        <v>86</v>
      </c>
      <c r="L69" s="240" t="s">
        <v>86</v>
      </c>
      <c r="M69" s="240" t="s">
        <v>86</v>
      </c>
      <c r="N69" s="240" t="s">
        <v>86</v>
      </c>
      <c r="O69" s="244" t="s">
        <v>86</v>
      </c>
    </row>
    <row r="70" spans="1:15" s="247" customFormat="1" ht="12.75" customHeight="1">
      <c r="A70" s="240" t="s">
        <v>9</v>
      </c>
      <c r="B70" s="240" t="s">
        <v>407</v>
      </c>
      <c r="C70" s="240" t="s">
        <v>24</v>
      </c>
      <c r="D70" s="240" t="s">
        <v>447</v>
      </c>
      <c r="E70" s="240" t="s">
        <v>435</v>
      </c>
      <c r="F70" s="240" t="s">
        <v>414</v>
      </c>
      <c r="G70" s="240" t="s">
        <v>438</v>
      </c>
      <c r="H70" s="241">
        <v>33.5</v>
      </c>
      <c r="I70" s="241">
        <v>206.66</v>
      </c>
      <c r="J70" s="241">
        <v>35266.980865580335</v>
      </c>
      <c r="K70" s="240" t="s">
        <v>86</v>
      </c>
      <c r="L70" s="240" t="s">
        <v>86</v>
      </c>
      <c r="M70" s="240" t="s">
        <v>86</v>
      </c>
      <c r="N70" s="240" t="s">
        <v>86</v>
      </c>
      <c r="O70" s="244" t="s">
        <v>86</v>
      </c>
    </row>
    <row r="71" spans="1:15" s="247" customFormat="1" ht="12.75" customHeight="1">
      <c r="A71" s="240" t="s">
        <v>9</v>
      </c>
      <c r="B71" s="240" t="s">
        <v>407</v>
      </c>
      <c r="C71" s="240" t="s">
        <v>24</v>
      </c>
      <c r="D71" s="240" t="s">
        <v>447</v>
      </c>
      <c r="E71" s="240" t="s">
        <v>439</v>
      </c>
      <c r="F71" s="240" t="s">
        <v>412</v>
      </c>
      <c r="G71" s="240" t="s">
        <v>441</v>
      </c>
      <c r="H71" s="241">
        <v>33</v>
      </c>
      <c r="I71" s="241">
        <v>63.19</v>
      </c>
      <c r="J71" s="241">
        <v>95983.237291765166</v>
      </c>
      <c r="K71" s="240" t="s">
        <v>86</v>
      </c>
      <c r="L71" s="240" t="s">
        <v>86</v>
      </c>
      <c r="M71" s="240" t="s">
        <v>86</v>
      </c>
      <c r="N71" s="240" t="s">
        <v>86</v>
      </c>
      <c r="O71" s="244" t="s">
        <v>85</v>
      </c>
    </row>
    <row r="72" spans="1:15" s="247" customFormat="1" ht="12.75" customHeight="1">
      <c r="A72" s="240" t="s">
        <v>9</v>
      </c>
      <c r="B72" s="240" t="s">
        <v>407</v>
      </c>
      <c r="C72" s="240" t="s">
        <v>24</v>
      </c>
      <c r="D72" s="240" t="s">
        <v>447</v>
      </c>
      <c r="E72" s="240" t="s">
        <v>328</v>
      </c>
      <c r="F72" s="240" t="s">
        <v>414</v>
      </c>
      <c r="G72" s="240" t="s">
        <v>471</v>
      </c>
      <c r="H72" s="241">
        <v>12</v>
      </c>
      <c r="I72" s="241">
        <v>62.154499999999999</v>
      </c>
      <c r="J72" s="241">
        <v>15326.173522832618</v>
      </c>
      <c r="K72" s="240" t="s">
        <v>86</v>
      </c>
      <c r="L72" s="240" t="s">
        <v>86</v>
      </c>
      <c r="M72" s="240" t="s">
        <v>86</v>
      </c>
      <c r="N72" s="240" t="s">
        <v>86</v>
      </c>
      <c r="O72" s="244" t="s">
        <v>86</v>
      </c>
    </row>
    <row r="73" spans="1:15" s="247" customFormat="1" ht="12.75" customHeight="1">
      <c r="A73" s="240" t="s">
        <v>9</v>
      </c>
      <c r="B73" s="240" t="s">
        <v>407</v>
      </c>
      <c r="C73" s="240" t="s">
        <v>24</v>
      </c>
      <c r="D73" s="240" t="s">
        <v>447</v>
      </c>
      <c r="E73" s="240" t="s">
        <v>472</v>
      </c>
      <c r="F73" s="240" t="s">
        <v>414</v>
      </c>
      <c r="G73" s="240" t="s">
        <v>473</v>
      </c>
      <c r="H73" s="241">
        <v>59</v>
      </c>
      <c r="I73" s="241">
        <v>6.2549999999999999</v>
      </c>
      <c r="J73" s="241">
        <v>1468.0067292408919</v>
      </c>
      <c r="K73" s="240" t="s">
        <v>86</v>
      </c>
      <c r="L73" s="240" t="s">
        <v>86</v>
      </c>
      <c r="M73" s="240" t="s">
        <v>86</v>
      </c>
      <c r="N73" s="240" t="s">
        <v>86</v>
      </c>
      <c r="O73" s="244" t="s">
        <v>86</v>
      </c>
    </row>
    <row r="74" spans="1:15" s="248" customFormat="1" ht="12.75" customHeight="1">
      <c r="A74" s="236" t="s">
        <v>9</v>
      </c>
      <c r="B74" s="236" t="s">
        <v>407</v>
      </c>
      <c r="C74" s="236" t="s">
        <v>24</v>
      </c>
      <c r="D74" s="236" t="s">
        <v>447</v>
      </c>
      <c r="E74" s="236" t="s">
        <v>443</v>
      </c>
      <c r="F74" s="236" t="s">
        <v>414</v>
      </c>
      <c r="G74" s="236" t="s">
        <v>474</v>
      </c>
      <c r="H74" s="237">
        <v>527.5</v>
      </c>
      <c r="I74" s="237">
        <v>51308.019499999995</v>
      </c>
      <c r="J74" s="237">
        <v>8938348.6319038067</v>
      </c>
      <c r="K74" s="236" t="s">
        <v>85</v>
      </c>
      <c r="L74" s="236" t="s">
        <v>85</v>
      </c>
      <c r="M74" s="236" t="s">
        <v>85</v>
      </c>
      <c r="N74" s="236" t="s">
        <v>86</v>
      </c>
      <c r="O74" s="238" t="s">
        <v>86</v>
      </c>
    </row>
    <row r="75" spans="1:15" s="248" customFormat="1" ht="12.75" customHeight="1">
      <c r="A75" s="236" t="s">
        <v>9</v>
      </c>
      <c r="B75" s="236" t="s">
        <v>407</v>
      </c>
      <c r="C75" s="236" t="s">
        <v>24</v>
      </c>
      <c r="D75" s="236" t="s">
        <v>447</v>
      </c>
      <c r="E75" s="236" t="s">
        <v>443</v>
      </c>
      <c r="F75" s="236" t="s">
        <v>414</v>
      </c>
      <c r="G75" s="236" t="s">
        <v>444</v>
      </c>
      <c r="H75" s="237">
        <v>608.5</v>
      </c>
      <c r="I75" s="237">
        <v>52320.097000000002</v>
      </c>
      <c r="J75" s="237">
        <v>8950164.6401552241</v>
      </c>
      <c r="K75" s="236" t="s">
        <v>85</v>
      </c>
      <c r="L75" s="236" t="s">
        <v>85</v>
      </c>
      <c r="M75" s="236" t="s">
        <v>85</v>
      </c>
      <c r="N75" s="236" t="s">
        <v>86</v>
      </c>
      <c r="O75" s="238" t="s">
        <v>86</v>
      </c>
    </row>
    <row r="76" spans="1:15" s="248" customFormat="1" ht="12.75" customHeight="1">
      <c r="A76" s="236" t="s">
        <v>9</v>
      </c>
      <c r="B76" s="236" t="s">
        <v>407</v>
      </c>
      <c r="C76" s="236" t="s">
        <v>24</v>
      </c>
      <c r="D76" s="236" t="s">
        <v>447</v>
      </c>
      <c r="E76" s="236" t="s">
        <v>443</v>
      </c>
      <c r="F76" s="236" t="s">
        <v>414</v>
      </c>
      <c r="G76" s="236" t="s">
        <v>445</v>
      </c>
      <c r="H76" s="237">
        <v>120</v>
      </c>
      <c r="I76" s="237">
        <v>5887.4755000000005</v>
      </c>
      <c r="J76" s="237">
        <v>1240634.56848404</v>
      </c>
      <c r="K76" s="236" t="s">
        <v>86</v>
      </c>
      <c r="L76" s="236" t="s">
        <v>85</v>
      </c>
      <c r="M76" s="236" t="s">
        <v>85</v>
      </c>
      <c r="N76" s="236" t="s">
        <v>86</v>
      </c>
      <c r="O76" s="238" t="s">
        <v>86</v>
      </c>
    </row>
    <row r="77" spans="1:15" s="247" customFormat="1" ht="12.75" customHeight="1">
      <c r="A77" s="240" t="s">
        <v>9</v>
      </c>
      <c r="B77" s="240" t="s">
        <v>407</v>
      </c>
      <c r="C77" s="240" t="s">
        <v>24</v>
      </c>
      <c r="D77" s="240" t="s">
        <v>447</v>
      </c>
      <c r="E77" s="240" t="s">
        <v>475</v>
      </c>
      <c r="F77" s="240" t="s">
        <v>430</v>
      </c>
      <c r="G77" s="240" t="s">
        <v>476</v>
      </c>
      <c r="H77" s="241">
        <v>8</v>
      </c>
      <c r="I77" s="241">
        <v>28.259499999999999</v>
      </c>
      <c r="J77" s="241">
        <v>7004.0644036784224</v>
      </c>
      <c r="K77" s="240" t="s">
        <v>86</v>
      </c>
      <c r="L77" s="240" t="s">
        <v>86</v>
      </c>
      <c r="M77" s="240" t="s">
        <v>86</v>
      </c>
      <c r="N77" s="240" t="s">
        <v>86</v>
      </c>
      <c r="O77" s="244" t="s">
        <v>86</v>
      </c>
    </row>
    <row r="78" spans="1:15" s="247" customFormat="1" ht="12.75" customHeight="1">
      <c r="A78" s="240" t="s">
        <v>9</v>
      </c>
      <c r="B78" s="240" t="s">
        <v>407</v>
      </c>
      <c r="C78" s="240" t="s">
        <v>24</v>
      </c>
      <c r="D78" s="240" t="s">
        <v>447</v>
      </c>
      <c r="E78" s="240" t="s">
        <v>446</v>
      </c>
      <c r="F78" s="240" t="s">
        <v>446</v>
      </c>
      <c r="G78" s="240" t="s">
        <v>446</v>
      </c>
      <c r="H78" s="241">
        <v>19.5</v>
      </c>
      <c r="I78" s="241">
        <v>0.20400000000000001</v>
      </c>
      <c r="J78" s="241">
        <v>685.80832414615156</v>
      </c>
      <c r="K78" s="240" t="s">
        <v>86</v>
      </c>
      <c r="L78" s="240" t="s">
        <v>86</v>
      </c>
      <c r="M78" s="240" t="s">
        <v>86</v>
      </c>
      <c r="N78" s="240" t="s">
        <v>86</v>
      </c>
      <c r="O78" s="244" t="s">
        <v>86</v>
      </c>
    </row>
    <row r="79" spans="1:15" s="247" customFormat="1" ht="12.75" customHeight="1">
      <c r="A79" s="240" t="s">
        <v>9</v>
      </c>
      <c r="B79" s="240" t="s">
        <v>407</v>
      </c>
      <c r="C79" s="240" t="s">
        <v>24</v>
      </c>
      <c r="D79" s="240" t="s">
        <v>477</v>
      </c>
      <c r="E79" s="240" t="s">
        <v>409</v>
      </c>
      <c r="F79" s="240" t="s">
        <v>432</v>
      </c>
      <c r="G79" s="240" t="s">
        <v>448</v>
      </c>
      <c r="H79" s="241">
        <v>10</v>
      </c>
      <c r="I79" s="241">
        <v>1.6250000000000001E-2</v>
      </c>
      <c r="J79" s="241">
        <v>29.458150926279142</v>
      </c>
      <c r="K79" s="240" t="s">
        <v>86</v>
      </c>
      <c r="L79" s="240" t="s">
        <v>86</v>
      </c>
      <c r="M79" s="240" t="s">
        <v>86</v>
      </c>
      <c r="N79" s="240" t="s">
        <v>86</v>
      </c>
      <c r="O79" s="244" t="s">
        <v>86</v>
      </c>
    </row>
    <row r="80" spans="1:15" s="247" customFormat="1" ht="12.75" customHeight="1">
      <c r="A80" s="240" t="s">
        <v>9</v>
      </c>
      <c r="B80" s="240" t="s">
        <v>407</v>
      </c>
      <c r="C80" s="240" t="s">
        <v>24</v>
      </c>
      <c r="D80" s="240" t="s">
        <v>477</v>
      </c>
      <c r="E80" s="240" t="s">
        <v>409</v>
      </c>
      <c r="F80" s="240" t="s">
        <v>412</v>
      </c>
      <c r="G80" s="240" t="s">
        <v>413</v>
      </c>
      <c r="H80" s="241">
        <v>15.5</v>
      </c>
      <c r="I80" s="241">
        <v>1.0004999999999999</v>
      </c>
      <c r="J80" s="241">
        <v>1498.5082848639006</v>
      </c>
      <c r="K80" s="240" t="s">
        <v>86</v>
      </c>
      <c r="L80" s="240" t="s">
        <v>86</v>
      </c>
      <c r="M80" s="240" t="s">
        <v>86</v>
      </c>
      <c r="N80" s="240" t="s">
        <v>86</v>
      </c>
      <c r="O80" s="244" t="s">
        <v>86</v>
      </c>
    </row>
    <row r="81" spans="1:15" s="247" customFormat="1" ht="12.75" customHeight="1">
      <c r="A81" s="240" t="s">
        <v>9</v>
      </c>
      <c r="B81" s="240" t="s">
        <v>407</v>
      </c>
      <c r="C81" s="240" t="s">
        <v>24</v>
      </c>
      <c r="D81" s="240" t="s">
        <v>477</v>
      </c>
      <c r="E81" s="240" t="s">
        <v>409</v>
      </c>
      <c r="F81" s="240" t="s">
        <v>449</v>
      </c>
      <c r="G81" s="240" t="s">
        <v>450</v>
      </c>
      <c r="H81" s="241">
        <v>129.5</v>
      </c>
      <c r="I81" s="241">
        <v>9.8804999999999996</v>
      </c>
      <c r="J81" s="241">
        <v>250777.53375561992</v>
      </c>
      <c r="K81" s="240" t="s">
        <v>86</v>
      </c>
      <c r="L81" s="240" t="s">
        <v>86</v>
      </c>
      <c r="M81" s="240" t="s">
        <v>86</v>
      </c>
      <c r="N81" s="240" t="s">
        <v>86</v>
      </c>
      <c r="O81" s="244" t="s">
        <v>86</v>
      </c>
    </row>
    <row r="82" spans="1:15" s="248" customFormat="1" ht="12.75" customHeight="1">
      <c r="A82" s="236" t="s">
        <v>9</v>
      </c>
      <c r="B82" s="236" t="s">
        <v>407</v>
      </c>
      <c r="C82" s="236" t="s">
        <v>24</v>
      </c>
      <c r="D82" s="236" t="s">
        <v>477</v>
      </c>
      <c r="E82" s="236" t="s">
        <v>322</v>
      </c>
      <c r="F82" s="236" t="s">
        <v>432</v>
      </c>
      <c r="G82" s="236" t="s">
        <v>451</v>
      </c>
      <c r="H82" s="237">
        <v>6504</v>
      </c>
      <c r="I82" s="237">
        <v>186.39609999999999</v>
      </c>
      <c r="J82" s="237">
        <v>625369.99691131071</v>
      </c>
      <c r="K82" s="236" t="s">
        <v>85</v>
      </c>
      <c r="L82" s="236" t="s">
        <v>86</v>
      </c>
      <c r="M82" s="236" t="s">
        <v>85</v>
      </c>
      <c r="N82" s="236" t="s">
        <v>86</v>
      </c>
      <c r="O82" s="238" t="s">
        <v>86</v>
      </c>
    </row>
    <row r="83" spans="1:15" s="247" customFormat="1" ht="12.75" customHeight="1">
      <c r="A83" s="240" t="s">
        <v>9</v>
      </c>
      <c r="B83" s="240" t="s">
        <v>407</v>
      </c>
      <c r="C83" s="240" t="s">
        <v>24</v>
      </c>
      <c r="D83" s="240" t="s">
        <v>477</v>
      </c>
      <c r="E83" s="240" t="s">
        <v>322</v>
      </c>
      <c r="F83" s="240" t="s">
        <v>410</v>
      </c>
      <c r="G83" s="240" t="s">
        <v>452</v>
      </c>
      <c r="H83" s="241">
        <v>4.5</v>
      </c>
      <c r="I83" s="241">
        <v>6.7000000000000004E-2</v>
      </c>
      <c r="J83" s="241">
        <v>249.68517812251974</v>
      </c>
      <c r="K83" s="240" t="s">
        <v>86</v>
      </c>
      <c r="L83" s="240" t="s">
        <v>86</v>
      </c>
      <c r="M83" s="240" t="s">
        <v>86</v>
      </c>
      <c r="N83" s="240" t="s">
        <v>86</v>
      </c>
      <c r="O83" s="244" t="s">
        <v>86</v>
      </c>
    </row>
    <row r="84" spans="1:15" s="248" customFormat="1" ht="12.75" customHeight="1">
      <c r="A84" s="236" t="s">
        <v>9</v>
      </c>
      <c r="B84" s="236" t="s">
        <v>407</v>
      </c>
      <c r="C84" s="236" t="s">
        <v>24</v>
      </c>
      <c r="D84" s="236" t="s">
        <v>477</v>
      </c>
      <c r="E84" s="236" t="s">
        <v>322</v>
      </c>
      <c r="F84" s="236" t="s">
        <v>449</v>
      </c>
      <c r="G84" s="236" t="s">
        <v>453</v>
      </c>
      <c r="H84" s="237">
        <v>1782</v>
      </c>
      <c r="I84" s="237">
        <v>17.855800000000002</v>
      </c>
      <c r="J84" s="237">
        <v>40666.905899391037</v>
      </c>
      <c r="K84" s="236" t="s">
        <v>85</v>
      </c>
      <c r="L84" s="236" t="s">
        <v>86</v>
      </c>
      <c r="M84" s="236" t="s">
        <v>86</v>
      </c>
      <c r="N84" s="236" t="s">
        <v>86</v>
      </c>
      <c r="O84" s="238" t="s">
        <v>86</v>
      </c>
    </row>
    <row r="85" spans="1:15" s="248" customFormat="1" ht="12.75" customHeight="1">
      <c r="A85" s="236" t="s">
        <v>9</v>
      </c>
      <c r="B85" s="236" t="s">
        <v>407</v>
      </c>
      <c r="C85" s="236" t="s">
        <v>24</v>
      </c>
      <c r="D85" s="236" t="s">
        <v>477</v>
      </c>
      <c r="E85" s="236" t="s">
        <v>418</v>
      </c>
      <c r="F85" s="236" t="s">
        <v>432</v>
      </c>
      <c r="G85" s="236" t="s">
        <v>454</v>
      </c>
      <c r="H85" s="237">
        <v>540</v>
      </c>
      <c r="I85" s="237">
        <v>11.668849999999999</v>
      </c>
      <c r="J85" s="237">
        <v>41149.542128660862</v>
      </c>
      <c r="K85" s="236" t="s">
        <v>85</v>
      </c>
      <c r="L85" s="236" t="s">
        <v>86</v>
      </c>
      <c r="M85" s="236" t="s">
        <v>86</v>
      </c>
      <c r="N85" s="236" t="s">
        <v>86</v>
      </c>
      <c r="O85" s="238" t="s">
        <v>86</v>
      </c>
    </row>
    <row r="86" spans="1:15" s="247" customFormat="1" ht="12.75" customHeight="1">
      <c r="A86" s="240" t="s">
        <v>9</v>
      </c>
      <c r="B86" s="240" t="s">
        <v>407</v>
      </c>
      <c r="C86" s="240" t="s">
        <v>24</v>
      </c>
      <c r="D86" s="240" t="s">
        <v>477</v>
      </c>
      <c r="E86" s="240" t="s">
        <v>418</v>
      </c>
      <c r="F86" s="240" t="s">
        <v>410</v>
      </c>
      <c r="G86" s="240" t="s">
        <v>419</v>
      </c>
      <c r="H86" s="241">
        <v>338</v>
      </c>
      <c r="I86" s="241">
        <v>2.0390000000000001</v>
      </c>
      <c r="J86" s="241">
        <v>11612.333178024115</v>
      </c>
      <c r="K86" s="240" t="s">
        <v>86</v>
      </c>
      <c r="L86" s="240" t="s">
        <v>86</v>
      </c>
      <c r="M86" s="240" t="s">
        <v>86</v>
      </c>
      <c r="N86" s="240" t="s">
        <v>86</v>
      </c>
      <c r="O86" s="244" t="s">
        <v>86</v>
      </c>
    </row>
    <row r="87" spans="1:15" s="247" customFormat="1" ht="12.75" customHeight="1">
      <c r="A87" s="240" t="s">
        <v>9</v>
      </c>
      <c r="B87" s="240" t="s">
        <v>407</v>
      </c>
      <c r="C87" s="240" t="s">
        <v>24</v>
      </c>
      <c r="D87" s="240" t="s">
        <v>477</v>
      </c>
      <c r="E87" s="240" t="s">
        <v>418</v>
      </c>
      <c r="F87" s="240" t="s">
        <v>449</v>
      </c>
      <c r="G87" s="240" t="s">
        <v>455</v>
      </c>
      <c r="H87" s="241">
        <v>341</v>
      </c>
      <c r="I87" s="241">
        <v>3.1769499999999997</v>
      </c>
      <c r="J87" s="241">
        <v>7616.8665260058797</v>
      </c>
      <c r="K87" s="240" t="s">
        <v>86</v>
      </c>
      <c r="L87" s="240" t="s">
        <v>86</v>
      </c>
      <c r="M87" s="240" t="s">
        <v>86</v>
      </c>
      <c r="N87" s="240" t="s">
        <v>86</v>
      </c>
      <c r="O87" s="244" t="s">
        <v>86</v>
      </c>
    </row>
    <row r="88" spans="1:15" s="247" customFormat="1" ht="12.75" customHeight="1">
      <c r="A88" s="240" t="s">
        <v>9</v>
      </c>
      <c r="B88" s="240" t="s">
        <v>407</v>
      </c>
      <c r="C88" s="240" t="s">
        <v>24</v>
      </c>
      <c r="D88" s="240" t="s">
        <v>477</v>
      </c>
      <c r="E88" s="240" t="s">
        <v>418</v>
      </c>
      <c r="F88" s="240" t="s">
        <v>414</v>
      </c>
      <c r="G88" s="240" t="s">
        <v>478</v>
      </c>
      <c r="H88" s="241">
        <v>127</v>
      </c>
      <c r="I88" s="241">
        <v>2.1880000000000002</v>
      </c>
      <c r="J88" s="241">
        <v>37769.317542991565</v>
      </c>
      <c r="K88" s="240" t="s">
        <v>86</v>
      </c>
      <c r="L88" s="240" t="s">
        <v>86</v>
      </c>
      <c r="M88" s="240" t="s">
        <v>86</v>
      </c>
      <c r="N88" s="240" t="s">
        <v>86</v>
      </c>
      <c r="O88" s="244" t="s">
        <v>86</v>
      </c>
    </row>
    <row r="89" spans="1:15" s="247" customFormat="1" ht="12.75" customHeight="1">
      <c r="A89" s="240" t="s">
        <v>9</v>
      </c>
      <c r="B89" s="240" t="s">
        <v>407</v>
      </c>
      <c r="C89" s="240" t="s">
        <v>24</v>
      </c>
      <c r="D89" s="240" t="s">
        <v>477</v>
      </c>
      <c r="E89" s="240" t="s">
        <v>456</v>
      </c>
      <c r="F89" s="240" t="s">
        <v>432</v>
      </c>
      <c r="G89" s="240" t="s">
        <v>457</v>
      </c>
      <c r="H89" s="241">
        <v>5</v>
      </c>
      <c r="I89" s="241">
        <v>0.54800000000000004</v>
      </c>
      <c r="J89" s="241">
        <v>2113.724467500534</v>
      </c>
      <c r="K89" s="240" t="s">
        <v>86</v>
      </c>
      <c r="L89" s="240" t="s">
        <v>86</v>
      </c>
      <c r="M89" s="240" t="s">
        <v>86</v>
      </c>
      <c r="N89" s="240" t="s">
        <v>86</v>
      </c>
      <c r="O89" s="244" t="s">
        <v>86</v>
      </c>
    </row>
    <row r="90" spans="1:15" s="247" customFormat="1" ht="12.75" customHeight="1">
      <c r="A90" s="240" t="s">
        <v>9</v>
      </c>
      <c r="B90" s="240" t="s">
        <v>407</v>
      </c>
      <c r="C90" s="240" t="s">
        <v>24</v>
      </c>
      <c r="D90" s="240" t="s">
        <v>477</v>
      </c>
      <c r="E90" s="240" t="s">
        <v>323</v>
      </c>
      <c r="F90" s="240" t="s">
        <v>432</v>
      </c>
      <c r="G90" s="240" t="s">
        <v>458</v>
      </c>
      <c r="H90" s="241">
        <v>63</v>
      </c>
      <c r="I90" s="241">
        <v>0.441</v>
      </c>
      <c r="J90" s="241">
        <v>1331.3021023734916</v>
      </c>
      <c r="K90" s="240" t="s">
        <v>86</v>
      </c>
      <c r="L90" s="240" t="s">
        <v>86</v>
      </c>
      <c r="M90" s="240" t="s">
        <v>86</v>
      </c>
      <c r="N90" s="240" t="s">
        <v>86</v>
      </c>
      <c r="O90" s="244" t="s">
        <v>86</v>
      </c>
    </row>
    <row r="91" spans="1:15" s="247" customFormat="1" ht="12.75" customHeight="1">
      <c r="A91" s="240" t="s">
        <v>9</v>
      </c>
      <c r="B91" s="240" t="s">
        <v>407</v>
      </c>
      <c r="C91" s="240" t="s">
        <v>24</v>
      </c>
      <c r="D91" s="240" t="s">
        <v>477</v>
      </c>
      <c r="E91" s="240" t="s">
        <v>323</v>
      </c>
      <c r="F91" s="240" t="s">
        <v>412</v>
      </c>
      <c r="G91" s="240" t="s">
        <v>421</v>
      </c>
      <c r="H91" s="241">
        <v>27.5</v>
      </c>
      <c r="I91" s="241">
        <v>0.97589999999999999</v>
      </c>
      <c r="J91" s="241">
        <v>1733.1974774516395</v>
      </c>
      <c r="K91" s="240" t="s">
        <v>86</v>
      </c>
      <c r="L91" s="240" t="s">
        <v>86</v>
      </c>
      <c r="M91" s="240" t="s">
        <v>86</v>
      </c>
      <c r="N91" s="240" t="s">
        <v>86</v>
      </c>
      <c r="O91" s="244" t="s">
        <v>86</v>
      </c>
    </row>
    <row r="92" spans="1:15" s="248" customFormat="1" ht="12.75" customHeight="1">
      <c r="A92" s="236" t="s">
        <v>9</v>
      </c>
      <c r="B92" s="236" t="s">
        <v>407</v>
      </c>
      <c r="C92" s="236" t="s">
        <v>24</v>
      </c>
      <c r="D92" s="236" t="s">
        <v>477</v>
      </c>
      <c r="E92" s="236" t="s">
        <v>323</v>
      </c>
      <c r="F92" s="236" t="s">
        <v>449</v>
      </c>
      <c r="G92" s="236" t="s">
        <v>459</v>
      </c>
      <c r="H92" s="237">
        <v>7402</v>
      </c>
      <c r="I92" s="237">
        <v>146.39089999999999</v>
      </c>
      <c r="J92" s="237">
        <v>802830.66497750941</v>
      </c>
      <c r="K92" s="236" t="s">
        <v>85</v>
      </c>
      <c r="L92" s="236" t="s">
        <v>86</v>
      </c>
      <c r="M92" s="236" t="s">
        <v>85</v>
      </c>
      <c r="N92" s="236" t="s">
        <v>86</v>
      </c>
      <c r="O92" s="238" t="s">
        <v>86</v>
      </c>
    </row>
    <row r="93" spans="1:15" s="248" customFormat="1" ht="12.75" customHeight="1">
      <c r="A93" s="236" t="s">
        <v>9</v>
      </c>
      <c r="B93" s="236" t="s">
        <v>407</v>
      </c>
      <c r="C93" s="236" t="s">
        <v>24</v>
      </c>
      <c r="D93" s="236" t="s">
        <v>477</v>
      </c>
      <c r="E93" s="236" t="s">
        <v>323</v>
      </c>
      <c r="F93" s="236" t="s">
        <v>414</v>
      </c>
      <c r="G93" s="236" t="s">
        <v>460</v>
      </c>
      <c r="H93" s="237">
        <v>4352.5</v>
      </c>
      <c r="I93" s="237">
        <v>789.07344999999998</v>
      </c>
      <c r="J93" s="237">
        <v>214929.7881258282</v>
      </c>
      <c r="K93" s="236" t="s">
        <v>85</v>
      </c>
      <c r="L93" s="236" t="s">
        <v>85</v>
      </c>
      <c r="M93" s="236" t="s">
        <v>86</v>
      </c>
      <c r="N93" s="236" t="s">
        <v>86</v>
      </c>
      <c r="O93" s="238" t="s">
        <v>86</v>
      </c>
    </row>
    <row r="94" spans="1:15" s="247" customFormat="1" ht="12.75" customHeight="1">
      <c r="A94" s="240" t="s">
        <v>9</v>
      </c>
      <c r="B94" s="240" t="s">
        <v>407</v>
      </c>
      <c r="C94" s="240" t="s">
        <v>24</v>
      </c>
      <c r="D94" s="240" t="s">
        <v>477</v>
      </c>
      <c r="E94" s="240" t="s">
        <v>424</v>
      </c>
      <c r="F94" s="240" t="s">
        <v>410</v>
      </c>
      <c r="G94" s="240" t="s">
        <v>479</v>
      </c>
      <c r="H94" s="241">
        <v>1</v>
      </c>
      <c r="I94" s="241">
        <v>0.04</v>
      </c>
      <c r="J94" s="241">
        <v>202.1812591010862</v>
      </c>
      <c r="K94" s="240" t="s">
        <v>86</v>
      </c>
      <c r="L94" s="240" t="s">
        <v>86</v>
      </c>
      <c r="M94" s="240" t="s">
        <v>86</v>
      </c>
      <c r="N94" s="240" t="s">
        <v>86</v>
      </c>
      <c r="O94" s="244" t="s">
        <v>86</v>
      </c>
    </row>
    <row r="95" spans="1:15" s="247" customFormat="1" ht="12.75" customHeight="1">
      <c r="A95" s="240" t="s">
        <v>9</v>
      </c>
      <c r="B95" s="240" t="s">
        <v>407</v>
      </c>
      <c r="C95" s="240" t="s">
        <v>24</v>
      </c>
      <c r="D95" s="240" t="s">
        <v>477</v>
      </c>
      <c r="E95" s="240" t="s">
        <v>429</v>
      </c>
      <c r="F95" s="240" t="s">
        <v>430</v>
      </c>
      <c r="G95" s="240" t="s">
        <v>431</v>
      </c>
      <c r="H95" s="241">
        <v>8.5</v>
      </c>
      <c r="I95" s="241">
        <v>4.4999999999999998E-2</v>
      </c>
      <c r="J95" s="241">
        <v>74.435619095237584</v>
      </c>
      <c r="K95" s="240" t="s">
        <v>86</v>
      </c>
      <c r="L95" s="240" t="s">
        <v>86</v>
      </c>
      <c r="M95" s="240" t="s">
        <v>86</v>
      </c>
      <c r="N95" s="240" t="s">
        <v>86</v>
      </c>
      <c r="O95" s="244" t="s">
        <v>86</v>
      </c>
    </row>
    <row r="96" spans="1:15" s="247" customFormat="1" ht="12.75" customHeight="1">
      <c r="A96" s="240" t="s">
        <v>9</v>
      </c>
      <c r="B96" s="240" t="s">
        <v>407</v>
      </c>
      <c r="C96" s="240" t="s">
        <v>24</v>
      </c>
      <c r="D96" s="240" t="s">
        <v>477</v>
      </c>
      <c r="E96" s="240" t="s">
        <v>83</v>
      </c>
      <c r="F96" s="240" t="s">
        <v>412</v>
      </c>
      <c r="G96" s="240" t="s">
        <v>326</v>
      </c>
      <c r="H96" s="241">
        <v>4</v>
      </c>
      <c r="I96" s="241">
        <v>0.39</v>
      </c>
      <c r="J96" s="241">
        <v>584.12616801291483</v>
      </c>
      <c r="K96" s="240" t="s">
        <v>86</v>
      </c>
      <c r="L96" s="240" t="s">
        <v>86</v>
      </c>
      <c r="M96" s="240" t="s">
        <v>86</v>
      </c>
      <c r="N96" s="240" t="s">
        <v>86</v>
      </c>
      <c r="O96" s="244" t="s">
        <v>86</v>
      </c>
    </row>
    <row r="97" spans="1:15" s="248" customFormat="1" ht="12.75" customHeight="1">
      <c r="A97" s="236" t="s">
        <v>9</v>
      </c>
      <c r="B97" s="236" t="s">
        <v>407</v>
      </c>
      <c r="C97" s="236" t="s">
        <v>24</v>
      </c>
      <c r="D97" s="236" t="s">
        <v>477</v>
      </c>
      <c r="E97" s="236" t="s">
        <v>83</v>
      </c>
      <c r="F97" s="236" t="s">
        <v>414</v>
      </c>
      <c r="G97" s="236" t="s">
        <v>468</v>
      </c>
      <c r="H97" s="237">
        <v>434.5</v>
      </c>
      <c r="I97" s="237">
        <v>1084.663</v>
      </c>
      <c r="J97" s="237">
        <v>446551.7850104543</v>
      </c>
      <c r="K97" s="236" t="s">
        <v>86</v>
      </c>
      <c r="L97" s="236" t="s">
        <v>85</v>
      </c>
      <c r="M97" s="236" t="s">
        <v>86</v>
      </c>
      <c r="N97" s="236" t="s">
        <v>86</v>
      </c>
      <c r="O97" s="238" t="s">
        <v>86</v>
      </c>
    </row>
    <row r="98" spans="1:15" s="248" customFormat="1" ht="12.75" customHeight="1">
      <c r="A98" s="236" t="s">
        <v>9</v>
      </c>
      <c r="B98" s="236" t="s">
        <v>407</v>
      </c>
      <c r="C98" s="236" t="s">
        <v>24</v>
      </c>
      <c r="D98" s="236" t="s">
        <v>477</v>
      </c>
      <c r="E98" s="236" t="s">
        <v>435</v>
      </c>
      <c r="F98" s="236" t="s">
        <v>414</v>
      </c>
      <c r="G98" s="236" t="s">
        <v>470</v>
      </c>
      <c r="H98" s="237">
        <v>8.5</v>
      </c>
      <c r="I98" s="237">
        <v>440</v>
      </c>
      <c r="J98" s="237">
        <v>104573.4707855837</v>
      </c>
      <c r="K98" s="236" t="s">
        <v>86</v>
      </c>
      <c r="L98" s="236" t="s">
        <v>85</v>
      </c>
      <c r="M98" s="236" t="s">
        <v>86</v>
      </c>
      <c r="N98" s="236" t="s">
        <v>86</v>
      </c>
      <c r="O98" s="238" t="s">
        <v>86</v>
      </c>
    </row>
    <row r="99" spans="1:15" s="248" customFormat="1" ht="12.75" customHeight="1">
      <c r="A99" s="236" t="s">
        <v>9</v>
      </c>
      <c r="B99" s="236" t="s">
        <v>407</v>
      </c>
      <c r="C99" s="236" t="s">
        <v>24</v>
      </c>
      <c r="D99" s="236" t="s">
        <v>477</v>
      </c>
      <c r="E99" s="236" t="s">
        <v>472</v>
      </c>
      <c r="F99" s="236" t="s">
        <v>449</v>
      </c>
      <c r="G99" s="236" t="s">
        <v>480</v>
      </c>
      <c r="H99" s="237">
        <v>514</v>
      </c>
      <c r="I99" s="237">
        <v>865.04499999999996</v>
      </c>
      <c r="J99" s="237">
        <v>16869437.548056766</v>
      </c>
      <c r="K99" s="236" t="s">
        <v>86</v>
      </c>
      <c r="L99" s="236" t="s">
        <v>85</v>
      </c>
      <c r="M99" s="236" t="s">
        <v>85</v>
      </c>
      <c r="N99" s="236" t="s">
        <v>86</v>
      </c>
      <c r="O99" s="238" t="s">
        <v>86</v>
      </c>
    </row>
    <row r="100" spans="1:15" s="247" customFormat="1" ht="12.75" customHeight="1">
      <c r="A100" s="240" t="s">
        <v>9</v>
      </c>
      <c r="B100" s="240" t="s">
        <v>407</v>
      </c>
      <c r="C100" s="240" t="s">
        <v>24</v>
      </c>
      <c r="D100" s="240" t="s">
        <v>477</v>
      </c>
      <c r="E100" s="240" t="s">
        <v>472</v>
      </c>
      <c r="F100" s="240" t="s">
        <v>414</v>
      </c>
      <c r="G100" s="240" t="s">
        <v>481</v>
      </c>
      <c r="H100" s="241">
        <v>20</v>
      </c>
      <c r="I100" s="241">
        <v>46.774999999999999</v>
      </c>
      <c r="J100" s="241">
        <v>11207.076995762851</v>
      </c>
      <c r="K100" s="240" t="s">
        <v>86</v>
      </c>
      <c r="L100" s="240" t="s">
        <v>86</v>
      </c>
      <c r="M100" s="240" t="s">
        <v>86</v>
      </c>
      <c r="N100" s="240" t="s">
        <v>86</v>
      </c>
      <c r="O100" s="244" t="s">
        <v>86</v>
      </c>
    </row>
    <row r="101" spans="1:15" s="239" customFormat="1" ht="12.75" customHeight="1">
      <c r="A101" s="236" t="s">
        <v>9</v>
      </c>
      <c r="B101" s="236" t="s">
        <v>407</v>
      </c>
      <c r="C101" s="236" t="s">
        <v>24</v>
      </c>
      <c r="D101" s="236" t="s">
        <v>477</v>
      </c>
      <c r="E101" s="236" t="s">
        <v>443</v>
      </c>
      <c r="F101" s="236" t="s">
        <v>414</v>
      </c>
      <c r="G101" s="236" t="s">
        <v>474</v>
      </c>
      <c r="H101" s="237">
        <v>18.5</v>
      </c>
      <c r="I101" s="237">
        <v>1218.125</v>
      </c>
      <c r="J101" s="237">
        <v>284326.88124223583</v>
      </c>
      <c r="K101" s="236" t="s">
        <v>86</v>
      </c>
      <c r="L101" s="236" t="s">
        <v>85</v>
      </c>
      <c r="M101" s="236" t="s">
        <v>86</v>
      </c>
      <c r="N101" s="236" t="s">
        <v>86</v>
      </c>
      <c r="O101" s="249" t="s">
        <v>86</v>
      </c>
    </row>
    <row r="102" spans="1:15" s="243" customFormat="1" ht="12.75" customHeight="1">
      <c r="A102" s="240" t="s">
        <v>9</v>
      </c>
      <c r="B102" s="240" t="s">
        <v>407</v>
      </c>
      <c r="C102" s="240" t="s">
        <v>24</v>
      </c>
      <c r="D102" s="240" t="s">
        <v>477</v>
      </c>
      <c r="E102" s="240" t="s">
        <v>475</v>
      </c>
      <c r="F102" s="240" t="s">
        <v>430</v>
      </c>
      <c r="G102" s="240" t="s">
        <v>476</v>
      </c>
      <c r="H102" s="241">
        <v>31</v>
      </c>
      <c r="I102" s="241">
        <v>2.6804999999999999</v>
      </c>
      <c r="J102" s="241">
        <v>52036.241106538364</v>
      </c>
      <c r="K102" s="240" t="s">
        <v>86</v>
      </c>
      <c r="L102" s="240" t="s">
        <v>86</v>
      </c>
      <c r="M102" s="240" t="s">
        <v>86</v>
      </c>
      <c r="N102" s="240" t="s">
        <v>86</v>
      </c>
      <c r="O102" s="244" t="s">
        <v>86</v>
      </c>
    </row>
    <row r="103" spans="1:15" s="243" customFormat="1" ht="12.75" customHeight="1">
      <c r="A103" s="240" t="s">
        <v>9</v>
      </c>
      <c r="B103" s="240" t="s">
        <v>407</v>
      </c>
      <c r="C103" s="240" t="s">
        <v>24</v>
      </c>
      <c r="D103" s="240" t="s">
        <v>477</v>
      </c>
      <c r="E103" s="240" t="s">
        <v>446</v>
      </c>
      <c r="F103" s="240" t="s">
        <v>446</v>
      </c>
      <c r="G103" s="240" t="s">
        <v>446</v>
      </c>
      <c r="H103" s="241">
        <v>68</v>
      </c>
      <c r="I103" s="241">
        <v>0.88589999999999991</v>
      </c>
      <c r="J103" s="241">
        <v>1609.2268908915937</v>
      </c>
      <c r="K103" s="240" t="s">
        <v>86</v>
      </c>
      <c r="L103" s="240" t="s">
        <v>86</v>
      </c>
      <c r="M103" s="240" t="s">
        <v>86</v>
      </c>
      <c r="N103" s="240" t="s">
        <v>86</v>
      </c>
      <c r="O103" s="244" t="s">
        <v>86</v>
      </c>
    </row>
    <row r="104" spans="1:15" s="243" customFormat="1" ht="12.75" customHeight="1">
      <c r="A104" s="240" t="s">
        <v>9</v>
      </c>
      <c r="B104" s="240" t="s">
        <v>407</v>
      </c>
      <c r="C104" s="244" t="s">
        <v>26</v>
      </c>
      <c r="D104" s="240" t="s">
        <v>482</v>
      </c>
      <c r="E104" s="240" t="s">
        <v>483</v>
      </c>
      <c r="F104" s="240" t="s">
        <v>484</v>
      </c>
      <c r="G104" s="240" t="s">
        <v>485</v>
      </c>
      <c r="H104" s="241">
        <v>138.5</v>
      </c>
      <c r="I104" s="241">
        <v>10.39</v>
      </c>
      <c r="J104" s="241">
        <v>0</v>
      </c>
      <c r="K104" s="240" t="s">
        <v>86</v>
      </c>
      <c r="L104" s="240" t="s">
        <v>86</v>
      </c>
      <c r="M104" s="240" t="s">
        <v>86</v>
      </c>
      <c r="N104" s="240" t="s">
        <v>86</v>
      </c>
      <c r="O104" s="244" t="s">
        <v>86</v>
      </c>
    </row>
    <row r="105" spans="1:15" s="251" customFormat="1" ht="12.75" customHeight="1">
      <c r="A105" s="236" t="s">
        <v>9</v>
      </c>
      <c r="B105" s="236" t="s">
        <v>407</v>
      </c>
      <c r="C105" s="238" t="s">
        <v>26</v>
      </c>
      <c r="D105" s="236" t="s">
        <v>482</v>
      </c>
      <c r="E105" s="236" t="s">
        <v>322</v>
      </c>
      <c r="F105" s="236" t="s">
        <v>416</v>
      </c>
      <c r="G105" s="236" t="s">
        <v>325</v>
      </c>
      <c r="H105" s="237">
        <v>13202</v>
      </c>
      <c r="I105" s="237">
        <v>414.74045000000001</v>
      </c>
      <c r="J105" s="237">
        <v>4029117.2089822986</v>
      </c>
      <c r="K105" s="236" t="s">
        <v>85</v>
      </c>
      <c r="L105" s="236" t="s">
        <v>86</v>
      </c>
      <c r="M105" s="236" t="s">
        <v>85</v>
      </c>
      <c r="N105" s="236" t="s">
        <v>86</v>
      </c>
      <c r="O105" s="250" t="s">
        <v>86</v>
      </c>
    </row>
    <row r="106" spans="1:15" s="252" customFormat="1" ht="12.75" customHeight="1">
      <c r="A106" s="240" t="s">
        <v>9</v>
      </c>
      <c r="B106" s="240" t="s">
        <v>407</v>
      </c>
      <c r="C106" s="244" t="s">
        <v>26</v>
      </c>
      <c r="D106" s="240" t="s">
        <v>482</v>
      </c>
      <c r="E106" s="240" t="s">
        <v>322</v>
      </c>
      <c r="F106" s="240" t="s">
        <v>430</v>
      </c>
      <c r="G106" s="240" t="s">
        <v>486</v>
      </c>
      <c r="H106" s="241">
        <v>188</v>
      </c>
      <c r="I106" s="241">
        <v>2.3827000000000003</v>
      </c>
      <c r="J106" s="241">
        <v>13129.743809459293</v>
      </c>
      <c r="K106" s="240" t="s">
        <v>86</v>
      </c>
      <c r="L106" s="240" t="s">
        <v>86</v>
      </c>
      <c r="M106" s="240" t="s">
        <v>86</v>
      </c>
      <c r="N106" s="240" t="s">
        <v>86</v>
      </c>
      <c r="O106" s="244" t="s">
        <v>86</v>
      </c>
    </row>
    <row r="107" spans="1:15" s="252" customFormat="1" ht="12.75" customHeight="1">
      <c r="A107" s="240" t="s">
        <v>9</v>
      </c>
      <c r="B107" s="240" t="s">
        <v>407</v>
      </c>
      <c r="C107" s="244" t="s">
        <v>26</v>
      </c>
      <c r="D107" s="240" t="s">
        <v>482</v>
      </c>
      <c r="E107" s="240" t="s">
        <v>322</v>
      </c>
      <c r="F107" s="240" t="s">
        <v>484</v>
      </c>
      <c r="G107" s="240" t="s">
        <v>487</v>
      </c>
      <c r="H107" s="241">
        <v>1.5</v>
      </c>
      <c r="I107" s="241">
        <v>1.2E-2</v>
      </c>
      <c r="J107" s="241">
        <v>0</v>
      </c>
      <c r="K107" s="240" t="s">
        <v>86</v>
      </c>
      <c r="L107" s="240" t="s">
        <v>86</v>
      </c>
      <c r="M107" s="240" t="s">
        <v>86</v>
      </c>
      <c r="N107" s="240" t="s">
        <v>86</v>
      </c>
      <c r="O107" s="244" t="s">
        <v>86</v>
      </c>
    </row>
    <row r="108" spans="1:15" s="188" customFormat="1" ht="12.75" customHeight="1">
      <c r="A108" s="236" t="s">
        <v>9</v>
      </c>
      <c r="B108" s="236" t="s">
        <v>407</v>
      </c>
      <c r="C108" s="238" t="s">
        <v>26</v>
      </c>
      <c r="D108" s="236" t="s">
        <v>482</v>
      </c>
      <c r="E108" s="236" t="s">
        <v>418</v>
      </c>
      <c r="F108" s="236" t="s">
        <v>410</v>
      </c>
      <c r="G108" s="236" t="s">
        <v>419</v>
      </c>
      <c r="H108" s="237">
        <v>6288</v>
      </c>
      <c r="I108" s="237">
        <v>142.483</v>
      </c>
      <c r="J108" s="237">
        <v>788590.98296298669</v>
      </c>
      <c r="K108" s="236" t="s">
        <v>85</v>
      </c>
      <c r="L108" s="236" t="s">
        <v>86</v>
      </c>
      <c r="M108" s="236" t="s">
        <v>85</v>
      </c>
      <c r="N108" s="236" t="s">
        <v>86</v>
      </c>
      <c r="O108" s="250" t="s">
        <v>86</v>
      </c>
    </row>
    <row r="109" spans="1:15" s="252" customFormat="1" ht="12.75" customHeight="1">
      <c r="A109" s="240" t="s">
        <v>9</v>
      </c>
      <c r="B109" s="240" t="s">
        <v>407</v>
      </c>
      <c r="C109" s="244" t="s">
        <v>26</v>
      </c>
      <c r="D109" s="240" t="s">
        <v>482</v>
      </c>
      <c r="E109" s="240" t="s">
        <v>456</v>
      </c>
      <c r="F109" s="240" t="s">
        <v>412</v>
      </c>
      <c r="G109" s="240" t="s">
        <v>488</v>
      </c>
      <c r="H109" s="241">
        <v>12</v>
      </c>
      <c r="I109" s="241">
        <v>2.1000000000000001E-2</v>
      </c>
      <c r="J109" s="241">
        <v>88.454003647157833</v>
      </c>
      <c r="K109" s="240" t="s">
        <v>86</v>
      </c>
      <c r="L109" s="240" t="s">
        <v>86</v>
      </c>
      <c r="M109" s="240" t="s">
        <v>86</v>
      </c>
      <c r="N109" s="240" t="s">
        <v>86</v>
      </c>
      <c r="O109" s="244" t="s">
        <v>86</v>
      </c>
    </row>
    <row r="110" spans="1:15" s="252" customFormat="1" ht="12.75" customHeight="1">
      <c r="A110" s="240" t="s">
        <v>9</v>
      </c>
      <c r="B110" s="240" t="s">
        <v>407</v>
      </c>
      <c r="C110" s="244" t="s">
        <v>26</v>
      </c>
      <c r="D110" s="240" t="s">
        <v>482</v>
      </c>
      <c r="E110" s="240" t="s">
        <v>323</v>
      </c>
      <c r="F110" s="240" t="s">
        <v>416</v>
      </c>
      <c r="G110" s="240" t="s">
        <v>489</v>
      </c>
      <c r="H110" s="241">
        <v>184.5</v>
      </c>
      <c r="I110" s="241">
        <v>10.450500000000002</v>
      </c>
      <c r="J110" s="241">
        <v>31739.488047585357</v>
      </c>
      <c r="K110" s="240" t="s">
        <v>86</v>
      </c>
      <c r="L110" s="240" t="s">
        <v>86</v>
      </c>
      <c r="M110" s="240" t="s">
        <v>86</v>
      </c>
      <c r="N110" s="240" t="s">
        <v>86</v>
      </c>
      <c r="O110" s="244" t="s">
        <v>86</v>
      </c>
    </row>
    <row r="111" spans="1:15" s="252" customFormat="1" ht="12.75" customHeight="1">
      <c r="A111" s="240" t="s">
        <v>9</v>
      </c>
      <c r="B111" s="240" t="s">
        <v>407</v>
      </c>
      <c r="C111" s="244" t="s">
        <v>26</v>
      </c>
      <c r="D111" s="240" t="s">
        <v>482</v>
      </c>
      <c r="E111" s="240" t="s">
        <v>323</v>
      </c>
      <c r="F111" s="240" t="s">
        <v>416</v>
      </c>
      <c r="G111" s="240" t="s">
        <v>490</v>
      </c>
      <c r="H111" s="241">
        <v>5</v>
      </c>
      <c r="I111" s="241">
        <v>6.5500000000000003E-2</v>
      </c>
      <c r="J111" s="241">
        <v>186.68610850605569</v>
      </c>
      <c r="K111" s="240" t="s">
        <v>86</v>
      </c>
      <c r="L111" s="240" t="s">
        <v>86</v>
      </c>
      <c r="M111" s="240" t="s">
        <v>86</v>
      </c>
      <c r="N111" s="240" t="s">
        <v>86</v>
      </c>
      <c r="O111" s="240" t="s">
        <v>86</v>
      </c>
    </row>
    <row r="112" spans="1:15" s="252" customFormat="1" ht="12.75" customHeight="1">
      <c r="A112" s="240" t="s">
        <v>9</v>
      </c>
      <c r="B112" s="240" t="s">
        <v>407</v>
      </c>
      <c r="C112" s="244" t="s">
        <v>26</v>
      </c>
      <c r="D112" s="240" t="s">
        <v>482</v>
      </c>
      <c r="E112" s="240" t="s">
        <v>323</v>
      </c>
      <c r="F112" s="240" t="s">
        <v>416</v>
      </c>
      <c r="G112" s="240" t="s">
        <v>491</v>
      </c>
      <c r="H112" s="241">
        <v>5.5</v>
      </c>
      <c r="I112" s="241">
        <v>0.22450000000000001</v>
      </c>
      <c r="J112" s="241">
        <v>705.11588106155318</v>
      </c>
      <c r="K112" s="240" t="s">
        <v>86</v>
      </c>
      <c r="L112" s="240" t="s">
        <v>86</v>
      </c>
      <c r="M112" s="240" t="s">
        <v>86</v>
      </c>
      <c r="N112" s="240" t="s">
        <v>86</v>
      </c>
      <c r="O112" s="240" t="s">
        <v>86</v>
      </c>
    </row>
    <row r="113" spans="1:15" s="252" customFormat="1" ht="12.75" customHeight="1">
      <c r="A113" s="240" t="s">
        <v>9</v>
      </c>
      <c r="B113" s="240" t="s">
        <v>407</v>
      </c>
      <c r="C113" s="244" t="s">
        <v>26</v>
      </c>
      <c r="D113" s="240" t="s">
        <v>482</v>
      </c>
      <c r="E113" s="240" t="s">
        <v>323</v>
      </c>
      <c r="F113" s="240" t="s">
        <v>412</v>
      </c>
      <c r="G113" s="240" t="s">
        <v>492</v>
      </c>
      <c r="H113" s="241">
        <v>286</v>
      </c>
      <c r="I113" s="241">
        <v>28.230499999999999</v>
      </c>
      <c r="J113" s="241">
        <v>312405.54779513279</v>
      </c>
      <c r="K113" s="240" t="s">
        <v>86</v>
      </c>
      <c r="L113" s="240" t="s">
        <v>86</v>
      </c>
      <c r="M113" s="240" t="s">
        <v>86</v>
      </c>
      <c r="N113" s="240" t="s">
        <v>86</v>
      </c>
      <c r="O113" s="240" t="s">
        <v>86</v>
      </c>
    </row>
    <row r="114" spans="1:15" s="252" customFormat="1" ht="12.75" customHeight="1">
      <c r="A114" s="240" t="s">
        <v>9</v>
      </c>
      <c r="B114" s="240" t="s">
        <v>407</v>
      </c>
      <c r="C114" s="244" t="s">
        <v>26</v>
      </c>
      <c r="D114" s="240" t="s">
        <v>482</v>
      </c>
      <c r="E114" s="240" t="s">
        <v>323</v>
      </c>
      <c r="F114" s="240" t="s">
        <v>412</v>
      </c>
      <c r="G114" s="240" t="s">
        <v>493</v>
      </c>
      <c r="H114" s="241">
        <v>234</v>
      </c>
      <c r="I114" s="241">
        <v>8.3892500000000005</v>
      </c>
      <c r="J114" s="241">
        <v>76400.994316666372</v>
      </c>
      <c r="K114" s="240" t="s">
        <v>86</v>
      </c>
      <c r="L114" s="240" t="s">
        <v>86</v>
      </c>
      <c r="M114" s="240" t="s">
        <v>86</v>
      </c>
      <c r="N114" s="240" t="s">
        <v>86</v>
      </c>
      <c r="O114" s="240" t="s">
        <v>86</v>
      </c>
    </row>
    <row r="115" spans="1:15" s="188" customFormat="1" ht="12.75" customHeight="1">
      <c r="A115" s="236" t="s">
        <v>9</v>
      </c>
      <c r="B115" s="236" t="s">
        <v>407</v>
      </c>
      <c r="C115" s="238" t="s">
        <v>26</v>
      </c>
      <c r="D115" s="236" t="s">
        <v>482</v>
      </c>
      <c r="E115" s="236" t="s">
        <v>323</v>
      </c>
      <c r="F115" s="236" t="s">
        <v>412</v>
      </c>
      <c r="G115" s="236" t="s">
        <v>494</v>
      </c>
      <c r="H115" s="237">
        <v>1271</v>
      </c>
      <c r="I115" s="237">
        <v>123.53105000000001</v>
      </c>
      <c r="J115" s="237">
        <v>372034.36552320659</v>
      </c>
      <c r="K115" s="236" t="s">
        <v>85</v>
      </c>
      <c r="L115" s="236" t="s">
        <v>86</v>
      </c>
      <c r="M115" s="236" t="s">
        <v>86</v>
      </c>
      <c r="N115" s="236" t="s">
        <v>86</v>
      </c>
      <c r="O115" s="250" t="s">
        <v>86</v>
      </c>
    </row>
    <row r="116" spans="1:15" s="252" customFormat="1" ht="12.75" customHeight="1">
      <c r="A116" s="240" t="s">
        <v>9</v>
      </c>
      <c r="B116" s="240" t="s">
        <v>407</v>
      </c>
      <c r="C116" s="244" t="s">
        <v>26</v>
      </c>
      <c r="D116" s="240" t="s">
        <v>482</v>
      </c>
      <c r="E116" s="240" t="s">
        <v>323</v>
      </c>
      <c r="F116" s="240" t="s">
        <v>412</v>
      </c>
      <c r="G116" s="240" t="s">
        <v>495</v>
      </c>
      <c r="H116" s="241">
        <v>72.5</v>
      </c>
      <c r="I116" s="241">
        <v>1.9595</v>
      </c>
      <c r="J116" s="241">
        <v>5334.3747918899344</v>
      </c>
      <c r="K116" s="240" t="s">
        <v>86</v>
      </c>
      <c r="L116" s="240" t="s">
        <v>86</v>
      </c>
      <c r="M116" s="240" t="s">
        <v>86</v>
      </c>
      <c r="N116" s="240" t="s">
        <v>86</v>
      </c>
      <c r="O116" s="240" t="s">
        <v>86</v>
      </c>
    </row>
    <row r="117" spans="1:15" s="252" customFormat="1" ht="12.75" customHeight="1">
      <c r="A117" s="240" t="s">
        <v>9</v>
      </c>
      <c r="B117" s="240" t="s">
        <v>407</v>
      </c>
      <c r="C117" s="244" t="s">
        <v>26</v>
      </c>
      <c r="D117" s="240" t="s">
        <v>482</v>
      </c>
      <c r="E117" s="240" t="s">
        <v>323</v>
      </c>
      <c r="F117" s="240" t="s">
        <v>412</v>
      </c>
      <c r="G117" s="240" t="s">
        <v>496</v>
      </c>
      <c r="H117" s="241">
        <v>11</v>
      </c>
      <c r="I117" s="241">
        <v>0.33150000000000002</v>
      </c>
      <c r="J117" s="241">
        <v>1227.5826131902929</v>
      </c>
      <c r="K117" s="240" t="s">
        <v>86</v>
      </c>
      <c r="L117" s="240" t="s">
        <v>86</v>
      </c>
      <c r="M117" s="240" t="s">
        <v>86</v>
      </c>
      <c r="N117" s="240" t="s">
        <v>86</v>
      </c>
      <c r="O117" s="240" t="s">
        <v>86</v>
      </c>
    </row>
    <row r="118" spans="1:15" s="252" customFormat="1" ht="12.75" customHeight="1">
      <c r="A118" s="240" t="s">
        <v>9</v>
      </c>
      <c r="B118" s="240" t="s">
        <v>407</v>
      </c>
      <c r="C118" s="244" t="s">
        <v>26</v>
      </c>
      <c r="D118" s="240" t="s">
        <v>482</v>
      </c>
      <c r="E118" s="240" t="s">
        <v>323</v>
      </c>
      <c r="F118" s="240" t="s">
        <v>414</v>
      </c>
      <c r="G118" s="240" t="s">
        <v>497</v>
      </c>
      <c r="H118" s="241">
        <v>348.5</v>
      </c>
      <c r="I118" s="241">
        <v>29.079499999999999</v>
      </c>
      <c r="J118" s="241">
        <v>26304.402443534946</v>
      </c>
      <c r="K118" s="240" t="s">
        <v>86</v>
      </c>
      <c r="L118" s="240" t="s">
        <v>86</v>
      </c>
      <c r="M118" s="240" t="s">
        <v>86</v>
      </c>
      <c r="N118" s="240" t="s">
        <v>86</v>
      </c>
      <c r="O118" s="240" t="s">
        <v>86</v>
      </c>
    </row>
    <row r="119" spans="1:15" s="188" customFormat="1" ht="12.75" customHeight="1">
      <c r="A119" s="236" t="s">
        <v>9</v>
      </c>
      <c r="B119" s="236" t="s">
        <v>407</v>
      </c>
      <c r="C119" s="238" t="s">
        <v>26</v>
      </c>
      <c r="D119" s="236" t="s">
        <v>482</v>
      </c>
      <c r="E119" s="236" t="s">
        <v>323</v>
      </c>
      <c r="F119" s="236" t="s">
        <v>414</v>
      </c>
      <c r="G119" s="236" t="s">
        <v>498</v>
      </c>
      <c r="H119" s="237">
        <v>905.5</v>
      </c>
      <c r="I119" s="237">
        <v>81.488100000000003</v>
      </c>
      <c r="J119" s="237">
        <v>105667.43626878178</v>
      </c>
      <c r="K119" s="236" t="s">
        <v>85</v>
      </c>
      <c r="L119" s="236" t="s">
        <v>86</v>
      </c>
      <c r="M119" s="236" t="s">
        <v>86</v>
      </c>
      <c r="N119" s="236" t="s">
        <v>86</v>
      </c>
      <c r="O119" s="250" t="s">
        <v>86</v>
      </c>
    </row>
    <row r="120" spans="1:15" s="252" customFormat="1" ht="12.75" customHeight="1">
      <c r="A120" s="240" t="s">
        <v>9</v>
      </c>
      <c r="B120" s="240" t="s">
        <v>407</v>
      </c>
      <c r="C120" s="244" t="s">
        <v>26</v>
      </c>
      <c r="D120" s="240" t="s">
        <v>482</v>
      </c>
      <c r="E120" s="240" t="s">
        <v>424</v>
      </c>
      <c r="F120" s="240" t="s">
        <v>412</v>
      </c>
      <c r="G120" s="240" t="s">
        <v>499</v>
      </c>
      <c r="H120" s="241">
        <v>127</v>
      </c>
      <c r="I120" s="241">
        <v>0.51619999999999999</v>
      </c>
      <c r="J120" s="241">
        <v>2263.8863183728131</v>
      </c>
      <c r="K120" s="240" t="s">
        <v>86</v>
      </c>
      <c r="L120" s="240" t="s">
        <v>86</v>
      </c>
      <c r="M120" s="240" t="s">
        <v>86</v>
      </c>
      <c r="N120" s="240" t="s">
        <v>86</v>
      </c>
      <c r="O120" s="240" t="s">
        <v>86</v>
      </c>
    </row>
    <row r="121" spans="1:15" s="252" customFormat="1" ht="12.75" customHeight="1">
      <c r="A121" s="240" t="s">
        <v>9</v>
      </c>
      <c r="B121" s="240" t="s">
        <v>407</v>
      </c>
      <c r="C121" s="244" t="s">
        <v>26</v>
      </c>
      <c r="D121" s="240" t="s">
        <v>482</v>
      </c>
      <c r="E121" s="240" t="s">
        <v>424</v>
      </c>
      <c r="F121" s="240" t="s">
        <v>412</v>
      </c>
      <c r="G121" s="240" t="s">
        <v>500</v>
      </c>
      <c r="H121" s="241">
        <v>214.5</v>
      </c>
      <c r="I121" s="241">
        <v>24.157699999999998</v>
      </c>
      <c r="J121" s="241">
        <v>99898.661514361564</v>
      </c>
      <c r="K121" s="240" t="s">
        <v>86</v>
      </c>
      <c r="L121" s="240" t="s">
        <v>86</v>
      </c>
      <c r="M121" s="240" t="s">
        <v>86</v>
      </c>
      <c r="N121" s="240" t="s">
        <v>86</v>
      </c>
      <c r="O121" s="240" t="s">
        <v>86</v>
      </c>
    </row>
    <row r="122" spans="1:15" s="188" customFormat="1" ht="12.75" customHeight="1">
      <c r="A122" s="236" t="s">
        <v>9</v>
      </c>
      <c r="B122" s="236" t="s">
        <v>407</v>
      </c>
      <c r="C122" s="238" t="s">
        <v>26</v>
      </c>
      <c r="D122" s="236" t="s">
        <v>482</v>
      </c>
      <c r="E122" s="236" t="s">
        <v>424</v>
      </c>
      <c r="F122" s="236" t="s">
        <v>412</v>
      </c>
      <c r="G122" s="236" t="s">
        <v>501</v>
      </c>
      <c r="H122" s="237">
        <v>586</v>
      </c>
      <c r="I122" s="237">
        <v>76.289050000000003</v>
      </c>
      <c r="J122" s="237">
        <v>295358.36627173936</v>
      </c>
      <c r="K122" s="236" t="s">
        <v>85</v>
      </c>
      <c r="L122" s="236" t="s">
        <v>86</v>
      </c>
      <c r="M122" s="236" t="s">
        <v>86</v>
      </c>
      <c r="N122" s="236" t="s">
        <v>86</v>
      </c>
      <c r="O122" s="250" t="s">
        <v>86</v>
      </c>
    </row>
    <row r="123" spans="1:15" s="252" customFormat="1" ht="12.75" customHeight="1">
      <c r="A123" s="240" t="s">
        <v>9</v>
      </c>
      <c r="B123" s="240" t="s">
        <v>407</v>
      </c>
      <c r="C123" s="244" t="s">
        <v>26</v>
      </c>
      <c r="D123" s="240" t="s">
        <v>482</v>
      </c>
      <c r="E123" s="240" t="s">
        <v>424</v>
      </c>
      <c r="F123" s="240" t="s">
        <v>412</v>
      </c>
      <c r="G123" s="240" t="s">
        <v>502</v>
      </c>
      <c r="H123" s="241">
        <v>151.5</v>
      </c>
      <c r="I123" s="241">
        <v>3.5510000000000002</v>
      </c>
      <c r="J123" s="241">
        <v>13144.309398362791</v>
      </c>
      <c r="K123" s="240" t="s">
        <v>86</v>
      </c>
      <c r="L123" s="240" t="s">
        <v>86</v>
      </c>
      <c r="M123" s="240" t="s">
        <v>86</v>
      </c>
      <c r="N123" s="240" t="s">
        <v>86</v>
      </c>
      <c r="O123" s="240" t="s">
        <v>86</v>
      </c>
    </row>
    <row r="124" spans="1:15" s="188" customFormat="1" ht="12.75" customHeight="1">
      <c r="A124" s="236" t="s">
        <v>9</v>
      </c>
      <c r="B124" s="236" t="s">
        <v>407</v>
      </c>
      <c r="C124" s="238" t="s">
        <v>26</v>
      </c>
      <c r="D124" s="236" t="s">
        <v>482</v>
      </c>
      <c r="E124" s="236" t="s">
        <v>429</v>
      </c>
      <c r="F124" s="236" t="s">
        <v>430</v>
      </c>
      <c r="G124" s="236" t="s">
        <v>431</v>
      </c>
      <c r="H124" s="237">
        <v>1463.5</v>
      </c>
      <c r="I124" s="237">
        <v>105.14035</v>
      </c>
      <c r="J124" s="237">
        <v>231250.06945936664</v>
      </c>
      <c r="K124" s="236" t="s">
        <v>85</v>
      </c>
      <c r="L124" s="236" t="s">
        <v>86</v>
      </c>
      <c r="M124" s="236" t="s">
        <v>86</v>
      </c>
      <c r="N124" s="236" t="s">
        <v>86</v>
      </c>
      <c r="O124" s="250" t="s">
        <v>86</v>
      </c>
    </row>
    <row r="125" spans="1:15" s="252" customFormat="1" ht="12.75" customHeight="1">
      <c r="A125" s="240" t="s">
        <v>9</v>
      </c>
      <c r="B125" s="240" t="s">
        <v>407</v>
      </c>
      <c r="C125" s="244" t="s">
        <v>26</v>
      </c>
      <c r="D125" s="240" t="s">
        <v>482</v>
      </c>
      <c r="E125" s="240" t="s">
        <v>392</v>
      </c>
      <c r="F125" s="240" t="s">
        <v>412</v>
      </c>
      <c r="G125" s="240" t="s">
        <v>393</v>
      </c>
      <c r="H125" s="241">
        <v>208.5</v>
      </c>
      <c r="I125" s="241">
        <v>85.215000000000003</v>
      </c>
      <c r="J125" s="241">
        <v>129935.34974292245</v>
      </c>
      <c r="K125" s="240" t="s">
        <v>86</v>
      </c>
      <c r="L125" s="240" t="s">
        <v>86</v>
      </c>
      <c r="M125" s="240" t="s">
        <v>86</v>
      </c>
      <c r="N125" s="240" t="s">
        <v>86</v>
      </c>
      <c r="O125" s="240" t="s">
        <v>86</v>
      </c>
    </row>
    <row r="126" spans="1:15" s="252" customFormat="1" ht="12.75" customHeight="1">
      <c r="A126" s="240" t="s">
        <v>9</v>
      </c>
      <c r="B126" s="240" t="s">
        <v>407</v>
      </c>
      <c r="C126" s="244" t="s">
        <v>26</v>
      </c>
      <c r="D126" s="240" t="s">
        <v>482</v>
      </c>
      <c r="E126" s="240" t="s">
        <v>83</v>
      </c>
      <c r="F126" s="240" t="s">
        <v>416</v>
      </c>
      <c r="G126" s="240" t="s">
        <v>503</v>
      </c>
      <c r="H126" s="241">
        <v>1061.5</v>
      </c>
      <c r="I126" s="241">
        <v>1.256</v>
      </c>
      <c r="J126" s="241">
        <v>7549.827369427584</v>
      </c>
      <c r="K126" s="240" t="s">
        <v>86</v>
      </c>
      <c r="L126" s="240" t="s">
        <v>86</v>
      </c>
      <c r="M126" s="240" t="s">
        <v>86</v>
      </c>
      <c r="N126" s="240" t="s">
        <v>86</v>
      </c>
      <c r="O126" s="240" t="s">
        <v>85</v>
      </c>
    </row>
    <row r="127" spans="1:15" s="252" customFormat="1" ht="12.75" customHeight="1">
      <c r="A127" s="240" t="s">
        <v>9</v>
      </c>
      <c r="B127" s="240" t="s">
        <v>407</v>
      </c>
      <c r="C127" s="244" t="s">
        <v>26</v>
      </c>
      <c r="D127" s="240" t="s">
        <v>482</v>
      </c>
      <c r="E127" s="240" t="s">
        <v>83</v>
      </c>
      <c r="F127" s="240" t="s">
        <v>416</v>
      </c>
      <c r="G127" s="240" t="s">
        <v>504</v>
      </c>
      <c r="H127" s="241">
        <v>27</v>
      </c>
      <c r="I127" s="241">
        <v>4.9512499999999999</v>
      </c>
      <c r="J127" s="241">
        <v>31039.350859375398</v>
      </c>
      <c r="K127" s="240" t="s">
        <v>86</v>
      </c>
      <c r="L127" s="240" t="s">
        <v>86</v>
      </c>
      <c r="M127" s="240" t="s">
        <v>86</v>
      </c>
      <c r="N127" s="240" t="s">
        <v>86</v>
      </c>
      <c r="O127" s="240" t="s">
        <v>85</v>
      </c>
    </row>
    <row r="128" spans="1:15" s="188" customFormat="1" ht="12.75" customHeight="1">
      <c r="A128" s="236" t="s">
        <v>9</v>
      </c>
      <c r="B128" s="236" t="s">
        <v>407</v>
      </c>
      <c r="C128" s="238" t="s">
        <v>26</v>
      </c>
      <c r="D128" s="236" t="s">
        <v>482</v>
      </c>
      <c r="E128" s="236" t="s">
        <v>83</v>
      </c>
      <c r="F128" s="236" t="s">
        <v>416</v>
      </c>
      <c r="G128" s="236" t="s">
        <v>505</v>
      </c>
      <c r="H128" s="237">
        <v>1790</v>
      </c>
      <c r="I128" s="237">
        <v>1959.37805</v>
      </c>
      <c r="J128" s="237">
        <v>8287374.9640978193</v>
      </c>
      <c r="K128" s="236" t="s">
        <v>85</v>
      </c>
      <c r="L128" s="236" t="s">
        <v>85</v>
      </c>
      <c r="M128" s="236" t="s">
        <v>85</v>
      </c>
      <c r="N128" s="236" t="s">
        <v>86</v>
      </c>
      <c r="O128" s="250" t="s">
        <v>85</v>
      </c>
    </row>
    <row r="129" spans="1:15" s="188" customFormat="1" ht="12.75" customHeight="1">
      <c r="A129" s="236" t="s">
        <v>9</v>
      </c>
      <c r="B129" s="236" t="s">
        <v>407</v>
      </c>
      <c r="C129" s="238" t="s">
        <v>26</v>
      </c>
      <c r="D129" s="236" t="s">
        <v>482</v>
      </c>
      <c r="E129" s="236" t="s">
        <v>83</v>
      </c>
      <c r="F129" s="236" t="s">
        <v>416</v>
      </c>
      <c r="G129" s="236" t="s">
        <v>506</v>
      </c>
      <c r="H129" s="237">
        <v>978.5</v>
      </c>
      <c r="I129" s="237">
        <v>625.99749999999995</v>
      </c>
      <c r="J129" s="237">
        <v>3162963.4432471362</v>
      </c>
      <c r="K129" s="236" t="s">
        <v>85</v>
      </c>
      <c r="L129" s="236" t="s">
        <v>85</v>
      </c>
      <c r="M129" s="236" t="s">
        <v>85</v>
      </c>
      <c r="N129" s="236" t="s">
        <v>86</v>
      </c>
      <c r="O129" s="250" t="s">
        <v>85</v>
      </c>
    </row>
    <row r="130" spans="1:15" s="188" customFormat="1" ht="12.75" customHeight="1">
      <c r="A130" s="236" t="s">
        <v>9</v>
      </c>
      <c r="B130" s="236" t="s">
        <v>407</v>
      </c>
      <c r="C130" s="238" t="s">
        <v>26</v>
      </c>
      <c r="D130" s="236" t="s">
        <v>482</v>
      </c>
      <c r="E130" s="236" t="s">
        <v>83</v>
      </c>
      <c r="F130" s="236" t="s">
        <v>416</v>
      </c>
      <c r="G130" s="236" t="s">
        <v>507</v>
      </c>
      <c r="H130" s="237">
        <v>5582.5</v>
      </c>
      <c r="I130" s="237">
        <v>496.16669999999999</v>
      </c>
      <c r="J130" s="237">
        <v>4668490.8141116519</v>
      </c>
      <c r="K130" s="236" t="s">
        <v>85</v>
      </c>
      <c r="L130" s="236" t="s">
        <v>85</v>
      </c>
      <c r="M130" s="236" t="s">
        <v>85</v>
      </c>
      <c r="N130" s="236" t="s">
        <v>86</v>
      </c>
      <c r="O130" s="250" t="s">
        <v>85</v>
      </c>
    </row>
    <row r="131" spans="1:15" s="188" customFormat="1" ht="12.75" customHeight="1">
      <c r="A131" s="236" t="s">
        <v>9</v>
      </c>
      <c r="B131" s="236" t="s">
        <v>407</v>
      </c>
      <c r="C131" s="238" t="s">
        <v>26</v>
      </c>
      <c r="D131" s="236" t="s">
        <v>482</v>
      </c>
      <c r="E131" s="236" t="s">
        <v>83</v>
      </c>
      <c r="F131" s="236" t="s">
        <v>416</v>
      </c>
      <c r="G131" s="236" t="s">
        <v>508</v>
      </c>
      <c r="H131" s="237">
        <v>2081.5</v>
      </c>
      <c r="I131" s="237">
        <v>554.97565000000009</v>
      </c>
      <c r="J131" s="237">
        <v>3667298.4632624118</v>
      </c>
      <c r="K131" s="236" t="s">
        <v>85</v>
      </c>
      <c r="L131" s="236" t="s">
        <v>85</v>
      </c>
      <c r="M131" s="236" t="s">
        <v>85</v>
      </c>
      <c r="N131" s="236" t="s">
        <v>86</v>
      </c>
      <c r="O131" s="250" t="s">
        <v>85</v>
      </c>
    </row>
    <row r="132" spans="1:15" s="188" customFormat="1" ht="12.75" customHeight="1">
      <c r="A132" s="236" t="s">
        <v>9</v>
      </c>
      <c r="B132" s="236" t="s">
        <v>407</v>
      </c>
      <c r="C132" s="238" t="s">
        <v>26</v>
      </c>
      <c r="D132" s="236" t="s">
        <v>482</v>
      </c>
      <c r="E132" s="236" t="s">
        <v>83</v>
      </c>
      <c r="F132" s="236" t="s">
        <v>416</v>
      </c>
      <c r="G132" s="236" t="s">
        <v>509</v>
      </c>
      <c r="H132" s="237">
        <v>701.5</v>
      </c>
      <c r="I132" s="237">
        <v>244.94800000000001</v>
      </c>
      <c r="J132" s="237">
        <v>1559988.9784876525</v>
      </c>
      <c r="K132" s="236" t="s">
        <v>85</v>
      </c>
      <c r="L132" s="236" t="s">
        <v>86</v>
      </c>
      <c r="M132" s="236" t="s">
        <v>85</v>
      </c>
      <c r="N132" s="236" t="s">
        <v>86</v>
      </c>
      <c r="O132" s="250" t="s">
        <v>85</v>
      </c>
    </row>
    <row r="133" spans="1:15" s="188" customFormat="1" ht="12.75" customHeight="1">
      <c r="A133" s="236" t="s">
        <v>9</v>
      </c>
      <c r="B133" s="236" t="s">
        <v>407</v>
      </c>
      <c r="C133" s="238" t="s">
        <v>26</v>
      </c>
      <c r="D133" s="236" t="s">
        <v>482</v>
      </c>
      <c r="E133" s="236" t="s">
        <v>83</v>
      </c>
      <c r="F133" s="236" t="s">
        <v>412</v>
      </c>
      <c r="G133" s="236" t="s">
        <v>510</v>
      </c>
      <c r="H133" s="237">
        <v>50.5</v>
      </c>
      <c r="I133" s="237">
        <v>692.5</v>
      </c>
      <c r="J133" s="237">
        <v>133675.07687748907</v>
      </c>
      <c r="K133" s="236" t="s">
        <v>86</v>
      </c>
      <c r="L133" s="236" t="s">
        <v>85</v>
      </c>
      <c r="M133" s="236" t="s">
        <v>86</v>
      </c>
      <c r="N133" s="236" t="s">
        <v>86</v>
      </c>
      <c r="O133" s="238" t="s">
        <v>86</v>
      </c>
    </row>
    <row r="134" spans="1:15" s="252" customFormat="1" ht="12.75" customHeight="1">
      <c r="A134" s="240" t="s">
        <v>9</v>
      </c>
      <c r="B134" s="240" t="s">
        <v>407</v>
      </c>
      <c r="C134" s="244" t="s">
        <v>26</v>
      </c>
      <c r="D134" s="240" t="s">
        <v>482</v>
      </c>
      <c r="E134" s="240" t="s">
        <v>83</v>
      </c>
      <c r="F134" s="240" t="s">
        <v>412</v>
      </c>
      <c r="G134" s="240" t="s">
        <v>327</v>
      </c>
      <c r="H134" s="241">
        <v>30.5</v>
      </c>
      <c r="I134" s="241">
        <v>220.00049999999999</v>
      </c>
      <c r="J134" s="241">
        <v>327857.93138710916</v>
      </c>
      <c r="K134" s="240" t="s">
        <v>86</v>
      </c>
      <c r="L134" s="240" t="s">
        <v>86</v>
      </c>
      <c r="M134" s="240" t="s">
        <v>86</v>
      </c>
      <c r="N134" s="240" t="s">
        <v>86</v>
      </c>
      <c r="O134" s="244" t="s">
        <v>85</v>
      </c>
    </row>
    <row r="135" spans="1:15" s="252" customFormat="1" ht="12.75" customHeight="1">
      <c r="A135" s="240" t="s">
        <v>9</v>
      </c>
      <c r="B135" s="240" t="s">
        <v>407</v>
      </c>
      <c r="C135" s="244" t="s">
        <v>26</v>
      </c>
      <c r="D135" s="240" t="s">
        <v>482</v>
      </c>
      <c r="E135" s="240" t="s">
        <v>83</v>
      </c>
      <c r="F135" s="240" t="s">
        <v>412</v>
      </c>
      <c r="G135" s="240" t="s">
        <v>511</v>
      </c>
      <c r="H135" s="241">
        <v>35.5</v>
      </c>
      <c r="I135" s="241">
        <v>39.999499999999998</v>
      </c>
      <c r="J135" s="241">
        <v>81806.455797743067</v>
      </c>
      <c r="K135" s="240" t="s">
        <v>86</v>
      </c>
      <c r="L135" s="240" t="s">
        <v>86</v>
      </c>
      <c r="M135" s="240" t="s">
        <v>86</v>
      </c>
      <c r="N135" s="240" t="s">
        <v>86</v>
      </c>
      <c r="O135" s="244" t="s">
        <v>85</v>
      </c>
    </row>
    <row r="136" spans="1:15" s="252" customFormat="1" ht="12.75" customHeight="1">
      <c r="A136" s="240" t="s">
        <v>9</v>
      </c>
      <c r="B136" s="240" t="s">
        <v>407</v>
      </c>
      <c r="C136" s="244" t="s">
        <v>26</v>
      </c>
      <c r="D136" s="240" t="s">
        <v>482</v>
      </c>
      <c r="E136" s="240" t="s">
        <v>83</v>
      </c>
      <c r="F136" s="240" t="s">
        <v>412</v>
      </c>
      <c r="G136" s="240" t="s">
        <v>512</v>
      </c>
      <c r="H136" s="241">
        <v>256</v>
      </c>
      <c r="I136" s="241">
        <v>0.14249999999999999</v>
      </c>
      <c r="J136" s="241">
        <v>686.16622400032975</v>
      </c>
      <c r="K136" s="240" t="s">
        <v>86</v>
      </c>
      <c r="L136" s="240" t="s">
        <v>86</v>
      </c>
      <c r="M136" s="240" t="s">
        <v>86</v>
      </c>
      <c r="N136" s="240" t="s">
        <v>86</v>
      </c>
      <c r="O136" s="244" t="s">
        <v>86</v>
      </c>
    </row>
    <row r="137" spans="1:15" s="252" customFormat="1" ht="12.75" customHeight="1">
      <c r="A137" s="240" t="s">
        <v>9</v>
      </c>
      <c r="B137" s="240" t="s">
        <v>407</v>
      </c>
      <c r="C137" s="244" t="s">
        <v>26</v>
      </c>
      <c r="D137" s="240" t="s">
        <v>482</v>
      </c>
      <c r="E137" s="240" t="s">
        <v>83</v>
      </c>
      <c r="F137" s="240" t="s">
        <v>412</v>
      </c>
      <c r="G137" s="240" t="s">
        <v>513</v>
      </c>
      <c r="H137" s="241">
        <v>4</v>
      </c>
      <c r="I137" s="241">
        <v>0.35499999999999998</v>
      </c>
      <c r="J137" s="241">
        <v>953.18795552609288</v>
      </c>
      <c r="K137" s="240" t="s">
        <v>86</v>
      </c>
      <c r="L137" s="240" t="s">
        <v>86</v>
      </c>
      <c r="M137" s="240" t="s">
        <v>86</v>
      </c>
      <c r="N137" s="240" t="s">
        <v>86</v>
      </c>
      <c r="O137" s="240" t="s">
        <v>86</v>
      </c>
    </row>
    <row r="138" spans="1:15" s="188" customFormat="1" ht="12.75" customHeight="1">
      <c r="A138" s="236" t="s">
        <v>9</v>
      </c>
      <c r="B138" s="236" t="s">
        <v>407</v>
      </c>
      <c r="C138" s="238" t="s">
        <v>26</v>
      </c>
      <c r="D138" s="236" t="s">
        <v>482</v>
      </c>
      <c r="E138" s="236" t="s">
        <v>83</v>
      </c>
      <c r="F138" s="236" t="s">
        <v>412</v>
      </c>
      <c r="G138" s="236" t="s">
        <v>514</v>
      </c>
      <c r="H138" s="237">
        <v>634</v>
      </c>
      <c r="I138" s="237">
        <v>458.46294999999998</v>
      </c>
      <c r="J138" s="237">
        <v>1145612.6634089698</v>
      </c>
      <c r="K138" s="236" t="s">
        <v>85</v>
      </c>
      <c r="L138" s="236" t="s">
        <v>85</v>
      </c>
      <c r="M138" s="236" t="s">
        <v>85</v>
      </c>
      <c r="N138" s="236" t="s">
        <v>86</v>
      </c>
      <c r="O138" s="236" t="s">
        <v>85</v>
      </c>
    </row>
    <row r="139" spans="1:15" s="188" customFormat="1" ht="12.75" customHeight="1">
      <c r="A139" s="236" t="s">
        <v>9</v>
      </c>
      <c r="B139" s="236" t="s">
        <v>407</v>
      </c>
      <c r="C139" s="238" t="s">
        <v>26</v>
      </c>
      <c r="D139" s="236" t="s">
        <v>482</v>
      </c>
      <c r="E139" s="236" t="s">
        <v>83</v>
      </c>
      <c r="F139" s="236" t="s">
        <v>412</v>
      </c>
      <c r="G139" s="236" t="s">
        <v>515</v>
      </c>
      <c r="H139" s="237">
        <v>494.5</v>
      </c>
      <c r="I139" s="237">
        <v>313.49725000000001</v>
      </c>
      <c r="J139" s="237">
        <v>915316.85493299307</v>
      </c>
      <c r="K139" s="236" t="s">
        <v>85</v>
      </c>
      <c r="L139" s="236" t="s">
        <v>86</v>
      </c>
      <c r="M139" s="236" t="s">
        <v>85</v>
      </c>
      <c r="N139" s="236" t="s">
        <v>86</v>
      </c>
      <c r="O139" s="236" t="s">
        <v>85</v>
      </c>
    </row>
    <row r="140" spans="1:15" s="252" customFormat="1" ht="12.75" customHeight="1">
      <c r="A140" s="240" t="s">
        <v>9</v>
      </c>
      <c r="B140" s="240" t="s">
        <v>407</v>
      </c>
      <c r="C140" s="244" t="s">
        <v>26</v>
      </c>
      <c r="D140" s="240" t="s">
        <v>482</v>
      </c>
      <c r="E140" s="240" t="s">
        <v>83</v>
      </c>
      <c r="F140" s="240" t="s">
        <v>414</v>
      </c>
      <c r="G140" s="240" t="s">
        <v>434</v>
      </c>
      <c r="H140" s="241">
        <v>1</v>
      </c>
      <c r="I140" s="241">
        <v>25</v>
      </c>
      <c r="J140" s="241">
        <v>4813.3937883045355</v>
      </c>
      <c r="K140" s="240" t="s">
        <v>86</v>
      </c>
      <c r="L140" s="240" t="s">
        <v>86</v>
      </c>
      <c r="M140" s="240" t="s">
        <v>86</v>
      </c>
      <c r="N140" s="240" t="s">
        <v>86</v>
      </c>
      <c r="O140" s="244" t="s">
        <v>86</v>
      </c>
    </row>
    <row r="141" spans="1:15" s="252" customFormat="1" ht="12.75" customHeight="1">
      <c r="A141" s="240" t="s">
        <v>9</v>
      </c>
      <c r="B141" s="240" t="s">
        <v>407</v>
      </c>
      <c r="C141" s="244" t="s">
        <v>26</v>
      </c>
      <c r="D141" s="240" t="s">
        <v>482</v>
      </c>
      <c r="E141" s="240" t="s">
        <v>83</v>
      </c>
      <c r="F141" s="240" t="s">
        <v>414</v>
      </c>
      <c r="G141" s="240" t="s">
        <v>516</v>
      </c>
      <c r="H141" s="241">
        <v>5</v>
      </c>
      <c r="I141" s="241">
        <v>90.251999999999995</v>
      </c>
      <c r="J141" s="241">
        <v>26063.711133667603</v>
      </c>
      <c r="K141" s="240" t="s">
        <v>86</v>
      </c>
      <c r="L141" s="240" t="s">
        <v>86</v>
      </c>
      <c r="M141" s="240" t="s">
        <v>86</v>
      </c>
      <c r="N141" s="240" t="s">
        <v>86</v>
      </c>
      <c r="O141" s="244" t="s">
        <v>86</v>
      </c>
    </row>
    <row r="142" spans="1:15" s="252" customFormat="1" ht="12.75" customHeight="1">
      <c r="A142" s="240" t="s">
        <v>9</v>
      </c>
      <c r="B142" s="240" t="s">
        <v>407</v>
      </c>
      <c r="C142" s="244" t="s">
        <v>26</v>
      </c>
      <c r="D142" s="240" t="s">
        <v>482</v>
      </c>
      <c r="E142" s="240" t="s">
        <v>83</v>
      </c>
      <c r="F142" s="240" t="s">
        <v>414</v>
      </c>
      <c r="G142" s="240" t="s">
        <v>517</v>
      </c>
      <c r="H142" s="241">
        <v>1.5</v>
      </c>
      <c r="I142" s="241">
        <v>0.16450000000000001</v>
      </c>
      <c r="J142" s="241">
        <v>788.85316738388667</v>
      </c>
      <c r="K142" s="240" t="s">
        <v>86</v>
      </c>
      <c r="L142" s="240" t="s">
        <v>86</v>
      </c>
      <c r="M142" s="240" t="s">
        <v>86</v>
      </c>
      <c r="N142" s="240" t="s">
        <v>86</v>
      </c>
      <c r="O142" s="244" t="s">
        <v>86</v>
      </c>
    </row>
    <row r="143" spans="1:15" s="252" customFormat="1" ht="12.75" customHeight="1">
      <c r="A143" s="240" t="s">
        <v>9</v>
      </c>
      <c r="B143" s="240" t="s">
        <v>407</v>
      </c>
      <c r="C143" s="244" t="s">
        <v>26</v>
      </c>
      <c r="D143" s="240" t="s">
        <v>482</v>
      </c>
      <c r="E143" s="240" t="s">
        <v>435</v>
      </c>
      <c r="F143" s="240" t="s">
        <v>414</v>
      </c>
      <c r="G143" s="240" t="s">
        <v>437</v>
      </c>
      <c r="H143" s="241">
        <v>2</v>
      </c>
      <c r="I143" s="241">
        <v>43</v>
      </c>
      <c r="J143" s="241">
        <v>9593.0040120497088</v>
      </c>
      <c r="K143" s="240" t="s">
        <v>86</v>
      </c>
      <c r="L143" s="240" t="s">
        <v>86</v>
      </c>
      <c r="M143" s="240" t="s">
        <v>86</v>
      </c>
      <c r="N143" s="240" t="s">
        <v>86</v>
      </c>
      <c r="O143" s="244" t="s">
        <v>86</v>
      </c>
    </row>
    <row r="144" spans="1:15" s="188" customFormat="1" ht="12.75" customHeight="1">
      <c r="A144" s="236" t="s">
        <v>9</v>
      </c>
      <c r="B144" s="236" t="s">
        <v>407</v>
      </c>
      <c r="C144" s="238" t="s">
        <v>26</v>
      </c>
      <c r="D144" s="236" t="s">
        <v>482</v>
      </c>
      <c r="E144" s="236" t="s">
        <v>435</v>
      </c>
      <c r="F144" s="236" t="s">
        <v>414</v>
      </c>
      <c r="G144" s="236" t="s">
        <v>518</v>
      </c>
      <c r="H144" s="237">
        <v>111.5</v>
      </c>
      <c r="I144" s="237">
        <v>1102.1949999999999</v>
      </c>
      <c r="J144" s="237">
        <v>366441.39405201748</v>
      </c>
      <c r="K144" s="236" t="s">
        <v>86</v>
      </c>
      <c r="L144" s="236" t="s">
        <v>85</v>
      </c>
      <c r="M144" s="236" t="s">
        <v>86</v>
      </c>
      <c r="N144" s="236" t="s">
        <v>86</v>
      </c>
      <c r="O144" s="238" t="s">
        <v>86</v>
      </c>
    </row>
    <row r="145" spans="1:15" s="252" customFormat="1" ht="12.75" customHeight="1">
      <c r="A145" s="240" t="s">
        <v>9</v>
      </c>
      <c r="B145" s="240" t="s">
        <v>407</v>
      </c>
      <c r="C145" s="244" t="s">
        <v>26</v>
      </c>
      <c r="D145" s="240" t="s">
        <v>482</v>
      </c>
      <c r="E145" s="240" t="s">
        <v>439</v>
      </c>
      <c r="F145" s="240" t="s">
        <v>416</v>
      </c>
      <c r="G145" s="240" t="s">
        <v>519</v>
      </c>
      <c r="H145" s="241">
        <v>47.5</v>
      </c>
      <c r="I145" s="241">
        <v>10.297700000000001</v>
      </c>
      <c r="J145" s="241">
        <v>79408.832791925641</v>
      </c>
      <c r="K145" s="240" t="s">
        <v>86</v>
      </c>
      <c r="L145" s="240" t="s">
        <v>86</v>
      </c>
      <c r="M145" s="240" t="s">
        <v>86</v>
      </c>
      <c r="N145" s="240" t="s">
        <v>86</v>
      </c>
      <c r="O145" s="240" t="s">
        <v>85</v>
      </c>
    </row>
    <row r="146" spans="1:15" s="188" customFormat="1" ht="12.75" customHeight="1">
      <c r="A146" s="236" t="s">
        <v>9</v>
      </c>
      <c r="B146" s="236" t="s">
        <v>407</v>
      </c>
      <c r="C146" s="238" t="s">
        <v>26</v>
      </c>
      <c r="D146" s="236" t="s">
        <v>482</v>
      </c>
      <c r="E146" s="236" t="s">
        <v>439</v>
      </c>
      <c r="F146" s="236" t="s">
        <v>416</v>
      </c>
      <c r="G146" s="236" t="s">
        <v>520</v>
      </c>
      <c r="H146" s="237">
        <v>153.5</v>
      </c>
      <c r="I146" s="237">
        <v>161.76599999999999</v>
      </c>
      <c r="J146" s="237">
        <v>826597.50511076686</v>
      </c>
      <c r="K146" s="236" t="s">
        <v>86</v>
      </c>
      <c r="L146" s="236" t="s">
        <v>86</v>
      </c>
      <c r="M146" s="236" t="s">
        <v>85</v>
      </c>
      <c r="N146" s="236" t="s">
        <v>86</v>
      </c>
      <c r="O146" s="236" t="s">
        <v>85</v>
      </c>
    </row>
    <row r="147" spans="1:15" s="252" customFormat="1" ht="12.75" customHeight="1">
      <c r="A147" s="240" t="s">
        <v>9</v>
      </c>
      <c r="B147" s="240" t="s">
        <v>407</v>
      </c>
      <c r="C147" s="244" t="s">
        <v>26</v>
      </c>
      <c r="D147" s="240" t="s">
        <v>482</v>
      </c>
      <c r="E147" s="240" t="s">
        <v>439</v>
      </c>
      <c r="F147" s="240" t="s">
        <v>416</v>
      </c>
      <c r="G147" s="240" t="s">
        <v>521</v>
      </c>
      <c r="H147" s="241">
        <v>77</v>
      </c>
      <c r="I147" s="241">
        <v>4.1755000000000004</v>
      </c>
      <c r="J147" s="241">
        <v>40498.395979165412</v>
      </c>
      <c r="K147" s="240" t="s">
        <v>86</v>
      </c>
      <c r="L147" s="240" t="s">
        <v>86</v>
      </c>
      <c r="M147" s="240" t="s">
        <v>86</v>
      </c>
      <c r="N147" s="240" t="s">
        <v>86</v>
      </c>
      <c r="O147" s="240" t="s">
        <v>85</v>
      </c>
    </row>
    <row r="148" spans="1:15" s="188" customFormat="1" ht="12.75" customHeight="1">
      <c r="A148" s="236" t="s">
        <v>9</v>
      </c>
      <c r="B148" s="236" t="s">
        <v>407</v>
      </c>
      <c r="C148" s="238" t="s">
        <v>26</v>
      </c>
      <c r="D148" s="236" t="s">
        <v>482</v>
      </c>
      <c r="E148" s="236" t="s">
        <v>439</v>
      </c>
      <c r="F148" s="236" t="s">
        <v>416</v>
      </c>
      <c r="G148" s="236" t="s">
        <v>522</v>
      </c>
      <c r="H148" s="237">
        <v>681</v>
      </c>
      <c r="I148" s="237">
        <v>151.48525000000001</v>
      </c>
      <c r="J148" s="237">
        <v>1079065.2214019948</v>
      </c>
      <c r="K148" s="236" t="s">
        <v>85</v>
      </c>
      <c r="L148" s="236" t="s">
        <v>86</v>
      </c>
      <c r="M148" s="236" t="s">
        <v>85</v>
      </c>
      <c r="N148" s="236" t="s">
        <v>86</v>
      </c>
      <c r="O148" s="236" t="s">
        <v>85</v>
      </c>
    </row>
    <row r="149" spans="1:15" s="188" customFormat="1" ht="12.75" customHeight="1">
      <c r="A149" s="236" t="s">
        <v>9</v>
      </c>
      <c r="B149" s="236" t="s">
        <v>407</v>
      </c>
      <c r="C149" s="238" t="s">
        <v>26</v>
      </c>
      <c r="D149" s="236" t="s">
        <v>482</v>
      </c>
      <c r="E149" s="236" t="s">
        <v>439</v>
      </c>
      <c r="F149" s="236" t="s">
        <v>416</v>
      </c>
      <c r="G149" s="236" t="s">
        <v>523</v>
      </c>
      <c r="H149" s="237">
        <v>558</v>
      </c>
      <c r="I149" s="237">
        <v>123.79185000000001</v>
      </c>
      <c r="J149" s="237">
        <v>941057.02611103421</v>
      </c>
      <c r="K149" s="236" t="s">
        <v>85</v>
      </c>
      <c r="L149" s="236" t="s">
        <v>86</v>
      </c>
      <c r="M149" s="236" t="s">
        <v>85</v>
      </c>
      <c r="N149" s="236" t="s">
        <v>86</v>
      </c>
      <c r="O149" s="236" t="s">
        <v>85</v>
      </c>
    </row>
    <row r="150" spans="1:15" s="252" customFormat="1" ht="12.75" customHeight="1">
      <c r="A150" s="240" t="s">
        <v>9</v>
      </c>
      <c r="B150" s="240" t="s">
        <v>407</v>
      </c>
      <c r="C150" s="244" t="s">
        <v>26</v>
      </c>
      <c r="D150" s="240" t="s">
        <v>482</v>
      </c>
      <c r="E150" s="240" t="s">
        <v>439</v>
      </c>
      <c r="F150" s="240" t="s">
        <v>412</v>
      </c>
      <c r="G150" s="240" t="s">
        <v>524</v>
      </c>
      <c r="H150" s="241">
        <v>0.5</v>
      </c>
      <c r="I150" s="241">
        <v>0.22950000000000001</v>
      </c>
      <c r="J150" s="241">
        <v>731.8777285195946</v>
      </c>
      <c r="K150" s="240" t="s">
        <v>86</v>
      </c>
      <c r="L150" s="240" t="s">
        <v>86</v>
      </c>
      <c r="M150" s="240" t="s">
        <v>86</v>
      </c>
      <c r="N150" s="240" t="s">
        <v>86</v>
      </c>
      <c r="O150" s="244" t="s">
        <v>85</v>
      </c>
    </row>
    <row r="151" spans="1:15" s="252" customFormat="1" ht="12.75" customHeight="1">
      <c r="A151" s="240" t="s">
        <v>9</v>
      </c>
      <c r="B151" s="240" t="s">
        <v>407</v>
      </c>
      <c r="C151" s="244" t="s">
        <v>26</v>
      </c>
      <c r="D151" s="240" t="s">
        <v>482</v>
      </c>
      <c r="E151" s="240" t="s">
        <v>439</v>
      </c>
      <c r="F151" s="240" t="s">
        <v>412</v>
      </c>
      <c r="G151" s="240" t="s">
        <v>525</v>
      </c>
      <c r="H151" s="241">
        <v>25.5</v>
      </c>
      <c r="I151" s="241">
        <v>25.918500000000002</v>
      </c>
      <c r="J151" s="241">
        <v>68867.904077036423</v>
      </c>
      <c r="K151" s="240" t="s">
        <v>86</v>
      </c>
      <c r="L151" s="240" t="s">
        <v>86</v>
      </c>
      <c r="M151" s="240" t="s">
        <v>86</v>
      </c>
      <c r="N151" s="240" t="s">
        <v>86</v>
      </c>
      <c r="O151" s="244" t="s">
        <v>85</v>
      </c>
    </row>
    <row r="152" spans="1:15" s="252" customFormat="1" ht="12.75" customHeight="1">
      <c r="A152" s="240" t="s">
        <v>9</v>
      </c>
      <c r="B152" s="240" t="s">
        <v>407</v>
      </c>
      <c r="C152" s="244" t="s">
        <v>26</v>
      </c>
      <c r="D152" s="240" t="s">
        <v>482</v>
      </c>
      <c r="E152" s="240" t="s">
        <v>439</v>
      </c>
      <c r="F152" s="240" t="s">
        <v>412</v>
      </c>
      <c r="G152" s="240" t="s">
        <v>526</v>
      </c>
      <c r="H152" s="241">
        <v>4</v>
      </c>
      <c r="I152" s="241">
        <v>50.1</v>
      </c>
      <c r="J152" s="241">
        <v>16451.171568058027</v>
      </c>
      <c r="K152" s="240" t="s">
        <v>86</v>
      </c>
      <c r="L152" s="240" t="s">
        <v>86</v>
      </c>
      <c r="M152" s="240" t="s">
        <v>86</v>
      </c>
      <c r="N152" s="240" t="s">
        <v>86</v>
      </c>
      <c r="O152" s="244" t="s">
        <v>86</v>
      </c>
    </row>
    <row r="153" spans="1:15" s="188" customFormat="1" ht="12.75" customHeight="1">
      <c r="A153" s="236" t="s">
        <v>9</v>
      </c>
      <c r="B153" s="236" t="s">
        <v>407</v>
      </c>
      <c r="C153" s="238" t="s">
        <v>26</v>
      </c>
      <c r="D153" s="236" t="s">
        <v>482</v>
      </c>
      <c r="E153" s="236" t="s">
        <v>439</v>
      </c>
      <c r="F153" s="236" t="s">
        <v>412</v>
      </c>
      <c r="G153" s="236" t="s">
        <v>527</v>
      </c>
      <c r="H153" s="237">
        <v>1391</v>
      </c>
      <c r="I153" s="237">
        <v>180.66175000000001</v>
      </c>
      <c r="J153" s="237">
        <v>608882.79954718193</v>
      </c>
      <c r="K153" s="236" t="s">
        <v>85</v>
      </c>
      <c r="L153" s="236" t="s">
        <v>86</v>
      </c>
      <c r="M153" s="236" t="s">
        <v>86</v>
      </c>
      <c r="N153" s="236" t="s">
        <v>86</v>
      </c>
      <c r="O153" s="238" t="s">
        <v>85</v>
      </c>
    </row>
    <row r="154" spans="1:15" s="188" customFormat="1" ht="12.75" customHeight="1">
      <c r="A154" s="236" t="s">
        <v>9</v>
      </c>
      <c r="B154" s="236" t="s">
        <v>407</v>
      </c>
      <c r="C154" s="238" t="s">
        <v>26</v>
      </c>
      <c r="D154" s="236" t="s">
        <v>482</v>
      </c>
      <c r="E154" s="236" t="s">
        <v>439</v>
      </c>
      <c r="F154" s="236" t="s">
        <v>412</v>
      </c>
      <c r="G154" s="236" t="s">
        <v>528</v>
      </c>
      <c r="H154" s="237">
        <v>431.5</v>
      </c>
      <c r="I154" s="237">
        <v>284.68900000000002</v>
      </c>
      <c r="J154" s="237">
        <v>888630.30862279935</v>
      </c>
      <c r="K154" s="236" t="s">
        <v>86</v>
      </c>
      <c r="L154" s="236" t="s">
        <v>86</v>
      </c>
      <c r="M154" s="236" t="s">
        <v>85</v>
      </c>
      <c r="N154" s="236" t="s">
        <v>86</v>
      </c>
      <c r="O154" s="238" t="s">
        <v>85</v>
      </c>
    </row>
    <row r="155" spans="1:15" s="252" customFormat="1" ht="12.75" customHeight="1">
      <c r="A155" s="240" t="s">
        <v>9</v>
      </c>
      <c r="B155" s="240" t="s">
        <v>407</v>
      </c>
      <c r="C155" s="244" t="s">
        <v>26</v>
      </c>
      <c r="D155" s="240" t="s">
        <v>482</v>
      </c>
      <c r="E155" s="240" t="s">
        <v>439</v>
      </c>
      <c r="F155" s="240" t="s">
        <v>414</v>
      </c>
      <c r="G155" s="240" t="s">
        <v>529</v>
      </c>
      <c r="H155" s="241">
        <v>0.5</v>
      </c>
      <c r="I155" s="241">
        <v>3.5000000000000003E-2</v>
      </c>
      <c r="J155" s="241">
        <v>40.93774212708103</v>
      </c>
      <c r="K155" s="240" t="s">
        <v>86</v>
      </c>
      <c r="L155" s="240" t="s">
        <v>86</v>
      </c>
      <c r="M155" s="240" t="s">
        <v>86</v>
      </c>
      <c r="N155" s="240" t="s">
        <v>86</v>
      </c>
      <c r="O155" s="240" t="s">
        <v>86</v>
      </c>
    </row>
    <row r="156" spans="1:15" s="188" customFormat="1" ht="12.75" customHeight="1">
      <c r="A156" s="236" t="s">
        <v>9</v>
      </c>
      <c r="B156" s="236" t="s">
        <v>407</v>
      </c>
      <c r="C156" s="238" t="s">
        <v>26</v>
      </c>
      <c r="D156" s="236" t="s">
        <v>482</v>
      </c>
      <c r="E156" s="236" t="s">
        <v>328</v>
      </c>
      <c r="F156" s="236" t="s">
        <v>414</v>
      </c>
      <c r="G156" s="236" t="s">
        <v>530</v>
      </c>
      <c r="H156" s="237">
        <v>71</v>
      </c>
      <c r="I156" s="237">
        <v>5213.1194999999998</v>
      </c>
      <c r="J156" s="237">
        <v>1809905.7236502154</v>
      </c>
      <c r="K156" s="236" t="s">
        <v>86</v>
      </c>
      <c r="L156" s="236" t="s">
        <v>85</v>
      </c>
      <c r="M156" s="236" t="s">
        <v>85</v>
      </c>
      <c r="N156" s="236" t="s">
        <v>86</v>
      </c>
      <c r="O156" s="236" t="s">
        <v>86</v>
      </c>
    </row>
    <row r="157" spans="1:15" s="252" customFormat="1" ht="12.75" customHeight="1">
      <c r="A157" s="240" t="s">
        <v>9</v>
      </c>
      <c r="B157" s="240" t="s">
        <v>407</v>
      </c>
      <c r="C157" s="244" t="s">
        <v>26</v>
      </c>
      <c r="D157" s="240" t="s">
        <v>482</v>
      </c>
      <c r="E157" s="240" t="s">
        <v>328</v>
      </c>
      <c r="F157" s="240" t="s">
        <v>414</v>
      </c>
      <c r="G157" s="240" t="s">
        <v>531</v>
      </c>
      <c r="H157" s="241">
        <v>5.5</v>
      </c>
      <c r="I157" s="241">
        <v>291.53149999999999</v>
      </c>
      <c r="J157" s="241">
        <v>115894.62487557626</v>
      </c>
      <c r="K157" s="240" t="s">
        <v>86</v>
      </c>
      <c r="L157" s="240" t="s">
        <v>86</v>
      </c>
      <c r="M157" s="240" t="s">
        <v>86</v>
      </c>
      <c r="N157" s="240" t="s">
        <v>86</v>
      </c>
      <c r="O157" s="240" t="s">
        <v>86</v>
      </c>
    </row>
    <row r="158" spans="1:15" s="252" customFormat="1" ht="12.75" customHeight="1">
      <c r="A158" s="240" t="s">
        <v>9</v>
      </c>
      <c r="B158" s="240" t="s">
        <v>407</v>
      </c>
      <c r="C158" s="244" t="s">
        <v>26</v>
      </c>
      <c r="D158" s="240" t="s">
        <v>482</v>
      </c>
      <c r="E158" s="240" t="s">
        <v>443</v>
      </c>
      <c r="F158" s="240" t="s">
        <v>414</v>
      </c>
      <c r="G158" s="240" t="s">
        <v>444</v>
      </c>
      <c r="H158" s="241">
        <v>0.5</v>
      </c>
      <c r="I158" s="241">
        <v>175</v>
      </c>
      <c r="J158" s="241">
        <v>110492.52546180562</v>
      </c>
      <c r="K158" s="240" t="s">
        <v>86</v>
      </c>
      <c r="L158" s="240" t="s">
        <v>86</v>
      </c>
      <c r="M158" s="240" t="s">
        <v>86</v>
      </c>
      <c r="N158" s="240" t="s">
        <v>86</v>
      </c>
      <c r="O158" s="240" t="s">
        <v>86</v>
      </c>
    </row>
    <row r="159" spans="1:15" s="188" customFormat="1" ht="12.75" customHeight="1">
      <c r="A159" s="236" t="s">
        <v>9</v>
      </c>
      <c r="B159" s="236" t="s">
        <v>407</v>
      </c>
      <c r="C159" s="238" t="s">
        <v>26</v>
      </c>
      <c r="D159" s="236" t="s">
        <v>482</v>
      </c>
      <c r="E159" s="236" t="s">
        <v>443</v>
      </c>
      <c r="F159" s="236" t="s">
        <v>414</v>
      </c>
      <c r="G159" s="236" t="s">
        <v>532</v>
      </c>
      <c r="H159" s="237">
        <v>223.5</v>
      </c>
      <c r="I159" s="237">
        <v>22282.406999999999</v>
      </c>
      <c r="J159" s="237">
        <v>7298348.6655267719</v>
      </c>
      <c r="K159" s="236" t="s">
        <v>86</v>
      </c>
      <c r="L159" s="236" t="s">
        <v>85</v>
      </c>
      <c r="M159" s="236" t="s">
        <v>85</v>
      </c>
      <c r="N159" s="236" t="s">
        <v>86</v>
      </c>
      <c r="O159" s="236" t="s">
        <v>86</v>
      </c>
    </row>
    <row r="160" spans="1:15" s="252" customFormat="1" ht="12.75" customHeight="1">
      <c r="A160" s="240" t="s">
        <v>9</v>
      </c>
      <c r="B160" s="240" t="s">
        <v>407</v>
      </c>
      <c r="C160" s="244" t="s">
        <v>26</v>
      </c>
      <c r="D160" s="240" t="s">
        <v>482</v>
      </c>
      <c r="E160" s="240" t="s">
        <v>475</v>
      </c>
      <c r="F160" s="240" t="s">
        <v>430</v>
      </c>
      <c r="G160" s="240" t="s">
        <v>476</v>
      </c>
      <c r="H160" s="241">
        <v>323</v>
      </c>
      <c r="I160" s="241">
        <v>19.1235</v>
      </c>
      <c r="J160" s="241">
        <v>14377.699408871624</v>
      </c>
      <c r="K160" s="240" t="s">
        <v>86</v>
      </c>
      <c r="L160" s="240" t="s">
        <v>86</v>
      </c>
      <c r="M160" s="240" t="s">
        <v>86</v>
      </c>
      <c r="N160" s="240" t="s">
        <v>86</v>
      </c>
      <c r="O160" s="240" t="s">
        <v>86</v>
      </c>
    </row>
    <row r="161" spans="1:15" s="252" customFormat="1" ht="12.75" customHeight="1">
      <c r="A161" s="240" t="s">
        <v>9</v>
      </c>
      <c r="B161" s="240" t="s">
        <v>407</v>
      </c>
      <c r="C161" s="244" t="s">
        <v>26</v>
      </c>
      <c r="D161" s="240" t="s">
        <v>482</v>
      </c>
      <c r="E161" s="240" t="s">
        <v>533</v>
      </c>
      <c r="F161" s="240" t="s">
        <v>412</v>
      </c>
      <c r="G161" s="240" t="s">
        <v>534</v>
      </c>
      <c r="H161" s="241">
        <v>0.5</v>
      </c>
      <c r="I161" s="241">
        <v>0.28499999999999998</v>
      </c>
      <c r="J161" s="241">
        <v>1182.9364977803127</v>
      </c>
      <c r="K161" s="240" t="s">
        <v>86</v>
      </c>
      <c r="L161" s="240" t="s">
        <v>86</v>
      </c>
      <c r="M161" s="240" t="s">
        <v>86</v>
      </c>
      <c r="N161" s="240" t="s">
        <v>86</v>
      </c>
      <c r="O161" s="240" t="s">
        <v>86</v>
      </c>
    </row>
    <row r="162" spans="1:15" s="252" customFormat="1" ht="12.75" customHeight="1">
      <c r="A162" s="240" t="s">
        <v>9</v>
      </c>
      <c r="B162" s="240" t="s">
        <v>407</v>
      </c>
      <c r="C162" s="244" t="s">
        <v>26</v>
      </c>
      <c r="D162" s="240" t="s">
        <v>482</v>
      </c>
      <c r="E162" s="240" t="s">
        <v>533</v>
      </c>
      <c r="F162" s="240" t="s">
        <v>412</v>
      </c>
      <c r="G162" s="240" t="s">
        <v>535</v>
      </c>
      <c r="H162" s="241">
        <v>62</v>
      </c>
      <c r="I162" s="241">
        <v>95.753500000000003</v>
      </c>
      <c r="J162" s="241">
        <v>280741.36950208439</v>
      </c>
      <c r="K162" s="240" t="s">
        <v>86</v>
      </c>
      <c r="L162" s="240" t="s">
        <v>86</v>
      </c>
      <c r="M162" s="240" t="s">
        <v>86</v>
      </c>
      <c r="N162" s="240" t="s">
        <v>86</v>
      </c>
      <c r="O162" s="240" t="s">
        <v>86</v>
      </c>
    </row>
    <row r="163" spans="1:15" s="252" customFormat="1" ht="12.75" customHeight="1">
      <c r="A163" s="240" t="s">
        <v>9</v>
      </c>
      <c r="B163" s="240" t="s">
        <v>407</v>
      </c>
      <c r="C163" s="244" t="s">
        <v>26</v>
      </c>
      <c r="D163" s="240" t="s">
        <v>482</v>
      </c>
      <c r="E163" s="240" t="s">
        <v>446</v>
      </c>
      <c r="F163" s="240" t="s">
        <v>446</v>
      </c>
      <c r="G163" s="240" t="s">
        <v>446</v>
      </c>
      <c r="H163" s="241">
        <v>84.5</v>
      </c>
      <c r="I163" s="241">
        <v>0.34549999999999997</v>
      </c>
      <c r="J163" s="241">
        <v>888.89651809984014</v>
      </c>
      <c r="K163" s="240" t="s">
        <v>86</v>
      </c>
      <c r="L163" s="240" t="s">
        <v>86</v>
      </c>
      <c r="M163" s="240" t="s">
        <v>86</v>
      </c>
      <c r="N163" s="240" t="s">
        <v>86</v>
      </c>
      <c r="O163" s="240" t="s">
        <v>86</v>
      </c>
    </row>
    <row r="164" spans="1:15" s="191" customFormat="1">
      <c r="A164" s="236" t="s">
        <v>9</v>
      </c>
      <c r="B164" s="236" t="s">
        <v>407</v>
      </c>
      <c r="C164" s="238" t="s">
        <v>26</v>
      </c>
      <c r="D164" s="236" t="s">
        <v>536</v>
      </c>
      <c r="E164" s="236" t="s">
        <v>328</v>
      </c>
      <c r="F164" s="236" t="s">
        <v>414</v>
      </c>
      <c r="G164" s="236" t="s">
        <v>531</v>
      </c>
      <c r="H164" s="236">
        <v>49</v>
      </c>
      <c r="I164" s="237">
        <v>9116</v>
      </c>
      <c r="J164" s="237">
        <v>9919196.5887737013</v>
      </c>
      <c r="K164" s="236" t="s">
        <v>85</v>
      </c>
      <c r="L164" s="236" t="s">
        <v>85</v>
      </c>
      <c r="M164" s="236" t="s">
        <v>85</v>
      </c>
      <c r="N164" s="236" t="s">
        <v>85</v>
      </c>
      <c r="O164" s="236" t="s">
        <v>86</v>
      </c>
    </row>
    <row r="165" spans="1:15" s="191" customFormat="1">
      <c r="A165" s="236" t="s">
        <v>9</v>
      </c>
      <c r="B165" s="236" t="s">
        <v>407</v>
      </c>
      <c r="C165" s="238" t="s">
        <v>26</v>
      </c>
      <c r="D165" s="236" t="s">
        <v>536</v>
      </c>
      <c r="E165" s="236" t="s">
        <v>443</v>
      </c>
      <c r="F165" s="236" t="s">
        <v>414</v>
      </c>
      <c r="G165" s="236" t="s">
        <v>532</v>
      </c>
      <c r="H165" s="236">
        <v>55</v>
      </c>
      <c r="I165" s="237">
        <v>7741.35</v>
      </c>
      <c r="J165" s="237">
        <v>5544312.0714588678</v>
      </c>
      <c r="K165" s="236" t="s">
        <v>85</v>
      </c>
      <c r="L165" s="236" t="s">
        <v>85</v>
      </c>
      <c r="M165" s="236" t="s">
        <v>85</v>
      </c>
      <c r="N165" s="236" t="s">
        <v>85</v>
      </c>
      <c r="O165" s="236" t="s">
        <v>86</v>
      </c>
    </row>
    <row r="166" spans="1:15" s="191" customFormat="1">
      <c r="A166" s="236" t="s">
        <v>9</v>
      </c>
      <c r="B166" s="236" t="s">
        <v>407</v>
      </c>
      <c r="C166" s="238" t="s">
        <v>26</v>
      </c>
      <c r="D166" s="236" t="s">
        <v>536</v>
      </c>
      <c r="E166" s="236" t="s">
        <v>83</v>
      </c>
      <c r="F166" s="236" t="s">
        <v>412</v>
      </c>
      <c r="G166" s="236" t="s">
        <v>327</v>
      </c>
      <c r="H166" s="236">
        <v>257.5</v>
      </c>
      <c r="I166" s="237">
        <v>1122.0752500000001</v>
      </c>
      <c r="J166" s="237">
        <v>1693931.9448505505</v>
      </c>
      <c r="K166" s="236" t="s">
        <v>85</v>
      </c>
      <c r="L166" s="236" t="s">
        <v>85</v>
      </c>
      <c r="M166" s="236" t="s">
        <v>86</v>
      </c>
      <c r="N166" s="236" t="s">
        <v>85</v>
      </c>
      <c r="O166" s="236" t="s">
        <v>86</v>
      </c>
    </row>
    <row r="167" spans="1:15" s="191" customFormat="1">
      <c r="A167" s="236" t="s">
        <v>9</v>
      </c>
      <c r="B167" s="236" t="s">
        <v>407</v>
      </c>
      <c r="C167" s="238" t="s">
        <v>26</v>
      </c>
      <c r="D167" s="236" t="s">
        <v>536</v>
      </c>
      <c r="E167" s="236" t="s">
        <v>83</v>
      </c>
      <c r="F167" s="236" t="s">
        <v>412</v>
      </c>
      <c r="G167" s="236" t="s">
        <v>510</v>
      </c>
      <c r="H167" s="236">
        <v>107</v>
      </c>
      <c r="I167" s="237">
        <v>9490.5</v>
      </c>
      <c r="J167" s="237">
        <v>1537899.0763968576</v>
      </c>
      <c r="K167" s="236" t="s">
        <v>85</v>
      </c>
      <c r="L167" s="236" t="s">
        <v>85</v>
      </c>
      <c r="M167" s="236" t="s">
        <v>85</v>
      </c>
      <c r="N167" s="236" t="s">
        <v>85</v>
      </c>
      <c r="O167" s="236" t="s">
        <v>86</v>
      </c>
    </row>
    <row r="168" spans="1:15" s="191" customFormat="1">
      <c r="A168" s="236" t="s">
        <v>9</v>
      </c>
      <c r="B168" s="236" t="s">
        <v>407</v>
      </c>
      <c r="C168" s="238" t="s">
        <v>26</v>
      </c>
      <c r="D168" s="236" t="s">
        <v>536</v>
      </c>
      <c r="E168" s="236" t="s">
        <v>83</v>
      </c>
      <c r="F168" s="236" t="s">
        <v>416</v>
      </c>
      <c r="G168" s="236" t="s">
        <v>505</v>
      </c>
      <c r="H168" s="236">
        <v>143</v>
      </c>
      <c r="I168" s="237">
        <v>164.81</v>
      </c>
      <c r="J168" s="237">
        <v>624180.08710316452</v>
      </c>
      <c r="K168" s="236" t="s">
        <v>85</v>
      </c>
      <c r="L168" s="236" t="s">
        <v>85</v>
      </c>
      <c r="M168" s="236" t="s">
        <v>86</v>
      </c>
      <c r="N168" s="236" t="s">
        <v>85</v>
      </c>
      <c r="O168" s="236" t="s">
        <v>86</v>
      </c>
    </row>
    <row r="169" spans="1:15" s="191" customFormat="1">
      <c r="A169" s="236" t="s">
        <v>9</v>
      </c>
      <c r="B169" s="236" t="s">
        <v>407</v>
      </c>
      <c r="C169" s="238" t="s">
        <v>26</v>
      </c>
      <c r="D169" s="236" t="s">
        <v>536</v>
      </c>
      <c r="E169" s="236" t="s">
        <v>439</v>
      </c>
      <c r="F169" s="236" t="s">
        <v>412</v>
      </c>
      <c r="G169" s="236" t="s">
        <v>525</v>
      </c>
      <c r="H169" s="236">
        <v>100.5</v>
      </c>
      <c r="I169" s="237">
        <v>236.29499999999999</v>
      </c>
      <c r="J169" s="237">
        <v>591319.14141023729</v>
      </c>
      <c r="K169" s="236" t="s">
        <v>85</v>
      </c>
      <c r="L169" s="236" t="s">
        <v>85</v>
      </c>
      <c r="M169" s="236" t="s">
        <v>86</v>
      </c>
      <c r="N169" s="236" t="s">
        <v>86</v>
      </c>
      <c r="O169" s="236" t="s">
        <v>86</v>
      </c>
    </row>
    <row r="170" spans="1:15" s="191" customFormat="1">
      <c r="A170" s="236" t="s">
        <v>9</v>
      </c>
      <c r="B170" s="236" t="s">
        <v>407</v>
      </c>
      <c r="C170" s="238" t="s">
        <v>26</v>
      </c>
      <c r="D170" s="236" t="s">
        <v>536</v>
      </c>
      <c r="E170" s="236" t="s">
        <v>435</v>
      </c>
      <c r="F170" s="236" t="s">
        <v>414</v>
      </c>
      <c r="G170" s="236" t="s">
        <v>518</v>
      </c>
      <c r="H170" s="236">
        <v>9</v>
      </c>
      <c r="I170" s="237">
        <v>1482.3</v>
      </c>
      <c r="J170" s="237">
        <v>540820.13929151208</v>
      </c>
      <c r="K170" s="236" t="s">
        <v>85</v>
      </c>
      <c r="L170" s="236" t="s">
        <v>86</v>
      </c>
      <c r="M170" s="236" t="s">
        <v>85</v>
      </c>
      <c r="N170" s="236" t="s">
        <v>86</v>
      </c>
      <c r="O170" s="236" t="s">
        <v>86</v>
      </c>
    </row>
    <row r="171" spans="1:15" s="191" customFormat="1">
      <c r="A171" s="236" t="s">
        <v>9</v>
      </c>
      <c r="B171" s="236" t="s">
        <v>407</v>
      </c>
      <c r="C171" s="238" t="s">
        <v>26</v>
      </c>
      <c r="D171" s="236" t="s">
        <v>536</v>
      </c>
      <c r="E171" s="236" t="s">
        <v>83</v>
      </c>
      <c r="F171" s="236" t="s">
        <v>412</v>
      </c>
      <c r="G171" s="236" t="s">
        <v>511</v>
      </c>
      <c r="H171" s="236">
        <v>45</v>
      </c>
      <c r="I171" s="237">
        <v>140.779</v>
      </c>
      <c r="J171" s="237">
        <v>263054.34824078617</v>
      </c>
      <c r="K171" s="236" t="s">
        <v>85</v>
      </c>
      <c r="L171" s="236" t="s">
        <v>85</v>
      </c>
      <c r="M171" s="236" t="s">
        <v>86</v>
      </c>
      <c r="N171" s="236" t="s">
        <v>86</v>
      </c>
      <c r="O171" s="236" t="s">
        <v>86</v>
      </c>
    </row>
    <row r="172" spans="1:15" s="191" customFormat="1">
      <c r="A172" s="236" t="s">
        <v>9</v>
      </c>
      <c r="B172" s="236" t="s">
        <v>407</v>
      </c>
      <c r="C172" s="238" t="s">
        <v>26</v>
      </c>
      <c r="D172" s="236" t="s">
        <v>536</v>
      </c>
      <c r="E172" s="236" t="s">
        <v>392</v>
      </c>
      <c r="F172" s="236" t="s">
        <v>412</v>
      </c>
      <c r="G172" s="236" t="s">
        <v>393</v>
      </c>
      <c r="H172" s="236">
        <v>59</v>
      </c>
      <c r="I172" s="237">
        <v>98.3035</v>
      </c>
      <c r="J172" s="237">
        <v>243054.72004944831</v>
      </c>
      <c r="K172" s="236" t="s">
        <v>85</v>
      </c>
      <c r="L172" s="236" t="s">
        <v>85</v>
      </c>
      <c r="M172" s="236" t="s">
        <v>86</v>
      </c>
      <c r="N172" s="236" t="s">
        <v>86</v>
      </c>
      <c r="O172" s="236" t="s">
        <v>86</v>
      </c>
    </row>
    <row r="173" spans="1:15" s="252" customFormat="1">
      <c r="A173" s="240" t="s">
        <v>9</v>
      </c>
      <c r="B173" s="240" t="s">
        <v>407</v>
      </c>
      <c r="C173" s="244" t="s">
        <v>26</v>
      </c>
      <c r="D173" s="240" t="s">
        <v>536</v>
      </c>
      <c r="E173" s="240" t="s">
        <v>439</v>
      </c>
      <c r="F173" s="240" t="s">
        <v>416</v>
      </c>
      <c r="G173" s="240" t="s">
        <v>520</v>
      </c>
      <c r="H173" s="241">
        <v>35.5</v>
      </c>
      <c r="I173" s="241">
        <v>51.994</v>
      </c>
      <c r="J173" s="241">
        <v>220516.29559555228</v>
      </c>
      <c r="K173" s="240" t="s">
        <v>86</v>
      </c>
      <c r="L173" s="240" t="s">
        <v>86</v>
      </c>
      <c r="M173" s="240" t="s">
        <v>86</v>
      </c>
      <c r="N173" s="240" t="s">
        <v>86</v>
      </c>
      <c r="O173" s="240" t="s">
        <v>86</v>
      </c>
    </row>
    <row r="174" spans="1:15" s="252" customFormat="1">
      <c r="A174" s="240" t="s">
        <v>9</v>
      </c>
      <c r="B174" s="240" t="s">
        <v>407</v>
      </c>
      <c r="C174" s="244" t="s">
        <v>26</v>
      </c>
      <c r="D174" s="240" t="s">
        <v>536</v>
      </c>
      <c r="E174" s="240" t="s">
        <v>83</v>
      </c>
      <c r="F174" s="240" t="s">
        <v>414</v>
      </c>
      <c r="G174" s="240" t="s">
        <v>516</v>
      </c>
      <c r="H174" s="241">
        <v>1</v>
      </c>
      <c r="I174" s="241">
        <v>140</v>
      </c>
      <c r="J174" s="241">
        <v>53602.269885144269</v>
      </c>
      <c r="K174" s="240" t="s">
        <v>86</v>
      </c>
      <c r="L174" s="240" t="s">
        <v>86</v>
      </c>
      <c r="M174" s="240" t="s">
        <v>86</v>
      </c>
      <c r="N174" s="240" t="s">
        <v>86</v>
      </c>
      <c r="O174" s="240" t="s">
        <v>86</v>
      </c>
    </row>
    <row r="175" spans="1:15" s="252" customFormat="1">
      <c r="A175" s="240" t="s">
        <v>9</v>
      </c>
      <c r="B175" s="240" t="s">
        <v>407</v>
      </c>
      <c r="C175" s="244" t="s">
        <v>26</v>
      </c>
      <c r="D175" s="240" t="s">
        <v>536</v>
      </c>
      <c r="E175" s="240" t="s">
        <v>439</v>
      </c>
      <c r="F175" s="240" t="s">
        <v>412</v>
      </c>
      <c r="G175" s="240" t="s">
        <v>524</v>
      </c>
      <c r="H175" s="241">
        <v>4</v>
      </c>
      <c r="I175" s="241">
        <v>9.375</v>
      </c>
      <c r="J175" s="241">
        <v>23890.801755186527</v>
      </c>
      <c r="K175" s="240" t="s">
        <v>86</v>
      </c>
      <c r="L175" s="240" t="s">
        <v>86</v>
      </c>
      <c r="M175" s="240" t="s">
        <v>86</v>
      </c>
      <c r="N175" s="240" t="s">
        <v>86</v>
      </c>
      <c r="O175" s="240" t="s">
        <v>86</v>
      </c>
    </row>
    <row r="176" spans="1:15" s="252" customFormat="1">
      <c r="A176" s="240" t="s">
        <v>9</v>
      </c>
      <c r="B176" s="240" t="s">
        <v>407</v>
      </c>
      <c r="C176" s="244" t="s">
        <v>26</v>
      </c>
      <c r="D176" s="240" t="s">
        <v>536</v>
      </c>
      <c r="E176" s="240" t="s">
        <v>429</v>
      </c>
      <c r="F176" s="240" t="s">
        <v>430</v>
      </c>
      <c r="G176" s="240" t="s">
        <v>431</v>
      </c>
      <c r="H176" s="241">
        <v>10</v>
      </c>
      <c r="I176" s="241">
        <v>4.9535</v>
      </c>
      <c r="J176" s="241">
        <v>12336.311627247782</v>
      </c>
      <c r="K176" s="240" t="s">
        <v>86</v>
      </c>
      <c r="L176" s="240" t="s">
        <v>86</v>
      </c>
      <c r="M176" s="240" t="s">
        <v>86</v>
      </c>
      <c r="N176" s="240" t="s">
        <v>86</v>
      </c>
      <c r="O176" s="240" t="s">
        <v>86</v>
      </c>
    </row>
    <row r="177" spans="1:15" s="252" customFormat="1">
      <c r="A177" s="240" t="s">
        <v>9</v>
      </c>
      <c r="B177" s="240" t="s">
        <v>407</v>
      </c>
      <c r="C177" s="244" t="s">
        <v>26</v>
      </c>
      <c r="D177" s="240" t="s">
        <v>536</v>
      </c>
      <c r="E177" s="240" t="s">
        <v>533</v>
      </c>
      <c r="F177" s="240" t="s">
        <v>412</v>
      </c>
      <c r="G177" s="240" t="s">
        <v>537</v>
      </c>
      <c r="H177" s="241">
        <v>1.5</v>
      </c>
      <c r="I177" s="241">
        <v>4.8174999999999999</v>
      </c>
      <c r="J177" s="241">
        <v>12163.045350343435</v>
      </c>
      <c r="K177" s="240" t="s">
        <v>86</v>
      </c>
      <c r="L177" s="240" t="s">
        <v>86</v>
      </c>
      <c r="M177" s="240" t="s">
        <v>86</v>
      </c>
      <c r="N177" s="240" t="s">
        <v>86</v>
      </c>
      <c r="O177" s="240" t="s">
        <v>86</v>
      </c>
    </row>
    <row r="178" spans="1:15" s="252" customFormat="1">
      <c r="A178" s="240" t="s">
        <v>9</v>
      </c>
      <c r="B178" s="240" t="s">
        <v>407</v>
      </c>
      <c r="C178" s="244" t="s">
        <v>26</v>
      </c>
      <c r="D178" s="240" t="s">
        <v>536</v>
      </c>
      <c r="E178" s="240" t="s">
        <v>439</v>
      </c>
      <c r="F178" s="240" t="s">
        <v>416</v>
      </c>
      <c r="G178" s="240" t="s">
        <v>519</v>
      </c>
      <c r="H178" s="241">
        <v>4</v>
      </c>
      <c r="I178" s="241">
        <v>1.4359999999999999</v>
      </c>
      <c r="J178" s="241">
        <v>9708.447081134389</v>
      </c>
      <c r="K178" s="240" t="s">
        <v>86</v>
      </c>
      <c r="L178" s="240" t="s">
        <v>86</v>
      </c>
      <c r="M178" s="240" t="s">
        <v>86</v>
      </c>
      <c r="N178" s="240" t="s">
        <v>86</v>
      </c>
      <c r="O178" s="240" t="s">
        <v>86</v>
      </c>
    </row>
    <row r="179" spans="1:15" s="252" customFormat="1">
      <c r="A179" s="240" t="s">
        <v>9</v>
      </c>
      <c r="B179" s="240" t="s">
        <v>407</v>
      </c>
      <c r="C179" s="244" t="s">
        <v>26</v>
      </c>
      <c r="D179" s="240" t="s">
        <v>536</v>
      </c>
      <c r="E179" s="240" t="s">
        <v>83</v>
      </c>
      <c r="F179" s="240" t="s">
        <v>412</v>
      </c>
      <c r="G179" s="240" t="s">
        <v>139</v>
      </c>
      <c r="H179" s="241">
        <v>1</v>
      </c>
      <c r="I179" s="241">
        <v>8.3625000000000007</v>
      </c>
      <c r="J179" s="241">
        <v>8467.6164081508523</v>
      </c>
      <c r="K179" s="240" t="s">
        <v>86</v>
      </c>
      <c r="L179" s="240" t="s">
        <v>86</v>
      </c>
      <c r="M179" s="240" t="s">
        <v>86</v>
      </c>
      <c r="N179" s="240" t="s">
        <v>86</v>
      </c>
      <c r="O179" s="240" t="s">
        <v>86</v>
      </c>
    </row>
    <row r="180" spans="1:15" s="252" customFormat="1">
      <c r="A180" s="240" t="s">
        <v>9</v>
      </c>
      <c r="B180" s="240" t="s">
        <v>407</v>
      </c>
      <c r="C180" s="244" t="s">
        <v>26</v>
      </c>
      <c r="D180" s="240" t="s">
        <v>536</v>
      </c>
      <c r="E180" s="240" t="s">
        <v>439</v>
      </c>
      <c r="F180" s="240" t="s">
        <v>412</v>
      </c>
      <c r="G180" s="240" t="s">
        <v>538</v>
      </c>
      <c r="H180" s="241">
        <v>1</v>
      </c>
      <c r="I180" s="241">
        <v>1.6895</v>
      </c>
      <c r="J180" s="241">
        <v>2966.9969278960302</v>
      </c>
      <c r="K180" s="240" t="s">
        <v>86</v>
      </c>
      <c r="L180" s="240" t="s">
        <v>86</v>
      </c>
      <c r="M180" s="240" t="s">
        <v>86</v>
      </c>
      <c r="N180" s="240" t="s">
        <v>86</v>
      </c>
      <c r="O180" s="240" t="s">
        <v>86</v>
      </c>
    </row>
    <row r="181" spans="1:15" s="252" customFormat="1">
      <c r="A181" s="240" t="s">
        <v>9</v>
      </c>
      <c r="B181" s="240" t="s">
        <v>407</v>
      </c>
      <c r="C181" s="244" t="s">
        <v>26</v>
      </c>
      <c r="D181" s="240" t="s">
        <v>536</v>
      </c>
      <c r="E181" s="240" t="s">
        <v>533</v>
      </c>
      <c r="F181" s="240" t="s">
        <v>412</v>
      </c>
      <c r="G181" s="240" t="s">
        <v>539</v>
      </c>
      <c r="H181" s="241">
        <v>0.5</v>
      </c>
      <c r="I181" s="241">
        <v>0.6825</v>
      </c>
      <c r="J181" s="241">
        <v>1732.8247865137278</v>
      </c>
      <c r="K181" s="240" t="s">
        <v>86</v>
      </c>
      <c r="L181" s="240" t="s">
        <v>86</v>
      </c>
      <c r="M181" s="240" t="s">
        <v>86</v>
      </c>
      <c r="N181" s="240" t="s">
        <v>86</v>
      </c>
      <c r="O181" s="240" t="s">
        <v>86</v>
      </c>
    </row>
    <row r="182" spans="1:15" s="252" customFormat="1">
      <c r="A182" s="240" t="s">
        <v>9</v>
      </c>
      <c r="B182" s="240" t="s">
        <v>407</v>
      </c>
      <c r="C182" s="244" t="s">
        <v>26</v>
      </c>
      <c r="D182" s="240" t="s">
        <v>536</v>
      </c>
      <c r="E182" s="240" t="s">
        <v>83</v>
      </c>
      <c r="F182" s="240" t="s">
        <v>412</v>
      </c>
      <c r="G182" s="240" t="s">
        <v>540</v>
      </c>
      <c r="H182" s="241">
        <v>0.5</v>
      </c>
      <c r="I182" s="241">
        <v>0.66600000000000004</v>
      </c>
      <c r="J182" s="241">
        <v>1152.385972829607</v>
      </c>
      <c r="K182" s="240" t="s">
        <v>86</v>
      </c>
      <c r="L182" s="240" t="s">
        <v>86</v>
      </c>
      <c r="M182" s="240" t="s">
        <v>86</v>
      </c>
      <c r="N182" s="240" t="s">
        <v>86</v>
      </c>
      <c r="O182" s="240" t="s">
        <v>86</v>
      </c>
    </row>
  </sheetData>
  <phoneticPr fontId="29" type="noConversion"/>
  <pageMargins left="0.78749999999999998" right="0.78749999999999998" top="1.0631944444444446" bottom="1.0631944444444446" header="0.51180555555555551" footer="0.51180555555555551"/>
  <pageSetup paperSize="9" scale="2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2"/>
  <sheetViews>
    <sheetView view="pageBreakPreview" zoomScaleSheetLayoutView="100" workbookViewId="0">
      <selection activeCell="I2" sqref="I2"/>
    </sheetView>
  </sheetViews>
  <sheetFormatPr defaultColWidth="11.42578125" defaultRowHeight="12.75"/>
  <cols>
    <col min="1" max="1" width="11.42578125" style="1" customWidth="1"/>
    <col min="2" max="2" width="12.42578125" style="1" customWidth="1"/>
    <col min="3" max="4" width="11.42578125" style="1" customWidth="1"/>
    <col min="5" max="5" width="22.42578125" style="1" customWidth="1"/>
    <col min="6" max="6" width="15.140625" style="1" customWidth="1"/>
    <col min="7" max="7" width="24.28515625" style="1" customWidth="1"/>
    <col min="8" max="9" width="22.140625" style="1" customWidth="1"/>
    <col min="10" max="10" width="17.5703125" style="1" customWidth="1"/>
    <col min="11" max="16384" width="11.42578125" style="1"/>
  </cols>
  <sheetData>
    <row r="1" spans="1:10" ht="18.75" thickBot="1">
      <c r="A1" s="50" t="s">
        <v>87</v>
      </c>
      <c r="B1" s="50"/>
      <c r="C1" s="50"/>
      <c r="D1" s="50"/>
      <c r="E1" s="50"/>
      <c r="F1" s="50"/>
      <c r="G1" s="30"/>
      <c r="I1" s="501" t="s">
        <v>0</v>
      </c>
      <c r="J1" s="62" t="s">
        <v>10</v>
      </c>
    </row>
    <row r="2" spans="1:10" ht="17.45" customHeight="1" thickBot="1">
      <c r="A2" s="54"/>
      <c r="B2" s="54"/>
      <c r="C2" s="54"/>
      <c r="D2" s="54"/>
      <c r="E2" s="54"/>
      <c r="F2" s="54"/>
      <c r="G2" s="34"/>
      <c r="I2" s="502"/>
      <c r="J2" s="64"/>
    </row>
    <row r="3" spans="1:10" ht="75.599999999999994" customHeight="1" thickBot="1">
      <c r="A3" s="41" t="s">
        <v>1</v>
      </c>
      <c r="B3" s="41" t="s">
        <v>15</v>
      </c>
      <c r="C3" s="41" t="s">
        <v>70</v>
      </c>
      <c r="D3" s="41" t="s">
        <v>88</v>
      </c>
      <c r="E3" s="41" t="s">
        <v>320</v>
      </c>
      <c r="F3" s="41" t="s">
        <v>89</v>
      </c>
      <c r="G3" s="41" t="s">
        <v>90</v>
      </c>
      <c r="H3" s="41" t="s">
        <v>91</v>
      </c>
      <c r="I3" s="41" t="s">
        <v>92</v>
      </c>
      <c r="J3" s="171" t="s">
        <v>93</v>
      </c>
    </row>
    <row r="4" spans="1:10" s="255" customFormat="1" ht="34.15" customHeight="1">
      <c r="A4" s="517" t="s">
        <v>9</v>
      </c>
      <c r="B4" s="517" t="s">
        <v>24</v>
      </c>
      <c r="C4" s="517" t="s">
        <v>408</v>
      </c>
      <c r="D4" s="517" t="s">
        <v>10</v>
      </c>
      <c r="E4" s="258" t="s">
        <v>411</v>
      </c>
      <c r="F4" s="425" t="s">
        <v>86</v>
      </c>
      <c r="G4" s="517"/>
      <c r="H4" s="517"/>
      <c r="I4" s="258" t="s">
        <v>411</v>
      </c>
      <c r="J4" s="465"/>
    </row>
    <row r="5" spans="1:10" s="255" customFormat="1" ht="35.450000000000003" customHeight="1">
      <c r="A5" s="517" t="s">
        <v>9</v>
      </c>
      <c r="B5" s="517" t="s">
        <v>24</v>
      </c>
      <c r="C5" s="517" t="s">
        <v>408</v>
      </c>
      <c r="D5" s="517" t="s">
        <v>10</v>
      </c>
      <c r="E5" s="258" t="s">
        <v>419</v>
      </c>
      <c r="F5" s="425" t="s">
        <v>86</v>
      </c>
      <c r="G5" s="517"/>
      <c r="H5" s="517"/>
      <c r="I5" s="258" t="s">
        <v>419</v>
      </c>
      <c r="J5" s="465"/>
    </row>
    <row r="6" spans="1:10" s="168" customFormat="1" ht="86.25" customHeight="1">
      <c r="A6" s="517" t="s">
        <v>9</v>
      </c>
      <c r="B6" s="517" t="s">
        <v>24</v>
      </c>
      <c r="C6" s="517" t="s">
        <v>408</v>
      </c>
      <c r="D6" s="517" t="s">
        <v>10</v>
      </c>
      <c r="E6" s="258" t="s">
        <v>420</v>
      </c>
      <c r="F6" s="163" t="s">
        <v>85</v>
      </c>
      <c r="G6" s="517" t="s">
        <v>541</v>
      </c>
      <c r="H6" s="258"/>
      <c r="I6" s="258" t="s">
        <v>421</v>
      </c>
      <c r="J6" s="465"/>
    </row>
    <row r="7" spans="1:10" s="168" customFormat="1" ht="76.5">
      <c r="A7" s="517" t="s">
        <v>9</v>
      </c>
      <c r="B7" s="517" t="s">
        <v>24</v>
      </c>
      <c r="C7" s="517" t="s">
        <v>408</v>
      </c>
      <c r="D7" s="517" t="s">
        <v>10</v>
      </c>
      <c r="E7" s="258" t="s">
        <v>421</v>
      </c>
      <c r="F7" s="163" t="s">
        <v>85</v>
      </c>
      <c r="G7" s="517" t="s">
        <v>541</v>
      </c>
      <c r="H7" s="258"/>
      <c r="I7" s="258" t="s">
        <v>421</v>
      </c>
      <c r="J7" s="518"/>
    </row>
    <row r="8" spans="1:10" s="168" customFormat="1" ht="38.25" customHeight="1">
      <c r="A8" s="517" t="s">
        <v>9</v>
      </c>
      <c r="B8" s="517" t="s">
        <v>24</v>
      </c>
      <c r="C8" s="517" t="s">
        <v>408</v>
      </c>
      <c r="D8" s="517" t="s">
        <v>10</v>
      </c>
      <c r="E8" s="258" t="s">
        <v>423</v>
      </c>
      <c r="F8" s="163" t="s">
        <v>86</v>
      </c>
      <c r="G8" s="258"/>
      <c r="H8" s="258"/>
      <c r="I8" s="258" t="s">
        <v>423</v>
      </c>
      <c r="J8" s="465"/>
    </row>
    <row r="9" spans="1:10" s="168" customFormat="1" ht="78.75" customHeight="1">
      <c r="A9" s="517" t="s">
        <v>9</v>
      </c>
      <c r="B9" s="517" t="s">
        <v>24</v>
      </c>
      <c r="C9" s="517" t="s">
        <v>408</v>
      </c>
      <c r="D9" s="517" t="s">
        <v>10</v>
      </c>
      <c r="E9" s="258" t="s">
        <v>427</v>
      </c>
      <c r="F9" s="163" t="s">
        <v>85</v>
      </c>
      <c r="G9" s="517" t="s">
        <v>541</v>
      </c>
      <c r="H9" s="258"/>
      <c r="I9" s="258" t="s">
        <v>421</v>
      </c>
      <c r="J9" s="465"/>
    </row>
    <row r="10" spans="1:10" s="168" customFormat="1" ht="38.25" customHeight="1">
      <c r="A10" s="517" t="s">
        <v>9</v>
      </c>
      <c r="B10" s="517" t="s">
        <v>24</v>
      </c>
      <c r="C10" s="517" t="s">
        <v>408</v>
      </c>
      <c r="D10" s="517" t="s">
        <v>10</v>
      </c>
      <c r="E10" s="258" t="s">
        <v>326</v>
      </c>
      <c r="F10" s="163" t="s">
        <v>85</v>
      </c>
      <c r="G10" s="517" t="s">
        <v>542</v>
      </c>
      <c r="H10" s="258"/>
      <c r="I10" s="258" t="s">
        <v>326</v>
      </c>
      <c r="J10" s="465"/>
    </row>
    <row r="11" spans="1:10" s="168" customFormat="1" ht="76.5">
      <c r="A11" s="517" t="s">
        <v>9</v>
      </c>
      <c r="B11" s="517" t="s">
        <v>24</v>
      </c>
      <c r="C11" s="517" t="s">
        <v>408</v>
      </c>
      <c r="D11" s="517" t="s">
        <v>10</v>
      </c>
      <c r="E11" s="258" t="s">
        <v>444</v>
      </c>
      <c r="F11" s="163" t="s">
        <v>85</v>
      </c>
      <c r="G11" s="517" t="s">
        <v>543</v>
      </c>
      <c r="H11" s="258"/>
      <c r="I11" s="258" t="s">
        <v>445</v>
      </c>
      <c r="J11" s="465"/>
    </row>
    <row r="12" spans="1:10" s="168" customFormat="1" ht="76.5">
      <c r="A12" s="517" t="s">
        <v>9</v>
      </c>
      <c r="B12" s="517" t="s">
        <v>24</v>
      </c>
      <c r="C12" s="517" t="s">
        <v>408</v>
      </c>
      <c r="D12" s="517" t="s">
        <v>10</v>
      </c>
      <c r="E12" s="258" t="s">
        <v>445</v>
      </c>
      <c r="F12" s="163" t="s">
        <v>85</v>
      </c>
      <c r="G12" s="517" t="s">
        <v>543</v>
      </c>
      <c r="H12" s="258"/>
      <c r="I12" s="258" t="s">
        <v>445</v>
      </c>
      <c r="J12" s="465"/>
    </row>
    <row r="13" spans="1:10" s="255" customFormat="1">
      <c r="A13" s="517" t="s">
        <v>9</v>
      </c>
      <c r="B13" s="517" t="s">
        <v>24</v>
      </c>
      <c r="C13" s="517" t="s">
        <v>447</v>
      </c>
      <c r="D13" s="517" t="s">
        <v>10</v>
      </c>
      <c r="E13" s="258" t="s">
        <v>411</v>
      </c>
      <c r="F13" s="163" t="s">
        <v>86</v>
      </c>
      <c r="G13" s="258"/>
      <c r="H13" s="258"/>
      <c r="I13" s="258" t="s">
        <v>411</v>
      </c>
      <c r="J13" s="465"/>
    </row>
    <row r="14" spans="1:10" s="256" customFormat="1" ht="38.25">
      <c r="A14" s="517" t="s">
        <v>9</v>
      </c>
      <c r="B14" s="517" t="s">
        <v>24</v>
      </c>
      <c r="C14" s="517" t="s">
        <v>447</v>
      </c>
      <c r="D14" s="517" t="s">
        <v>10</v>
      </c>
      <c r="E14" s="258" t="s">
        <v>451</v>
      </c>
      <c r="F14" s="163" t="s">
        <v>85</v>
      </c>
      <c r="G14" s="517" t="s">
        <v>544</v>
      </c>
      <c r="H14" s="258"/>
      <c r="I14" s="258" t="s">
        <v>451</v>
      </c>
      <c r="J14" s="465"/>
    </row>
    <row r="15" spans="1:10" s="255" customFormat="1">
      <c r="A15" s="517" t="s">
        <v>9</v>
      </c>
      <c r="B15" s="517" t="s">
        <v>24</v>
      </c>
      <c r="C15" s="517" t="s">
        <v>447</v>
      </c>
      <c r="D15" s="517" t="s">
        <v>10</v>
      </c>
      <c r="E15" s="258" t="s">
        <v>419</v>
      </c>
      <c r="F15" s="163" t="s">
        <v>86</v>
      </c>
      <c r="G15" s="258"/>
      <c r="H15" s="258"/>
      <c r="I15" s="258" t="s">
        <v>419</v>
      </c>
      <c r="J15" s="465"/>
    </row>
    <row r="16" spans="1:10" s="168" customFormat="1" ht="51">
      <c r="A16" s="517" t="s">
        <v>9</v>
      </c>
      <c r="B16" s="517" t="s">
        <v>24</v>
      </c>
      <c r="C16" s="517" t="s">
        <v>447</v>
      </c>
      <c r="D16" s="517" t="s">
        <v>10</v>
      </c>
      <c r="E16" s="258" t="s">
        <v>420</v>
      </c>
      <c r="F16" s="163" t="s">
        <v>85</v>
      </c>
      <c r="G16" s="517" t="s">
        <v>545</v>
      </c>
      <c r="H16" s="258"/>
      <c r="I16" s="258" t="s">
        <v>421</v>
      </c>
      <c r="J16" s="465"/>
    </row>
    <row r="17" spans="1:10" s="168" customFormat="1" ht="51">
      <c r="A17" s="517" t="s">
        <v>9</v>
      </c>
      <c r="B17" s="517" t="s">
        <v>24</v>
      </c>
      <c r="C17" s="517" t="s">
        <v>447</v>
      </c>
      <c r="D17" s="517" t="s">
        <v>10</v>
      </c>
      <c r="E17" s="258" t="s">
        <v>421</v>
      </c>
      <c r="F17" s="163" t="s">
        <v>85</v>
      </c>
      <c r="G17" s="517" t="s">
        <v>545</v>
      </c>
      <c r="H17" s="258"/>
      <c r="I17" s="258" t="s">
        <v>421</v>
      </c>
      <c r="J17" s="465"/>
    </row>
    <row r="18" spans="1:10" s="168" customFormat="1">
      <c r="A18" s="517" t="s">
        <v>9</v>
      </c>
      <c r="B18" s="517" t="s">
        <v>24</v>
      </c>
      <c r="C18" s="517" t="s">
        <v>447</v>
      </c>
      <c r="D18" s="517" t="s">
        <v>10</v>
      </c>
      <c r="E18" s="258" t="s">
        <v>459</v>
      </c>
      <c r="F18" s="163" t="s">
        <v>86</v>
      </c>
      <c r="G18" s="258"/>
      <c r="H18" s="258"/>
      <c r="I18" s="258" t="s">
        <v>459</v>
      </c>
      <c r="J18" s="465"/>
    </row>
    <row r="19" spans="1:10" s="168" customFormat="1">
      <c r="A19" s="517" t="s">
        <v>9</v>
      </c>
      <c r="B19" s="517" t="s">
        <v>24</v>
      </c>
      <c r="C19" s="517" t="s">
        <v>447</v>
      </c>
      <c r="D19" s="517" t="s">
        <v>10</v>
      </c>
      <c r="E19" s="258" t="s">
        <v>423</v>
      </c>
      <c r="F19" s="163" t="s">
        <v>86</v>
      </c>
      <c r="G19" s="258"/>
      <c r="H19" s="258"/>
      <c r="I19" s="258" t="s">
        <v>423</v>
      </c>
      <c r="J19" s="465"/>
    </row>
    <row r="20" spans="1:10" s="168" customFormat="1">
      <c r="A20" s="517" t="s">
        <v>9</v>
      </c>
      <c r="B20" s="517" t="s">
        <v>24</v>
      </c>
      <c r="C20" s="517" t="s">
        <v>447</v>
      </c>
      <c r="D20" s="517" t="s">
        <v>10</v>
      </c>
      <c r="E20" s="258" t="s">
        <v>393</v>
      </c>
      <c r="F20" s="163" t="s">
        <v>86</v>
      </c>
      <c r="G20" s="258" t="s">
        <v>393</v>
      </c>
      <c r="H20" s="258"/>
      <c r="I20" s="258" t="s">
        <v>393</v>
      </c>
      <c r="J20" s="465"/>
    </row>
    <row r="21" spans="1:10" s="168" customFormat="1" ht="38.25">
      <c r="A21" s="517" t="s">
        <v>9</v>
      </c>
      <c r="B21" s="517" t="s">
        <v>24</v>
      </c>
      <c r="C21" s="517" t="s">
        <v>447</v>
      </c>
      <c r="D21" s="517" t="s">
        <v>10</v>
      </c>
      <c r="E21" s="258" t="s">
        <v>326</v>
      </c>
      <c r="F21" s="163" t="s">
        <v>85</v>
      </c>
      <c r="G21" s="517" t="s">
        <v>546</v>
      </c>
      <c r="H21" s="258"/>
      <c r="I21" s="258" t="s">
        <v>326</v>
      </c>
      <c r="J21" s="465"/>
    </row>
    <row r="22" spans="1:10" s="168" customFormat="1" ht="140.25">
      <c r="A22" s="517" t="s">
        <v>9</v>
      </c>
      <c r="B22" s="517" t="s">
        <v>24</v>
      </c>
      <c r="C22" s="517" t="s">
        <v>447</v>
      </c>
      <c r="D22" s="517" t="s">
        <v>10</v>
      </c>
      <c r="E22" s="258" t="s">
        <v>468</v>
      </c>
      <c r="F22" s="163" t="s">
        <v>85</v>
      </c>
      <c r="G22" s="517" t="s">
        <v>547</v>
      </c>
      <c r="H22" s="258"/>
      <c r="I22" s="258" t="s">
        <v>444</v>
      </c>
      <c r="J22" s="465"/>
    </row>
    <row r="23" spans="1:10" s="168" customFormat="1" ht="140.25">
      <c r="A23" s="517" t="s">
        <v>9</v>
      </c>
      <c r="B23" s="517" t="s">
        <v>24</v>
      </c>
      <c r="C23" s="517" t="s">
        <v>447</v>
      </c>
      <c r="D23" s="517" t="s">
        <v>10</v>
      </c>
      <c r="E23" s="258" t="s">
        <v>434</v>
      </c>
      <c r="F23" s="163" t="s">
        <v>85</v>
      </c>
      <c r="G23" s="517" t="s">
        <v>547</v>
      </c>
      <c r="H23" s="258"/>
      <c r="I23" s="258" t="s">
        <v>444</v>
      </c>
      <c r="J23" s="465"/>
    </row>
    <row r="24" spans="1:10" s="168" customFormat="1" ht="38.25">
      <c r="A24" s="517" t="s">
        <v>9</v>
      </c>
      <c r="B24" s="517" t="s">
        <v>24</v>
      </c>
      <c r="C24" s="517" t="s">
        <v>447</v>
      </c>
      <c r="D24" s="517" t="s">
        <v>10</v>
      </c>
      <c r="E24" s="258" t="s">
        <v>436</v>
      </c>
      <c r="F24" s="163" t="s">
        <v>85</v>
      </c>
      <c r="G24" s="517" t="s">
        <v>546</v>
      </c>
      <c r="H24" s="258"/>
      <c r="I24" s="258" t="s">
        <v>326</v>
      </c>
      <c r="J24" s="465"/>
    </row>
    <row r="25" spans="1:10" s="168" customFormat="1" ht="140.25">
      <c r="A25" s="517" t="s">
        <v>9</v>
      </c>
      <c r="B25" s="517" t="s">
        <v>24</v>
      </c>
      <c r="C25" s="517" t="s">
        <v>447</v>
      </c>
      <c r="D25" s="517" t="s">
        <v>10</v>
      </c>
      <c r="E25" s="258" t="s">
        <v>474</v>
      </c>
      <c r="F25" s="163" t="s">
        <v>85</v>
      </c>
      <c r="G25" s="517" t="s">
        <v>547</v>
      </c>
      <c r="H25" s="258"/>
      <c r="I25" s="258" t="s">
        <v>444</v>
      </c>
      <c r="J25" s="465"/>
    </row>
    <row r="26" spans="1:10" s="168" customFormat="1" ht="140.25">
      <c r="A26" s="517" t="s">
        <v>9</v>
      </c>
      <c r="B26" s="517" t="s">
        <v>24</v>
      </c>
      <c r="C26" s="517" t="s">
        <v>447</v>
      </c>
      <c r="D26" s="517" t="s">
        <v>10</v>
      </c>
      <c r="E26" s="258" t="s">
        <v>444</v>
      </c>
      <c r="F26" s="163" t="s">
        <v>85</v>
      </c>
      <c r="G26" s="517" t="s">
        <v>547</v>
      </c>
      <c r="H26" s="258"/>
      <c r="I26" s="258" t="s">
        <v>444</v>
      </c>
      <c r="J26" s="465"/>
    </row>
    <row r="27" spans="1:10" s="168" customFormat="1" ht="140.25">
      <c r="A27" s="517" t="s">
        <v>9</v>
      </c>
      <c r="B27" s="517" t="s">
        <v>24</v>
      </c>
      <c r="C27" s="517" t="s">
        <v>447</v>
      </c>
      <c r="D27" s="517" t="s">
        <v>10</v>
      </c>
      <c r="E27" s="258" t="s">
        <v>445</v>
      </c>
      <c r="F27" s="163" t="s">
        <v>85</v>
      </c>
      <c r="G27" s="517" t="s">
        <v>547</v>
      </c>
      <c r="H27" s="258"/>
      <c r="I27" s="258" t="s">
        <v>444</v>
      </c>
      <c r="J27" s="465"/>
    </row>
    <row r="28" spans="1:10" s="255" customFormat="1" ht="38.25">
      <c r="A28" s="517" t="s">
        <v>9</v>
      </c>
      <c r="B28" s="517" t="s">
        <v>24</v>
      </c>
      <c r="C28" s="517" t="s">
        <v>477</v>
      </c>
      <c r="D28" s="517" t="s">
        <v>10</v>
      </c>
      <c r="E28" s="258" t="s">
        <v>451</v>
      </c>
      <c r="F28" s="163" t="s">
        <v>85</v>
      </c>
      <c r="G28" s="517" t="s">
        <v>544</v>
      </c>
      <c r="H28" s="258"/>
      <c r="I28" s="258" t="s">
        <v>451</v>
      </c>
      <c r="J28" s="465"/>
    </row>
    <row r="29" spans="1:10" s="256" customFormat="1">
      <c r="A29" s="517" t="s">
        <v>9</v>
      </c>
      <c r="B29" s="517" t="s">
        <v>24</v>
      </c>
      <c r="C29" s="517" t="s">
        <v>477</v>
      </c>
      <c r="D29" s="517" t="s">
        <v>10</v>
      </c>
      <c r="E29" s="258" t="s">
        <v>453</v>
      </c>
      <c r="F29" s="163" t="s">
        <v>86</v>
      </c>
      <c r="G29" s="258"/>
      <c r="H29" s="258"/>
      <c r="I29" s="258" t="s">
        <v>453</v>
      </c>
      <c r="J29" s="465"/>
    </row>
    <row r="30" spans="1:10" s="255" customFormat="1" ht="38.25">
      <c r="A30" s="517" t="s">
        <v>9</v>
      </c>
      <c r="B30" s="517" t="s">
        <v>24</v>
      </c>
      <c r="C30" s="517" t="s">
        <v>477</v>
      </c>
      <c r="D30" s="517" t="s">
        <v>10</v>
      </c>
      <c r="E30" s="258" t="s">
        <v>454</v>
      </c>
      <c r="F30" s="163" t="s">
        <v>85</v>
      </c>
      <c r="G30" s="517" t="s">
        <v>544</v>
      </c>
      <c r="H30" s="258"/>
      <c r="I30" s="258" t="s">
        <v>451</v>
      </c>
      <c r="J30" s="465"/>
    </row>
    <row r="31" spans="1:10" s="256" customFormat="1">
      <c r="A31" s="517" t="s">
        <v>9</v>
      </c>
      <c r="B31" s="517" t="s">
        <v>24</v>
      </c>
      <c r="C31" s="517" t="s">
        <v>477</v>
      </c>
      <c r="D31" s="517" t="s">
        <v>10</v>
      </c>
      <c r="E31" s="258" t="s">
        <v>459</v>
      </c>
      <c r="F31" s="163" t="s">
        <v>86</v>
      </c>
      <c r="G31" s="258"/>
      <c r="H31" s="258"/>
      <c r="I31" s="258" t="s">
        <v>459</v>
      </c>
      <c r="J31" s="465"/>
    </row>
    <row r="32" spans="1:10" s="256" customFormat="1">
      <c r="A32" s="517" t="s">
        <v>9</v>
      </c>
      <c r="B32" s="517" t="s">
        <v>24</v>
      </c>
      <c r="C32" s="517" t="s">
        <v>477</v>
      </c>
      <c r="D32" s="517" t="s">
        <v>10</v>
      </c>
      <c r="E32" s="258" t="s">
        <v>460</v>
      </c>
      <c r="F32" s="163" t="s">
        <v>86</v>
      </c>
      <c r="G32" s="258"/>
      <c r="H32" s="258"/>
      <c r="I32" s="258" t="s">
        <v>460</v>
      </c>
      <c r="J32" s="465"/>
    </row>
    <row r="33" spans="1:10" s="255" customFormat="1" ht="38.25">
      <c r="A33" s="517" t="s">
        <v>9</v>
      </c>
      <c r="B33" s="517" t="s">
        <v>24</v>
      </c>
      <c r="C33" s="517" t="s">
        <v>477</v>
      </c>
      <c r="D33" s="517" t="s">
        <v>10</v>
      </c>
      <c r="E33" s="258" t="s">
        <v>468</v>
      </c>
      <c r="F33" s="163" t="s">
        <v>86</v>
      </c>
      <c r="G33" s="517" t="s">
        <v>548</v>
      </c>
      <c r="H33" s="258"/>
      <c r="I33" s="258" t="s">
        <v>468</v>
      </c>
      <c r="J33" s="465"/>
    </row>
    <row r="34" spans="1:10" s="255" customFormat="1" ht="38.25">
      <c r="A34" s="517" t="s">
        <v>9</v>
      </c>
      <c r="B34" s="517" t="s">
        <v>24</v>
      </c>
      <c r="C34" s="517" t="s">
        <v>477</v>
      </c>
      <c r="D34" s="517" t="s">
        <v>10</v>
      </c>
      <c r="E34" s="258" t="s">
        <v>470</v>
      </c>
      <c r="F34" s="163" t="s">
        <v>85</v>
      </c>
      <c r="G34" s="517" t="s">
        <v>548</v>
      </c>
      <c r="H34" s="258"/>
      <c r="I34" s="258" t="s">
        <v>468</v>
      </c>
      <c r="J34" s="465"/>
    </row>
    <row r="35" spans="1:10" s="255" customFormat="1">
      <c r="A35" s="517" t="s">
        <v>9</v>
      </c>
      <c r="B35" s="517" t="s">
        <v>24</v>
      </c>
      <c r="C35" s="517" t="s">
        <v>477</v>
      </c>
      <c r="D35" s="517" t="s">
        <v>10</v>
      </c>
      <c r="E35" s="258" t="s">
        <v>480</v>
      </c>
      <c r="F35" s="163" t="s">
        <v>86</v>
      </c>
      <c r="G35" s="258"/>
      <c r="H35" s="258"/>
      <c r="I35" s="258" t="s">
        <v>480</v>
      </c>
      <c r="J35" s="465"/>
    </row>
    <row r="36" spans="1:10" s="255" customFormat="1" ht="38.25">
      <c r="A36" s="517" t="s">
        <v>9</v>
      </c>
      <c r="B36" s="517" t="s">
        <v>24</v>
      </c>
      <c r="C36" s="517" t="s">
        <v>477</v>
      </c>
      <c r="D36" s="517" t="s">
        <v>10</v>
      </c>
      <c r="E36" s="258" t="s">
        <v>474</v>
      </c>
      <c r="F36" s="163" t="s">
        <v>85</v>
      </c>
      <c r="G36" s="517" t="s">
        <v>548</v>
      </c>
      <c r="H36" s="258"/>
      <c r="I36" s="258" t="s">
        <v>468</v>
      </c>
      <c r="J36" s="465"/>
    </row>
    <row r="37" spans="1:10" s="168" customFormat="1" ht="38.25">
      <c r="A37" s="517" t="s">
        <v>9</v>
      </c>
      <c r="B37" s="517" t="s">
        <v>26</v>
      </c>
      <c r="C37" s="258" t="s">
        <v>482</v>
      </c>
      <c r="D37" s="517" t="s">
        <v>10</v>
      </c>
      <c r="E37" s="258" t="s">
        <v>325</v>
      </c>
      <c r="F37" s="163" t="s">
        <v>86</v>
      </c>
      <c r="G37" s="258"/>
      <c r="H37" s="258"/>
      <c r="I37" s="258" t="s">
        <v>325</v>
      </c>
      <c r="J37" s="465"/>
    </row>
    <row r="38" spans="1:10" s="255" customFormat="1" ht="38.25">
      <c r="A38" s="517" t="s">
        <v>9</v>
      </c>
      <c r="B38" s="517" t="s">
        <v>26</v>
      </c>
      <c r="C38" s="258" t="s">
        <v>482</v>
      </c>
      <c r="D38" s="517" t="s">
        <v>10</v>
      </c>
      <c r="E38" s="258" t="s">
        <v>419</v>
      </c>
      <c r="F38" s="163" t="s">
        <v>86</v>
      </c>
      <c r="G38" s="258"/>
      <c r="H38" s="258"/>
      <c r="I38" s="258" t="s">
        <v>419</v>
      </c>
      <c r="J38" s="465"/>
    </row>
    <row r="39" spans="1:10" s="168" customFormat="1" ht="38.25">
      <c r="A39" s="517" t="s">
        <v>9</v>
      </c>
      <c r="B39" s="517" t="s">
        <v>26</v>
      </c>
      <c r="C39" s="258" t="s">
        <v>482</v>
      </c>
      <c r="D39" s="517" t="s">
        <v>10</v>
      </c>
      <c r="E39" s="258" t="s">
        <v>494</v>
      </c>
      <c r="F39" s="163" t="s">
        <v>85</v>
      </c>
      <c r="G39" s="517" t="s">
        <v>549</v>
      </c>
      <c r="H39" s="258"/>
      <c r="I39" s="258" t="s">
        <v>494</v>
      </c>
      <c r="J39" s="465"/>
    </row>
    <row r="40" spans="1:10" s="168" customFormat="1" ht="38.25">
      <c r="A40" s="517" t="s">
        <v>9</v>
      </c>
      <c r="B40" s="517" t="s">
        <v>26</v>
      </c>
      <c r="C40" s="258" t="s">
        <v>482</v>
      </c>
      <c r="D40" s="517" t="s">
        <v>10</v>
      </c>
      <c r="E40" s="258" t="s">
        <v>498</v>
      </c>
      <c r="F40" s="163" t="s">
        <v>85</v>
      </c>
      <c r="G40" s="517" t="s">
        <v>549</v>
      </c>
      <c r="H40" s="258"/>
      <c r="I40" s="258" t="s">
        <v>494</v>
      </c>
      <c r="J40" s="465"/>
    </row>
    <row r="41" spans="1:10" s="168" customFormat="1" ht="38.25">
      <c r="A41" s="517" t="s">
        <v>9</v>
      </c>
      <c r="B41" s="517" t="s">
        <v>26</v>
      </c>
      <c r="C41" s="258" t="s">
        <v>482</v>
      </c>
      <c r="D41" s="517" t="s">
        <v>10</v>
      </c>
      <c r="E41" s="258" t="s">
        <v>501</v>
      </c>
      <c r="F41" s="163" t="s">
        <v>85</v>
      </c>
      <c r="G41" s="517" t="s">
        <v>549</v>
      </c>
      <c r="H41" s="258"/>
      <c r="I41" s="258" t="s">
        <v>494</v>
      </c>
      <c r="J41" s="465"/>
    </row>
    <row r="42" spans="1:10" s="168" customFormat="1" ht="38.25">
      <c r="A42" s="517" t="s">
        <v>9</v>
      </c>
      <c r="B42" s="517" t="s">
        <v>26</v>
      </c>
      <c r="C42" s="258" t="s">
        <v>482</v>
      </c>
      <c r="D42" s="517" t="s">
        <v>10</v>
      </c>
      <c r="E42" s="258" t="s">
        <v>431</v>
      </c>
      <c r="F42" s="163" t="s">
        <v>86</v>
      </c>
      <c r="G42" s="258"/>
      <c r="H42" s="258"/>
      <c r="I42" s="258" t="s">
        <v>431</v>
      </c>
      <c r="J42" s="465"/>
    </row>
    <row r="43" spans="1:10" s="168" customFormat="1" ht="38.25">
      <c r="A43" s="517" t="s">
        <v>9</v>
      </c>
      <c r="B43" s="517" t="s">
        <v>26</v>
      </c>
      <c r="C43" s="258" t="s">
        <v>482</v>
      </c>
      <c r="D43" s="517" t="s">
        <v>10</v>
      </c>
      <c r="E43" s="258" t="s">
        <v>550</v>
      </c>
      <c r="F43" s="163" t="s">
        <v>85</v>
      </c>
      <c r="G43" s="517" t="s">
        <v>551</v>
      </c>
      <c r="H43" s="258"/>
      <c r="I43" s="258" t="s">
        <v>505</v>
      </c>
      <c r="J43" s="465"/>
    </row>
    <row r="44" spans="1:10" s="168" customFormat="1" ht="38.25">
      <c r="A44" s="517" t="s">
        <v>9</v>
      </c>
      <c r="B44" s="517" t="s">
        <v>26</v>
      </c>
      <c r="C44" s="258" t="s">
        <v>482</v>
      </c>
      <c r="D44" s="517" t="s">
        <v>10</v>
      </c>
      <c r="E44" s="258" t="s">
        <v>506</v>
      </c>
      <c r="F44" s="163" t="s">
        <v>86</v>
      </c>
      <c r="G44" s="258"/>
      <c r="H44" s="258"/>
      <c r="I44" s="258" t="s">
        <v>506</v>
      </c>
      <c r="J44" s="465"/>
    </row>
    <row r="45" spans="1:10" s="168" customFormat="1" ht="25.5">
      <c r="A45" s="875" t="s">
        <v>9</v>
      </c>
      <c r="B45" s="875" t="s">
        <v>26</v>
      </c>
      <c r="C45" s="876" t="s">
        <v>482</v>
      </c>
      <c r="D45" s="875" t="s">
        <v>10</v>
      </c>
      <c r="E45" s="876" t="s">
        <v>507</v>
      </c>
      <c r="F45" s="874" t="s">
        <v>85</v>
      </c>
      <c r="G45" s="875" t="s">
        <v>552</v>
      </c>
      <c r="H45" s="517" t="s">
        <v>553</v>
      </c>
      <c r="I45" s="517" t="s">
        <v>554</v>
      </c>
      <c r="J45" s="465"/>
    </row>
    <row r="46" spans="1:10" s="168" customFormat="1" ht="25.5">
      <c r="A46" s="875"/>
      <c r="B46" s="875"/>
      <c r="C46" s="876"/>
      <c r="D46" s="875"/>
      <c r="E46" s="876"/>
      <c r="F46" s="874"/>
      <c r="G46" s="875"/>
      <c r="H46" s="517" t="s">
        <v>555</v>
      </c>
      <c r="I46" s="517" t="s">
        <v>555</v>
      </c>
      <c r="J46" s="465"/>
    </row>
    <row r="47" spans="1:10" s="255" customFormat="1" ht="48.75" customHeight="1">
      <c r="A47" s="875" t="s">
        <v>9</v>
      </c>
      <c r="B47" s="875" t="s">
        <v>26</v>
      </c>
      <c r="C47" s="876" t="s">
        <v>482</v>
      </c>
      <c r="D47" s="875" t="s">
        <v>10</v>
      </c>
      <c r="E47" s="876" t="s">
        <v>508</v>
      </c>
      <c r="F47" s="874" t="s">
        <v>85</v>
      </c>
      <c r="G47" s="877" t="s">
        <v>1021</v>
      </c>
      <c r="H47" s="517" t="s">
        <v>556</v>
      </c>
      <c r="I47" s="517" t="s">
        <v>556</v>
      </c>
      <c r="J47" s="465"/>
    </row>
    <row r="48" spans="1:10" s="255" customFormat="1" ht="118.5" customHeight="1">
      <c r="A48" s="875"/>
      <c r="B48" s="875"/>
      <c r="C48" s="876"/>
      <c r="D48" s="875"/>
      <c r="E48" s="876"/>
      <c r="F48" s="874"/>
      <c r="G48" s="877"/>
      <c r="H48" s="517" t="s">
        <v>557</v>
      </c>
      <c r="I48" s="517" t="s">
        <v>557</v>
      </c>
      <c r="J48" s="465"/>
    </row>
    <row r="49" spans="1:10" s="255" customFormat="1" ht="45.75" customHeight="1">
      <c r="A49" s="875" t="s">
        <v>9</v>
      </c>
      <c r="B49" s="875" t="s">
        <v>26</v>
      </c>
      <c r="C49" s="876" t="s">
        <v>482</v>
      </c>
      <c r="D49" s="875" t="s">
        <v>10</v>
      </c>
      <c r="E49" s="876" t="s">
        <v>509</v>
      </c>
      <c r="F49" s="874" t="s">
        <v>85</v>
      </c>
      <c r="G49" s="877" t="s">
        <v>1021</v>
      </c>
      <c r="H49" s="517" t="s">
        <v>556</v>
      </c>
      <c r="I49" s="517" t="s">
        <v>556</v>
      </c>
      <c r="J49" s="465"/>
    </row>
    <row r="50" spans="1:10" s="255" customFormat="1" ht="148.5" customHeight="1">
      <c r="A50" s="875"/>
      <c r="B50" s="875"/>
      <c r="C50" s="876"/>
      <c r="D50" s="875"/>
      <c r="E50" s="876"/>
      <c r="F50" s="874"/>
      <c r="G50" s="877"/>
      <c r="H50" s="517" t="s">
        <v>557</v>
      </c>
      <c r="I50" s="517" t="s">
        <v>557</v>
      </c>
      <c r="J50" s="465"/>
    </row>
    <row r="51" spans="1:10" s="168" customFormat="1" ht="38.25">
      <c r="A51" s="517" t="s">
        <v>9</v>
      </c>
      <c r="B51" s="517" t="s">
        <v>26</v>
      </c>
      <c r="C51" s="258" t="s">
        <v>482</v>
      </c>
      <c r="D51" s="517" t="s">
        <v>10</v>
      </c>
      <c r="E51" s="258" t="s">
        <v>510</v>
      </c>
      <c r="F51" s="163" t="s">
        <v>86</v>
      </c>
      <c r="G51" s="258"/>
      <c r="H51" s="258"/>
      <c r="I51" s="258" t="s">
        <v>510</v>
      </c>
      <c r="J51" s="465"/>
    </row>
    <row r="52" spans="1:10" s="168" customFormat="1" ht="177" customHeight="1">
      <c r="A52" s="517" t="s">
        <v>9</v>
      </c>
      <c r="B52" s="517" t="s">
        <v>26</v>
      </c>
      <c r="C52" s="258" t="s">
        <v>482</v>
      </c>
      <c r="D52" s="517" t="s">
        <v>10</v>
      </c>
      <c r="E52" s="258" t="s">
        <v>514</v>
      </c>
      <c r="F52" s="163" t="s">
        <v>85</v>
      </c>
      <c r="G52" s="257" t="s">
        <v>1021</v>
      </c>
      <c r="H52" s="517"/>
      <c r="I52" s="517" t="s">
        <v>557</v>
      </c>
      <c r="J52" s="465"/>
    </row>
    <row r="53" spans="1:10" s="168" customFormat="1" ht="110.25" customHeight="1">
      <c r="A53" s="517" t="s">
        <v>9</v>
      </c>
      <c r="B53" s="517" t="s">
        <v>26</v>
      </c>
      <c r="C53" s="258" t="s">
        <v>482</v>
      </c>
      <c r="D53" s="517" t="s">
        <v>10</v>
      </c>
      <c r="E53" s="258" t="s">
        <v>515</v>
      </c>
      <c r="F53" s="163" t="s">
        <v>85</v>
      </c>
      <c r="G53" s="257" t="s">
        <v>1021</v>
      </c>
      <c r="H53" s="517"/>
      <c r="I53" s="517" t="s">
        <v>557</v>
      </c>
      <c r="J53" s="465"/>
    </row>
    <row r="54" spans="1:10" s="168" customFormat="1" ht="38.25">
      <c r="A54" s="517" t="s">
        <v>9</v>
      </c>
      <c r="B54" s="517" t="s">
        <v>26</v>
      </c>
      <c r="C54" s="258" t="s">
        <v>482</v>
      </c>
      <c r="D54" s="517" t="s">
        <v>10</v>
      </c>
      <c r="E54" s="258" t="s">
        <v>518</v>
      </c>
      <c r="F54" s="163" t="s">
        <v>85</v>
      </c>
      <c r="G54" s="517" t="s">
        <v>558</v>
      </c>
      <c r="H54" s="258"/>
      <c r="I54" s="258" t="s">
        <v>532</v>
      </c>
      <c r="J54" s="465"/>
    </row>
    <row r="55" spans="1:10" s="168" customFormat="1" ht="38.25">
      <c r="A55" s="517" t="s">
        <v>9</v>
      </c>
      <c r="B55" s="517" t="s">
        <v>26</v>
      </c>
      <c r="C55" s="258" t="s">
        <v>482</v>
      </c>
      <c r="D55" s="517" t="s">
        <v>10</v>
      </c>
      <c r="E55" s="258" t="s">
        <v>520</v>
      </c>
      <c r="F55" s="163" t="s">
        <v>85</v>
      </c>
      <c r="G55" s="517" t="s">
        <v>551</v>
      </c>
      <c r="H55" s="258"/>
      <c r="I55" s="258" t="s">
        <v>505</v>
      </c>
      <c r="J55" s="465"/>
    </row>
    <row r="56" spans="1:10" s="168" customFormat="1" ht="48" customHeight="1">
      <c r="A56" s="875" t="s">
        <v>9</v>
      </c>
      <c r="B56" s="875" t="s">
        <v>26</v>
      </c>
      <c r="C56" s="876" t="s">
        <v>482</v>
      </c>
      <c r="D56" s="875" t="s">
        <v>10</v>
      </c>
      <c r="E56" s="876" t="s">
        <v>522</v>
      </c>
      <c r="F56" s="874" t="s">
        <v>85</v>
      </c>
      <c r="G56" s="877" t="s">
        <v>1021</v>
      </c>
      <c r="H56" s="517" t="s">
        <v>556</v>
      </c>
      <c r="I56" s="517" t="s">
        <v>556</v>
      </c>
      <c r="J56" s="465"/>
    </row>
    <row r="57" spans="1:10" s="168" customFormat="1" ht="135" customHeight="1">
      <c r="A57" s="875"/>
      <c r="B57" s="875"/>
      <c r="C57" s="876"/>
      <c r="D57" s="875"/>
      <c r="E57" s="876"/>
      <c r="F57" s="874"/>
      <c r="G57" s="877"/>
      <c r="H57" s="517" t="s">
        <v>557</v>
      </c>
      <c r="I57" s="517" t="s">
        <v>557</v>
      </c>
      <c r="J57" s="465"/>
    </row>
    <row r="58" spans="1:10" s="168" customFormat="1" ht="58.5" customHeight="1">
      <c r="A58" s="875" t="s">
        <v>9</v>
      </c>
      <c r="B58" s="875" t="s">
        <v>26</v>
      </c>
      <c r="C58" s="876" t="s">
        <v>482</v>
      </c>
      <c r="D58" s="875" t="s">
        <v>10</v>
      </c>
      <c r="E58" s="876" t="s">
        <v>523</v>
      </c>
      <c r="F58" s="874" t="s">
        <v>85</v>
      </c>
      <c r="G58" s="877" t="s">
        <v>1021</v>
      </c>
      <c r="H58" s="517" t="s">
        <v>556</v>
      </c>
      <c r="I58" s="517" t="s">
        <v>556</v>
      </c>
      <c r="J58" s="465"/>
    </row>
    <row r="59" spans="1:10" s="168" customFormat="1" ht="129.75" customHeight="1">
      <c r="A59" s="875"/>
      <c r="B59" s="875"/>
      <c r="C59" s="876"/>
      <c r="D59" s="875"/>
      <c r="E59" s="876"/>
      <c r="F59" s="874"/>
      <c r="G59" s="877"/>
      <c r="H59" s="517" t="s">
        <v>557</v>
      </c>
      <c r="I59" s="517" t="s">
        <v>557</v>
      </c>
      <c r="J59" s="465"/>
    </row>
    <row r="60" spans="1:10" s="168" customFormat="1" ht="65.25" customHeight="1">
      <c r="A60" s="517" t="s">
        <v>9</v>
      </c>
      <c r="B60" s="517" t="s">
        <v>26</v>
      </c>
      <c r="C60" s="258" t="s">
        <v>482</v>
      </c>
      <c r="D60" s="517" t="s">
        <v>10</v>
      </c>
      <c r="E60" s="258" t="s">
        <v>527</v>
      </c>
      <c r="F60" s="163" t="s">
        <v>85</v>
      </c>
      <c r="G60" s="257" t="s">
        <v>1021</v>
      </c>
      <c r="H60" s="517"/>
      <c r="I60" s="517" t="s">
        <v>557</v>
      </c>
      <c r="J60" s="465"/>
    </row>
    <row r="61" spans="1:10" s="168" customFormat="1" ht="186.75" customHeight="1">
      <c r="A61" s="517" t="s">
        <v>9</v>
      </c>
      <c r="B61" s="517" t="s">
        <v>26</v>
      </c>
      <c r="C61" s="258" t="s">
        <v>482</v>
      </c>
      <c r="D61" s="517" t="s">
        <v>10</v>
      </c>
      <c r="E61" s="258" t="s">
        <v>528</v>
      </c>
      <c r="F61" s="163" t="s">
        <v>85</v>
      </c>
      <c r="G61" s="257" t="s">
        <v>1021</v>
      </c>
      <c r="H61" s="517"/>
      <c r="I61" s="517" t="s">
        <v>557</v>
      </c>
      <c r="J61" s="465"/>
    </row>
    <row r="62" spans="1:10" s="168" customFormat="1" ht="38.25" customHeight="1">
      <c r="A62" s="517" t="s">
        <v>9</v>
      </c>
      <c r="B62" s="517" t="s">
        <v>26</v>
      </c>
      <c r="C62" s="258" t="s">
        <v>482</v>
      </c>
      <c r="D62" s="517" t="s">
        <v>10</v>
      </c>
      <c r="E62" s="258" t="s">
        <v>530</v>
      </c>
      <c r="F62" s="163" t="s">
        <v>85</v>
      </c>
      <c r="G62" s="517" t="s">
        <v>559</v>
      </c>
      <c r="H62" s="258"/>
      <c r="I62" s="258" t="s">
        <v>530</v>
      </c>
      <c r="J62" s="465"/>
    </row>
    <row r="63" spans="1:10" s="168" customFormat="1" ht="76.5">
      <c r="A63" s="517" t="s">
        <v>9</v>
      </c>
      <c r="B63" s="517" t="s">
        <v>26</v>
      </c>
      <c r="C63" s="258" t="s">
        <v>482</v>
      </c>
      <c r="D63" s="517" t="s">
        <v>10</v>
      </c>
      <c r="E63" s="258" t="s">
        <v>532</v>
      </c>
      <c r="F63" s="163" t="s">
        <v>85</v>
      </c>
      <c r="G63" s="517" t="s">
        <v>560</v>
      </c>
      <c r="H63" s="258"/>
      <c r="I63" s="258" t="s">
        <v>532</v>
      </c>
      <c r="J63" s="465"/>
    </row>
    <row r="64" spans="1:10" s="168" customFormat="1" ht="38.25">
      <c r="A64" s="517" t="s">
        <v>9</v>
      </c>
      <c r="B64" s="517" t="s">
        <v>26</v>
      </c>
      <c r="C64" s="258" t="s">
        <v>536</v>
      </c>
      <c r="D64" s="517" t="s">
        <v>10</v>
      </c>
      <c r="E64" s="258" t="s">
        <v>531</v>
      </c>
      <c r="F64" s="163" t="s">
        <v>86</v>
      </c>
      <c r="G64" s="258"/>
      <c r="H64" s="258"/>
      <c r="I64" s="258" t="s">
        <v>531</v>
      </c>
      <c r="J64" s="255"/>
    </row>
    <row r="65" spans="1:10" s="168" customFormat="1" ht="35.25" customHeight="1">
      <c r="A65" s="517" t="s">
        <v>9</v>
      </c>
      <c r="B65" s="517" t="s">
        <v>26</v>
      </c>
      <c r="C65" s="258" t="s">
        <v>536</v>
      </c>
      <c r="D65" s="517" t="s">
        <v>10</v>
      </c>
      <c r="E65" s="258" t="s">
        <v>532</v>
      </c>
      <c r="F65" s="163" t="s">
        <v>85</v>
      </c>
      <c r="G65" s="517" t="s">
        <v>561</v>
      </c>
      <c r="H65" s="258"/>
      <c r="I65" s="258" t="s">
        <v>532</v>
      </c>
      <c r="J65" s="255"/>
    </row>
    <row r="66" spans="1:10" s="168" customFormat="1" ht="38.25">
      <c r="A66" s="517" t="s">
        <v>9</v>
      </c>
      <c r="B66" s="517" t="s">
        <v>26</v>
      </c>
      <c r="C66" s="258" t="s">
        <v>536</v>
      </c>
      <c r="D66" s="517" t="s">
        <v>10</v>
      </c>
      <c r="E66" s="258" t="s">
        <v>327</v>
      </c>
      <c r="F66" s="163" t="s">
        <v>85</v>
      </c>
      <c r="G66" s="517" t="s">
        <v>562</v>
      </c>
      <c r="H66" s="258"/>
      <c r="I66" s="258" t="s">
        <v>327</v>
      </c>
      <c r="J66" s="255"/>
    </row>
    <row r="67" spans="1:10" s="168" customFormat="1" ht="38.25">
      <c r="A67" s="517" t="s">
        <v>9</v>
      </c>
      <c r="B67" s="517" t="s">
        <v>26</v>
      </c>
      <c r="C67" s="258" t="s">
        <v>536</v>
      </c>
      <c r="D67" s="517" t="s">
        <v>10</v>
      </c>
      <c r="E67" s="258" t="s">
        <v>510</v>
      </c>
      <c r="F67" s="163" t="s">
        <v>86</v>
      </c>
      <c r="G67" s="258"/>
      <c r="H67" s="258"/>
      <c r="I67" s="258" t="s">
        <v>510</v>
      </c>
      <c r="J67" s="255"/>
    </row>
    <row r="68" spans="1:10" s="168" customFormat="1" ht="38.25">
      <c r="A68" s="517" t="s">
        <v>9</v>
      </c>
      <c r="B68" s="517" t="s">
        <v>26</v>
      </c>
      <c r="C68" s="258" t="s">
        <v>536</v>
      </c>
      <c r="D68" s="517" t="s">
        <v>10</v>
      </c>
      <c r="E68" s="258" t="s">
        <v>505</v>
      </c>
      <c r="F68" s="163" t="s">
        <v>86</v>
      </c>
      <c r="G68" s="258"/>
      <c r="H68" s="258"/>
      <c r="I68" s="258" t="s">
        <v>505</v>
      </c>
      <c r="J68" s="255"/>
    </row>
    <row r="69" spans="1:10" s="168" customFormat="1" ht="38.25">
      <c r="A69" s="517" t="s">
        <v>9</v>
      </c>
      <c r="B69" s="517" t="s">
        <v>26</v>
      </c>
      <c r="C69" s="258" t="s">
        <v>536</v>
      </c>
      <c r="D69" s="517" t="s">
        <v>10</v>
      </c>
      <c r="E69" s="258" t="s">
        <v>525</v>
      </c>
      <c r="F69" s="163" t="s">
        <v>85</v>
      </c>
      <c r="G69" s="517" t="s">
        <v>562</v>
      </c>
      <c r="H69" s="258"/>
      <c r="I69" s="258" t="s">
        <v>327</v>
      </c>
      <c r="J69" s="255"/>
    </row>
    <row r="70" spans="1:10" s="168" customFormat="1" ht="42" customHeight="1">
      <c r="A70" s="517" t="s">
        <v>9</v>
      </c>
      <c r="B70" s="517" t="s">
        <v>26</v>
      </c>
      <c r="C70" s="258" t="s">
        <v>536</v>
      </c>
      <c r="D70" s="517" t="s">
        <v>10</v>
      </c>
      <c r="E70" s="258" t="s">
        <v>518</v>
      </c>
      <c r="F70" s="163" t="s">
        <v>85</v>
      </c>
      <c r="G70" s="517" t="s">
        <v>561</v>
      </c>
      <c r="H70" s="258"/>
      <c r="I70" s="258" t="s">
        <v>532</v>
      </c>
      <c r="J70" s="255"/>
    </row>
    <row r="71" spans="1:10" s="168" customFormat="1" ht="38.25">
      <c r="A71" s="517" t="s">
        <v>9</v>
      </c>
      <c r="B71" s="517" t="s">
        <v>26</v>
      </c>
      <c r="C71" s="258" t="s">
        <v>536</v>
      </c>
      <c r="D71" s="517" t="s">
        <v>10</v>
      </c>
      <c r="E71" s="258" t="s">
        <v>511</v>
      </c>
      <c r="F71" s="163" t="s">
        <v>85</v>
      </c>
      <c r="G71" s="517" t="s">
        <v>562</v>
      </c>
      <c r="H71" s="258"/>
      <c r="I71" s="258" t="s">
        <v>327</v>
      </c>
      <c r="J71" s="255"/>
    </row>
    <row r="72" spans="1:10" s="168" customFormat="1" ht="38.25">
      <c r="A72" s="517" t="s">
        <v>9</v>
      </c>
      <c r="B72" s="517" t="s">
        <v>26</v>
      </c>
      <c r="C72" s="258" t="s">
        <v>536</v>
      </c>
      <c r="D72" s="517" t="s">
        <v>10</v>
      </c>
      <c r="E72" s="258" t="s">
        <v>393</v>
      </c>
      <c r="F72" s="163" t="s">
        <v>86</v>
      </c>
      <c r="G72" s="258"/>
      <c r="H72" s="258"/>
      <c r="I72" s="258" t="s">
        <v>393</v>
      </c>
      <c r="J72" s="255"/>
    </row>
  </sheetData>
  <mergeCells count="35">
    <mergeCell ref="F58:F59"/>
    <mergeCell ref="G58:G59"/>
    <mergeCell ref="A58:A59"/>
    <mergeCell ref="B58:B59"/>
    <mergeCell ref="C58:C59"/>
    <mergeCell ref="D58:D59"/>
    <mergeCell ref="E58:E59"/>
    <mergeCell ref="F49:F50"/>
    <mergeCell ref="G49:G50"/>
    <mergeCell ref="A56:A57"/>
    <mergeCell ref="B56:B57"/>
    <mergeCell ref="C56:C57"/>
    <mergeCell ref="D56:D57"/>
    <mergeCell ref="E56:E57"/>
    <mergeCell ref="F56:F57"/>
    <mergeCell ref="G56:G57"/>
    <mergeCell ref="A49:A50"/>
    <mergeCell ref="B49:B50"/>
    <mergeCell ref="C49:C50"/>
    <mergeCell ref="D49:D50"/>
    <mergeCell ref="E49:E50"/>
    <mergeCell ref="F45:F46"/>
    <mergeCell ref="G45:G46"/>
    <mergeCell ref="A47:A48"/>
    <mergeCell ref="B47:B48"/>
    <mergeCell ref="C47:C48"/>
    <mergeCell ref="D47:D48"/>
    <mergeCell ref="E47:E48"/>
    <mergeCell ref="F47:F48"/>
    <mergeCell ref="G47:G48"/>
    <mergeCell ref="A45:A46"/>
    <mergeCell ref="B45:B46"/>
    <mergeCell ref="C45:C46"/>
    <mergeCell ref="D45:D46"/>
    <mergeCell ref="E45:E46"/>
  </mergeCells>
  <phoneticPr fontId="29" type="noConversion"/>
  <pageMargins left="0.70866141732283472" right="0.70866141732283472" top="0.78740157480314965" bottom="0.78740157480314965" header="0.51181102362204722" footer="0.51181102362204722"/>
  <pageSetup paperSize="9" scale="50"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B48"/>
  <sheetViews>
    <sheetView view="pageBreakPreview" topLeftCell="I1" zoomScaleSheetLayoutView="100" workbookViewId="0">
      <selection activeCell="I3" sqref="A3:XFD3"/>
    </sheetView>
  </sheetViews>
  <sheetFormatPr defaultColWidth="35" defaultRowHeight="12.75"/>
  <cols>
    <col min="1" max="1" width="7.85546875" style="1" customWidth="1"/>
    <col min="2" max="2" width="15.28515625" style="1" customWidth="1"/>
    <col min="3" max="3" width="10" style="1" customWidth="1"/>
    <col min="4" max="4" width="27" style="1" bestFit="1" customWidth="1"/>
    <col min="5" max="5" width="6.7109375" style="1" bestFit="1" customWidth="1"/>
    <col min="6" max="6" width="12.42578125" style="1" customWidth="1"/>
    <col min="7" max="7" width="11.42578125" style="1" bestFit="1" customWidth="1"/>
    <col min="8" max="8" width="33.42578125" style="1" bestFit="1" customWidth="1"/>
    <col min="9" max="9" width="26.42578125" style="1" bestFit="1" customWidth="1"/>
    <col min="10" max="10" width="13.85546875" style="1" customWidth="1"/>
    <col min="11" max="11" width="53.85546875" style="1" bestFit="1" customWidth="1"/>
    <col min="12" max="12" width="7" style="1" customWidth="1"/>
    <col min="13" max="13" width="9.85546875" style="1" customWidth="1"/>
    <col min="14" max="14" width="11.85546875" style="1" customWidth="1"/>
    <col min="15" max="15" width="10.140625" style="1" customWidth="1"/>
    <col min="16" max="16" width="8.7109375" style="1" customWidth="1"/>
    <col min="17" max="17" width="10" style="1" customWidth="1"/>
    <col min="18" max="18" width="8.140625" style="1" customWidth="1"/>
    <col min="19" max="19" width="18.85546875" style="1" customWidth="1"/>
    <col min="20" max="20" width="20.28515625" style="1" customWidth="1"/>
    <col min="21" max="21" width="35" style="446"/>
    <col min="22" max="106" width="35" style="68"/>
    <col min="107" max="16384" width="35" style="1"/>
  </cols>
  <sheetData>
    <row r="1" spans="1:106" ht="18.75" thickBot="1">
      <c r="A1" s="50" t="s">
        <v>95</v>
      </c>
      <c r="B1" s="50"/>
      <c r="C1" s="50"/>
      <c r="D1" s="50"/>
      <c r="E1" s="50"/>
      <c r="F1" s="50"/>
      <c r="G1" s="50"/>
      <c r="H1" s="50"/>
      <c r="I1" s="50"/>
      <c r="J1" s="50"/>
      <c r="K1" s="50"/>
      <c r="L1" s="50"/>
      <c r="M1" s="50"/>
      <c r="N1" s="50"/>
      <c r="O1" s="50"/>
      <c r="P1" s="50"/>
      <c r="S1" s="757" t="s">
        <v>0</v>
      </c>
      <c r="T1" s="760" t="s">
        <v>10</v>
      </c>
      <c r="U1" s="439"/>
    </row>
    <row r="2" spans="1:106" ht="16.5" thickBot="1">
      <c r="A2" s="50"/>
      <c r="B2" s="50"/>
      <c r="C2" s="50"/>
      <c r="D2" s="50"/>
      <c r="E2" s="50"/>
      <c r="F2" s="50"/>
      <c r="G2" s="50"/>
      <c r="H2" s="50"/>
      <c r="I2" s="50"/>
      <c r="J2" s="50"/>
      <c r="K2" s="50"/>
      <c r="L2" s="66"/>
      <c r="M2" s="66"/>
      <c r="N2" s="66"/>
      <c r="O2" s="50"/>
      <c r="P2" s="50"/>
      <c r="S2" s="757" t="s">
        <v>369</v>
      </c>
      <c r="T2" s="760">
        <v>2013</v>
      </c>
      <c r="U2" s="65"/>
    </row>
    <row r="3" spans="1:106" s="443" customFormat="1" ht="78.75" customHeight="1" thickBot="1">
      <c r="A3" s="41" t="s">
        <v>1</v>
      </c>
      <c r="B3" s="41" t="s">
        <v>96</v>
      </c>
      <c r="C3" s="41" t="s">
        <v>97</v>
      </c>
      <c r="D3" s="41" t="s">
        <v>15</v>
      </c>
      <c r="E3" s="41" t="s">
        <v>3</v>
      </c>
      <c r="F3" s="41" t="s">
        <v>70</v>
      </c>
      <c r="G3" s="41" t="s">
        <v>71</v>
      </c>
      <c r="H3" s="41" t="s">
        <v>72</v>
      </c>
      <c r="I3" s="41" t="s">
        <v>73</v>
      </c>
      <c r="J3" s="41" t="s">
        <v>98</v>
      </c>
      <c r="K3" s="41" t="s">
        <v>99</v>
      </c>
      <c r="L3" s="41" t="s">
        <v>100</v>
      </c>
      <c r="M3" s="758" t="s">
        <v>101</v>
      </c>
      <c r="N3" s="462" t="s">
        <v>102</v>
      </c>
      <c r="O3" s="41" t="s">
        <v>103</v>
      </c>
      <c r="P3" s="41" t="s">
        <v>104</v>
      </c>
      <c r="Q3" s="758" t="s">
        <v>331</v>
      </c>
      <c r="R3" s="756" t="s">
        <v>105</v>
      </c>
      <c r="S3" s="756" t="s">
        <v>106</v>
      </c>
      <c r="T3" s="756" t="s">
        <v>107</v>
      </c>
      <c r="U3" s="440"/>
      <c r="V3" s="441"/>
      <c r="W3" s="441"/>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row>
    <row r="4" spans="1:106" s="58" customFormat="1">
      <c r="A4" s="261" t="s">
        <v>9</v>
      </c>
      <c r="B4" s="261" t="s">
        <v>9</v>
      </c>
      <c r="C4" s="261">
        <v>2013</v>
      </c>
      <c r="D4" s="444" t="s">
        <v>24</v>
      </c>
      <c r="E4" s="25" t="s">
        <v>13</v>
      </c>
      <c r="F4" s="444" t="s">
        <v>408</v>
      </c>
      <c r="G4" s="444" t="s">
        <v>83</v>
      </c>
      <c r="H4" s="444" t="s">
        <v>84</v>
      </c>
      <c r="I4" s="444" t="s">
        <v>326</v>
      </c>
      <c r="J4" s="169" t="s">
        <v>1365</v>
      </c>
      <c r="K4" s="444" t="s">
        <v>563</v>
      </c>
      <c r="L4" s="445">
        <v>1</v>
      </c>
      <c r="M4" s="162">
        <v>350</v>
      </c>
      <c r="N4" s="761">
        <v>297</v>
      </c>
      <c r="O4" s="169">
        <v>8</v>
      </c>
      <c r="P4" s="169"/>
      <c r="Q4" s="169">
        <v>8</v>
      </c>
      <c r="R4" s="458">
        <v>3</v>
      </c>
      <c r="S4" s="458">
        <v>3</v>
      </c>
      <c r="T4" s="458"/>
      <c r="U4" s="446"/>
      <c r="V4" s="68"/>
      <c r="W4" s="68"/>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row>
    <row r="5" spans="1:106" s="447" customFormat="1" ht="25.5">
      <c r="A5" s="261" t="s">
        <v>9</v>
      </c>
      <c r="B5" s="261" t="s">
        <v>9</v>
      </c>
      <c r="C5" s="261">
        <v>2013</v>
      </c>
      <c r="D5" s="444" t="s">
        <v>24</v>
      </c>
      <c r="E5" s="259" t="s">
        <v>13</v>
      </c>
      <c r="F5" s="444" t="s">
        <v>408</v>
      </c>
      <c r="G5" s="444" t="s">
        <v>323</v>
      </c>
      <c r="H5" s="444" t="s">
        <v>84</v>
      </c>
      <c r="I5" s="444" t="s">
        <v>421</v>
      </c>
      <c r="J5" s="162" t="s">
        <v>564</v>
      </c>
      <c r="K5" s="260" t="s">
        <v>565</v>
      </c>
      <c r="L5" s="445" t="s">
        <v>566</v>
      </c>
      <c r="M5" s="162">
        <v>5500</v>
      </c>
      <c r="N5" s="463">
        <v>3735</v>
      </c>
      <c r="O5" s="169">
        <v>32</v>
      </c>
      <c r="P5" s="169" t="s">
        <v>221</v>
      </c>
      <c r="Q5" s="169">
        <v>32</v>
      </c>
      <c r="R5" s="460">
        <v>37</v>
      </c>
      <c r="S5" s="460">
        <v>37</v>
      </c>
      <c r="T5" s="459"/>
    </row>
    <row r="6" spans="1:106" s="773" customFormat="1" ht="25.5">
      <c r="A6" s="764" t="s">
        <v>9</v>
      </c>
      <c r="B6" s="764" t="s">
        <v>9</v>
      </c>
      <c r="C6" s="764">
        <v>2013</v>
      </c>
      <c r="D6" s="765" t="s">
        <v>24</v>
      </c>
      <c r="E6" s="766" t="s">
        <v>13</v>
      </c>
      <c r="F6" s="765" t="s">
        <v>408</v>
      </c>
      <c r="G6" s="765" t="s">
        <v>392</v>
      </c>
      <c r="H6" s="765" t="s">
        <v>84</v>
      </c>
      <c r="I6" s="765" t="s">
        <v>393</v>
      </c>
      <c r="J6" s="676" t="s">
        <v>564</v>
      </c>
      <c r="K6" s="767" t="s">
        <v>565</v>
      </c>
      <c r="L6" s="768" t="s">
        <v>566</v>
      </c>
      <c r="M6" s="676"/>
      <c r="N6" s="769">
        <v>305</v>
      </c>
      <c r="O6" s="770"/>
      <c r="P6" s="770"/>
      <c r="Q6" s="770"/>
      <c r="R6" s="771">
        <v>3</v>
      </c>
      <c r="S6" s="771">
        <v>3</v>
      </c>
      <c r="T6" s="772"/>
    </row>
    <row r="7" spans="1:106">
      <c r="A7" s="261" t="s">
        <v>9</v>
      </c>
      <c r="B7" s="261" t="s">
        <v>9</v>
      </c>
      <c r="C7" s="261">
        <v>2013</v>
      </c>
      <c r="D7" s="444" t="s">
        <v>24</v>
      </c>
      <c r="E7" s="25" t="s">
        <v>13</v>
      </c>
      <c r="F7" s="444" t="s">
        <v>408</v>
      </c>
      <c r="G7" s="444" t="s">
        <v>323</v>
      </c>
      <c r="H7" s="444" t="s">
        <v>329</v>
      </c>
      <c r="I7" s="398" t="s">
        <v>423</v>
      </c>
      <c r="J7" s="444"/>
      <c r="K7" s="444" t="s">
        <v>567</v>
      </c>
      <c r="L7" s="445"/>
      <c r="M7" s="162">
        <v>250</v>
      </c>
      <c r="N7" s="761">
        <v>507</v>
      </c>
      <c r="O7" s="169"/>
      <c r="P7" s="169"/>
      <c r="Q7" s="169"/>
      <c r="R7" s="459"/>
      <c r="S7" s="459"/>
      <c r="T7" s="459"/>
    </row>
    <row r="8" spans="1:106">
      <c r="A8" s="261" t="s">
        <v>9</v>
      </c>
      <c r="B8" s="261" t="s">
        <v>9</v>
      </c>
      <c r="C8" s="261">
        <v>2013</v>
      </c>
      <c r="D8" s="444" t="s">
        <v>24</v>
      </c>
      <c r="E8" s="25" t="s">
        <v>13</v>
      </c>
      <c r="F8" s="444" t="s">
        <v>408</v>
      </c>
      <c r="G8" s="444" t="s">
        <v>443</v>
      </c>
      <c r="H8" s="444" t="s">
        <v>329</v>
      </c>
      <c r="I8" s="444" t="s">
        <v>445</v>
      </c>
      <c r="J8" s="162" t="s">
        <v>568</v>
      </c>
      <c r="K8" s="444" t="s">
        <v>569</v>
      </c>
      <c r="L8" s="445">
        <v>1</v>
      </c>
      <c r="M8" s="162">
        <v>150</v>
      </c>
      <c r="N8" s="761">
        <v>52</v>
      </c>
      <c r="O8" s="169"/>
      <c r="P8" s="169">
        <v>20</v>
      </c>
      <c r="Q8" s="169">
        <v>20</v>
      </c>
      <c r="R8" s="460">
        <v>8</v>
      </c>
      <c r="S8" s="460"/>
      <c r="T8" s="460">
        <v>8</v>
      </c>
    </row>
    <row r="9" spans="1:106" s="449" customFormat="1">
      <c r="A9" s="261" t="s">
        <v>9</v>
      </c>
      <c r="B9" s="261" t="s">
        <v>9</v>
      </c>
      <c r="C9" s="261">
        <v>2013</v>
      </c>
      <c r="D9" s="444" t="s">
        <v>24</v>
      </c>
      <c r="E9" s="259" t="s">
        <v>13</v>
      </c>
      <c r="F9" s="444" t="s">
        <v>408</v>
      </c>
      <c r="G9" s="444" t="s">
        <v>418</v>
      </c>
      <c r="H9" s="444" t="s">
        <v>570</v>
      </c>
      <c r="I9" s="444" t="s">
        <v>419</v>
      </c>
      <c r="J9" s="444" t="s">
        <v>571</v>
      </c>
      <c r="K9" s="260" t="s">
        <v>572</v>
      </c>
      <c r="L9" s="445" t="s">
        <v>221</v>
      </c>
      <c r="M9" s="444">
        <v>900</v>
      </c>
      <c r="N9" s="463">
        <v>543</v>
      </c>
      <c r="O9" s="445" t="s">
        <v>221</v>
      </c>
      <c r="P9" s="169"/>
      <c r="Q9" s="169" t="s">
        <v>597</v>
      </c>
      <c r="R9" s="774" t="s">
        <v>221</v>
      </c>
      <c r="S9" s="774" t="s">
        <v>221</v>
      </c>
      <c r="T9" s="775"/>
      <c r="U9" s="155"/>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row>
    <row r="10" spans="1:106" s="449" customFormat="1">
      <c r="A10" s="261" t="s">
        <v>9</v>
      </c>
      <c r="B10" s="261" t="s">
        <v>9</v>
      </c>
      <c r="C10" s="261">
        <v>2013</v>
      </c>
      <c r="D10" s="444" t="s">
        <v>24</v>
      </c>
      <c r="E10" s="259" t="s">
        <v>13</v>
      </c>
      <c r="F10" s="444" t="s">
        <v>408</v>
      </c>
      <c r="G10" s="444" t="s">
        <v>409</v>
      </c>
      <c r="H10" s="444" t="s">
        <v>570</v>
      </c>
      <c r="I10" s="444" t="s">
        <v>411</v>
      </c>
      <c r="J10" s="444" t="s">
        <v>573</v>
      </c>
      <c r="K10" s="260" t="s">
        <v>563</v>
      </c>
      <c r="L10" s="445">
        <v>1</v>
      </c>
      <c r="M10" s="444">
        <v>700</v>
      </c>
      <c r="N10" s="463">
        <v>457</v>
      </c>
      <c r="O10" s="169">
        <v>4</v>
      </c>
      <c r="P10" s="169"/>
      <c r="Q10" s="169">
        <v>4</v>
      </c>
      <c r="R10" s="460">
        <f>S10+T10</f>
        <v>2</v>
      </c>
      <c r="S10" s="460">
        <v>2</v>
      </c>
      <c r="T10" s="775"/>
      <c r="U10" s="446"/>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row>
    <row r="11" spans="1:106">
      <c r="A11" s="261" t="s">
        <v>9</v>
      </c>
      <c r="B11" s="261" t="s">
        <v>9</v>
      </c>
      <c r="C11" s="261">
        <v>2013</v>
      </c>
      <c r="D11" s="444" t="s">
        <v>24</v>
      </c>
      <c r="E11" s="25" t="s">
        <v>13</v>
      </c>
      <c r="F11" s="444" t="s">
        <v>447</v>
      </c>
      <c r="G11" s="444" t="s">
        <v>83</v>
      </c>
      <c r="H11" s="444" t="s">
        <v>84</v>
      </c>
      <c r="I11" s="444" t="s">
        <v>326</v>
      </c>
      <c r="J11" s="162" t="s">
        <v>574</v>
      </c>
      <c r="K11" s="444" t="s">
        <v>563</v>
      </c>
      <c r="L11" s="445">
        <v>1</v>
      </c>
      <c r="M11" s="162">
        <v>1750</v>
      </c>
      <c r="N11" s="761">
        <v>1280</v>
      </c>
      <c r="O11" s="169">
        <v>16</v>
      </c>
      <c r="P11" s="169"/>
      <c r="Q11" s="169">
        <v>16</v>
      </c>
      <c r="R11" s="460">
        <v>11</v>
      </c>
      <c r="S11" s="460">
        <v>11</v>
      </c>
      <c r="T11" s="459"/>
    </row>
    <row r="12" spans="1:106" ht="25.5">
      <c r="A12" s="261" t="s">
        <v>9</v>
      </c>
      <c r="B12" s="261" t="s">
        <v>9</v>
      </c>
      <c r="C12" s="261">
        <v>2013</v>
      </c>
      <c r="D12" s="444" t="s">
        <v>24</v>
      </c>
      <c r="E12" s="259" t="s">
        <v>13</v>
      </c>
      <c r="F12" s="444" t="s">
        <v>447</v>
      </c>
      <c r="G12" s="444" t="s">
        <v>323</v>
      </c>
      <c r="H12" s="444" t="s">
        <v>84</v>
      </c>
      <c r="I12" s="444" t="s">
        <v>421</v>
      </c>
      <c r="J12" s="162" t="s">
        <v>575</v>
      </c>
      <c r="K12" s="260" t="s">
        <v>565</v>
      </c>
      <c r="L12" s="445" t="s">
        <v>221</v>
      </c>
      <c r="M12" s="162">
        <v>9850</v>
      </c>
      <c r="N12" s="463">
        <v>6163</v>
      </c>
      <c r="O12" s="169">
        <v>20</v>
      </c>
      <c r="P12" s="169" t="s">
        <v>221</v>
      </c>
      <c r="Q12" s="169" t="s">
        <v>597</v>
      </c>
      <c r="R12" s="460">
        <v>21</v>
      </c>
      <c r="S12" s="460">
        <v>21</v>
      </c>
      <c r="T12" s="459"/>
    </row>
    <row r="13" spans="1:106" ht="25.5">
      <c r="A13" s="261" t="s">
        <v>9</v>
      </c>
      <c r="B13" s="261" t="s">
        <v>9</v>
      </c>
      <c r="C13" s="261">
        <v>2013</v>
      </c>
      <c r="D13" s="444" t="s">
        <v>24</v>
      </c>
      <c r="E13" s="259" t="s">
        <v>13</v>
      </c>
      <c r="F13" s="444" t="s">
        <v>447</v>
      </c>
      <c r="G13" s="444" t="s">
        <v>392</v>
      </c>
      <c r="H13" s="444" t="s">
        <v>84</v>
      </c>
      <c r="I13" s="444" t="s">
        <v>393</v>
      </c>
      <c r="J13" s="162" t="s">
        <v>1366</v>
      </c>
      <c r="K13" s="260" t="s">
        <v>565</v>
      </c>
      <c r="L13" s="445" t="s">
        <v>221</v>
      </c>
      <c r="M13" s="162">
        <v>1900</v>
      </c>
      <c r="N13" s="463">
        <v>890</v>
      </c>
      <c r="O13" s="169">
        <v>12</v>
      </c>
      <c r="P13" s="169" t="s">
        <v>221</v>
      </c>
      <c r="Q13" s="169" t="s">
        <v>597</v>
      </c>
      <c r="R13" s="460">
        <v>11</v>
      </c>
      <c r="S13" s="460">
        <v>11</v>
      </c>
      <c r="T13" s="459"/>
    </row>
    <row r="14" spans="1:106">
      <c r="A14" s="261" t="s">
        <v>9</v>
      </c>
      <c r="B14" s="261" t="s">
        <v>9</v>
      </c>
      <c r="C14" s="261">
        <v>2013</v>
      </c>
      <c r="D14" s="444" t="s">
        <v>24</v>
      </c>
      <c r="E14" s="25" t="s">
        <v>13</v>
      </c>
      <c r="F14" s="444" t="s">
        <v>447</v>
      </c>
      <c r="G14" s="444" t="s">
        <v>443</v>
      </c>
      <c r="H14" s="444" t="s">
        <v>329</v>
      </c>
      <c r="I14" s="444" t="s">
        <v>444</v>
      </c>
      <c r="J14" s="162" t="s">
        <v>576</v>
      </c>
      <c r="K14" s="444" t="s">
        <v>569</v>
      </c>
      <c r="L14" s="445">
        <v>1</v>
      </c>
      <c r="M14" s="162">
        <v>2050</v>
      </c>
      <c r="N14" s="761">
        <v>1350</v>
      </c>
      <c r="O14" s="169"/>
      <c r="P14" s="169">
        <v>80</v>
      </c>
      <c r="Q14" s="169">
        <v>80</v>
      </c>
      <c r="R14" s="460">
        <v>46</v>
      </c>
      <c r="S14" s="460"/>
      <c r="T14" s="460">
        <v>46</v>
      </c>
    </row>
    <row r="15" spans="1:106" s="451" customFormat="1">
      <c r="A15" s="755" t="s">
        <v>9</v>
      </c>
      <c r="B15" s="755" t="s">
        <v>9</v>
      </c>
      <c r="C15" s="261">
        <v>2013</v>
      </c>
      <c r="D15" s="398" t="s">
        <v>24</v>
      </c>
      <c r="E15" s="25" t="s">
        <v>13</v>
      </c>
      <c r="F15" s="398" t="s">
        <v>447</v>
      </c>
      <c r="G15" s="398" t="s">
        <v>323</v>
      </c>
      <c r="H15" s="398" t="s">
        <v>577</v>
      </c>
      <c r="I15" s="398" t="s">
        <v>459</v>
      </c>
      <c r="J15" s="398"/>
      <c r="K15" s="398" t="s">
        <v>567</v>
      </c>
      <c r="L15" s="464"/>
      <c r="M15" s="398">
        <v>3700</v>
      </c>
      <c r="N15" s="761">
        <v>3708</v>
      </c>
      <c r="O15" s="754"/>
      <c r="P15" s="754"/>
      <c r="Q15" s="754"/>
      <c r="R15" s="461"/>
      <c r="S15" s="461"/>
      <c r="T15" s="461"/>
      <c r="U15" s="450"/>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row>
    <row r="16" spans="1:106" s="451" customFormat="1">
      <c r="A16" s="755" t="s">
        <v>9</v>
      </c>
      <c r="B16" s="755" t="s">
        <v>9</v>
      </c>
      <c r="C16" s="261">
        <v>2013</v>
      </c>
      <c r="D16" s="398" t="s">
        <v>24</v>
      </c>
      <c r="E16" s="25" t="s">
        <v>13</v>
      </c>
      <c r="F16" s="398" t="s">
        <v>447</v>
      </c>
      <c r="G16" s="398" t="s">
        <v>323</v>
      </c>
      <c r="H16" s="398" t="s">
        <v>329</v>
      </c>
      <c r="I16" s="398" t="s">
        <v>423</v>
      </c>
      <c r="J16" s="398"/>
      <c r="K16" s="398" t="s">
        <v>567</v>
      </c>
      <c r="L16" s="464"/>
      <c r="M16" s="398">
        <v>1000</v>
      </c>
      <c r="N16" s="761">
        <v>878</v>
      </c>
      <c r="O16" s="754"/>
      <c r="P16" s="754"/>
      <c r="Q16" s="754"/>
      <c r="R16" s="461"/>
      <c r="S16" s="461"/>
      <c r="T16" s="461"/>
      <c r="U16" s="450"/>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row>
    <row r="17" spans="1:106" s="449" customFormat="1">
      <c r="A17" s="261" t="s">
        <v>9</v>
      </c>
      <c r="B17" s="261" t="s">
        <v>9</v>
      </c>
      <c r="C17" s="261">
        <v>2013</v>
      </c>
      <c r="D17" s="444" t="s">
        <v>24</v>
      </c>
      <c r="E17" s="259" t="s">
        <v>13</v>
      </c>
      <c r="F17" s="444" t="s">
        <v>447</v>
      </c>
      <c r="G17" s="776" t="s">
        <v>409</v>
      </c>
      <c r="H17" s="444" t="s">
        <v>570</v>
      </c>
      <c r="I17" s="444" t="s">
        <v>411</v>
      </c>
      <c r="J17" s="444" t="s">
        <v>578</v>
      </c>
      <c r="K17" s="260" t="s">
        <v>563</v>
      </c>
      <c r="L17" s="445">
        <v>1</v>
      </c>
      <c r="M17" s="444">
        <v>5550</v>
      </c>
      <c r="N17" s="463">
        <v>4430</v>
      </c>
      <c r="O17" s="169">
        <v>6</v>
      </c>
      <c r="P17" s="169"/>
      <c r="Q17" s="169">
        <v>6</v>
      </c>
      <c r="R17" s="460">
        <f>S17+T17</f>
        <v>6</v>
      </c>
      <c r="S17" s="460">
        <v>6</v>
      </c>
      <c r="T17" s="775"/>
      <c r="U17" s="446"/>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8"/>
      <c r="AX17" s="448"/>
      <c r="AY17" s="448"/>
      <c r="AZ17" s="448"/>
    </row>
    <row r="18" spans="1:106" s="449" customFormat="1">
      <c r="A18" s="261" t="s">
        <v>9</v>
      </c>
      <c r="B18" s="261" t="s">
        <v>9</v>
      </c>
      <c r="C18" s="261">
        <v>2013</v>
      </c>
      <c r="D18" s="444" t="s">
        <v>24</v>
      </c>
      <c r="E18" s="259" t="s">
        <v>13</v>
      </c>
      <c r="F18" s="444" t="s">
        <v>447</v>
      </c>
      <c r="G18" s="444" t="s">
        <v>418</v>
      </c>
      <c r="H18" s="444" t="s">
        <v>570</v>
      </c>
      <c r="I18" s="444" t="s">
        <v>419</v>
      </c>
      <c r="J18" s="444" t="s">
        <v>579</v>
      </c>
      <c r="K18" s="260" t="s">
        <v>572</v>
      </c>
      <c r="L18" s="445" t="s">
        <v>221</v>
      </c>
      <c r="M18" s="444">
        <v>3400</v>
      </c>
      <c r="N18" s="463">
        <v>2998</v>
      </c>
      <c r="O18" s="445" t="s">
        <v>221</v>
      </c>
      <c r="P18" s="169"/>
      <c r="Q18" s="169" t="s">
        <v>597</v>
      </c>
      <c r="R18" s="774" t="s">
        <v>221</v>
      </c>
      <c r="S18" s="774" t="s">
        <v>221</v>
      </c>
      <c r="T18" s="775"/>
      <c r="U18" s="155"/>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row>
    <row r="19" spans="1:106" s="449" customFormat="1">
      <c r="A19" s="261" t="s">
        <v>9</v>
      </c>
      <c r="B19" s="261" t="s">
        <v>9</v>
      </c>
      <c r="C19" s="261">
        <v>2013</v>
      </c>
      <c r="D19" s="444" t="s">
        <v>24</v>
      </c>
      <c r="E19" s="259" t="s">
        <v>13</v>
      </c>
      <c r="F19" s="444" t="s">
        <v>477</v>
      </c>
      <c r="G19" s="444" t="s">
        <v>322</v>
      </c>
      <c r="H19" s="444" t="s">
        <v>580</v>
      </c>
      <c r="I19" s="444" t="s">
        <v>451</v>
      </c>
      <c r="J19" s="444" t="s">
        <v>581</v>
      </c>
      <c r="K19" s="260" t="s">
        <v>563</v>
      </c>
      <c r="L19" s="445">
        <v>1</v>
      </c>
      <c r="M19" s="444">
        <v>7000</v>
      </c>
      <c r="N19" s="463">
        <v>3217</v>
      </c>
      <c r="O19" s="169">
        <v>12</v>
      </c>
      <c r="P19" s="169"/>
      <c r="Q19" s="169">
        <v>12</v>
      </c>
      <c r="R19" s="460">
        <f>S19+T19</f>
        <v>12</v>
      </c>
      <c r="S19" s="460">
        <v>12</v>
      </c>
      <c r="T19" s="775"/>
      <c r="U19" s="446"/>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row>
    <row r="20" spans="1:106" s="449" customFormat="1">
      <c r="A20" s="261" t="s">
        <v>9</v>
      </c>
      <c r="B20" s="261" t="s">
        <v>9</v>
      </c>
      <c r="C20" s="261">
        <v>2013</v>
      </c>
      <c r="D20" s="444" t="s">
        <v>24</v>
      </c>
      <c r="E20" s="259" t="s">
        <v>13</v>
      </c>
      <c r="F20" s="444" t="s">
        <v>477</v>
      </c>
      <c r="G20" s="444" t="s">
        <v>322</v>
      </c>
      <c r="H20" s="444" t="s">
        <v>580</v>
      </c>
      <c r="I20" s="444" t="s">
        <v>451</v>
      </c>
      <c r="J20" s="444" t="s">
        <v>582</v>
      </c>
      <c r="K20" s="260" t="s">
        <v>945</v>
      </c>
      <c r="L20" s="445">
        <v>1</v>
      </c>
      <c r="M20" s="444">
        <v>7000</v>
      </c>
      <c r="N20" s="463">
        <v>3217</v>
      </c>
      <c r="O20" s="169"/>
      <c r="P20" s="169"/>
      <c r="Q20" s="169" t="s">
        <v>597</v>
      </c>
      <c r="R20" s="460">
        <f>S20+T20</f>
        <v>88</v>
      </c>
      <c r="S20" s="458">
        <v>88</v>
      </c>
      <c r="T20" s="775"/>
      <c r="U20" s="446"/>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row>
    <row r="21" spans="1:106" s="449" customFormat="1" ht="13.5" customHeight="1">
      <c r="A21" s="261" t="s">
        <v>9</v>
      </c>
      <c r="B21" s="261" t="s">
        <v>9</v>
      </c>
      <c r="C21" s="261">
        <v>2013</v>
      </c>
      <c r="D21" s="444" t="s">
        <v>24</v>
      </c>
      <c r="E21" s="259" t="s">
        <v>13</v>
      </c>
      <c r="F21" s="444" t="s">
        <v>477</v>
      </c>
      <c r="G21" s="444" t="s">
        <v>83</v>
      </c>
      <c r="H21" s="444" t="s">
        <v>329</v>
      </c>
      <c r="I21" s="444" t="s">
        <v>468</v>
      </c>
      <c r="J21" s="444" t="s">
        <v>584</v>
      </c>
      <c r="K21" s="260" t="s">
        <v>563</v>
      </c>
      <c r="L21" s="445">
        <v>1</v>
      </c>
      <c r="M21" s="444">
        <v>450</v>
      </c>
      <c r="N21" s="463">
        <v>389</v>
      </c>
      <c r="O21" s="169">
        <v>12</v>
      </c>
      <c r="P21" s="169"/>
      <c r="Q21" s="169">
        <v>12</v>
      </c>
      <c r="R21" s="460">
        <f>S21+T21</f>
        <v>7</v>
      </c>
      <c r="S21" s="460">
        <v>7</v>
      </c>
      <c r="T21" s="775"/>
      <c r="U21" s="446"/>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row>
    <row r="22" spans="1:106" s="449" customFormat="1">
      <c r="A22" s="261" t="s">
        <v>9</v>
      </c>
      <c r="B22" s="261" t="s">
        <v>9</v>
      </c>
      <c r="C22" s="261">
        <v>2013</v>
      </c>
      <c r="D22" s="444" t="s">
        <v>24</v>
      </c>
      <c r="E22" s="259" t="s">
        <v>13</v>
      </c>
      <c r="F22" s="444" t="s">
        <v>477</v>
      </c>
      <c r="G22" s="444" t="s">
        <v>323</v>
      </c>
      <c r="H22" s="444" t="s">
        <v>329</v>
      </c>
      <c r="I22" s="444" t="s">
        <v>460</v>
      </c>
      <c r="J22" s="444" t="s">
        <v>585</v>
      </c>
      <c r="K22" s="260" t="s">
        <v>563</v>
      </c>
      <c r="L22" s="445">
        <v>1</v>
      </c>
      <c r="M22" s="444">
        <v>4350</v>
      </c>
      <c r="N22" s="463">
        <v>1764</v>
      </c>
      <c r="O22" s="169">
        <v>12</v>
      </c>
      <c r="P22" s="169"/>
      <c r="Q22" s="169">
        <v>12</v>
      </c>
      <c r="R22" s="460">
        <f>S22+T22</f>
        <v>10</v>
      </c>
      <c r="S22" s="460">
        <v>10</v>
      </c>
      <c r="T22" s="775"/>
      <c r="U22" s="446"/>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row>
    <row r="23" spans="1:106" s="451" customFormat="1">
      <c r="A23" s="755" t="s">
        <v>9</v>
      </c>
      <c r="B23" s="755" t="s">
        <v>9</v>
      </c>
      <c r="C23" s="261">
        <v>2013</v>
      </c>
      <c r="D23" s="398" t="s">
        <v>24</v>
      </c>
      <c r="E23" s="25" t="s">
        <v>13</v>
      </c>
      <c r="F23" s="398" t="s">
        <v>477</v>
      </c>
      <c r="G23" s="398" t="s">
        <v>322</v>
      </c>
      <c r="H23" s="398" t="s">
        <v>577</v>
      </c>
      <c r="I23" s="398" t="s">
        <v>453</v>
      </c>
      <c r="J23" s="398"/>
      <c r="K23" s="465" t="s">
        <v>567</v>
      </c>
      <c r="L23" s="464"/>
      <c r="M23" s="398">
        <v>1800</v>
      </c>
      <c r="N23" s="761">
        <v>985</v>
      </c>
      <c r="O23" s="754"/>
      <c r="P23" s="754"/>
      <c r="Q23" s="754"/>
      <c r="R23" s="461"/>
      <c r="S23" s="461"/>
      <c r="T23" s="461"/>
      <c r="U23" s="450"/>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row>
    <row r="24" spans="1:106" s="451" customFormat="1">
      <c r="A24" s="755" t="s">
        <v>9</v>
      </c>
      <c r="B24" s="755" t="s">
        <v>9</v>
      </c>
      <c r="C24" s="261">
        <v>2013</v>
      </c>
      <c r="D24" s="398" t="s">
        <v>24</v>
      </c>
      <c r="E24" s="25" t="s">
        <v>13</v>
      </c>
      <c r="F24" s="398" t="s">
        <v>477</v>
      </c>
      <c r="G24" s="398" t="s">
        <v>323</v>
      </c>
      <c r="H24" s="398" t="s">
        <v>577</v>
      </c>
      <c r="I24" s="398" t="s">
        <v>459</v>
      </c>
      <c r="J24" s="398"/>
      <c r="K24" s="465" t="s">
        <v>567</v>
      </c>
      <c r="L24" s="464"/>
      <c r="M24" s="398">
        <v>7400</v>
      </c>
      <c r="N24" s="761">
        <v>4566</v>
      </c>
      <c r="O24" s="754"/>
      <c r="P24" s="754"/>
      <c r="Q24" s="754"/>
      <c r="R24" s="461"/>
      <c r="S24" s="461"/>
      <c r="T24" s="461"/>
      <c r="U24" s="450"/>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row>
    <row r="25" spans="1:106" s="449" customFormat="1">
      <c r="A25" s="261" t="s">
        <v>9</v>
      </c>
      <c r="B25" s="261" t="s">
        <v>9</v>
      </c>
      <c r="C25" s="261">
        <v>2013</v>
      </c>
      <c r="D25" s="444" t="s">
        <v>24</v>
      </c>
      <c r="E25" s="259" t="s">
        <v>13</v>
      </c>
      <c r="F25" s="444" t="s">
        <v>477</v>
      </c>
      <c r="G25" s="444" t="s">
        <v>472</v>
      </c>
      <c r="H25" s="444" t="s">
        <v>577</v>
      </c>
      <c r="I25" s="444" t="s">
        <v>480</v>
      </c>
      <c r="J25" s="444" t="s">
        <v>586</v>
      </c>
      <c r="K25" s="260" t="s">
        <v>563</v>
      </c>
      <c r="L25" s="445">
        <v>1</v>
      </c>
      <c r="M25" s="444">
        <v>500</v>
      </c>
      <c r="N25" s="463">
        <v>527</v>
      </c>
      <c r="O25" s="169">
        <v>4</v>
      </c>
      <c r="P25" s="169"/>
      <c r="Q25" s="169">
        <v>4</v>
      </c>
      <c r="R25" s="460">
        <f>S25+T25</f>
        <v>4</v>
      </c>
      <c r="S25" s="460">
        <v>4</v>
      </c>
      <c r="T25" s="775"/>
      <c r="U25" s="446"/>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row>
    <row r="26" spans="1:106">
      <c r="A26" s="261" t="s">
        <v>9</v>
      </c>
      <c r="B26" s="261" t="s">
        <v>9</v>
      </c>
      <c r="C26" s="261">
        <v>2013</v>
      </c>
      <c r="D26" s="444" t="s">
        <v>26</v>
      </c>
      <c r="E26" s="25" t="s">
        <v>13</v>
      </c>
      <c r="F26" s="444" t="s">
        <v>482</v>
      </c>
      <c r="G26" s="444" t="s">
        <v>328</v>
      </c>
      <c r="H26" s="444" t="s">
        <v>329</v>
      </c>
      <c r="I26" s="444" t="s">
        <v>530</v>
      </c>
      <c r="J26" s="162" t="s">
        <v>587</v>
      </c>
      <c r="K26" s="444" t="s">
        <v>569</v>
      </c>
      <c r="L26" s="445">
        <v>1</v>
      </c>
      <c r="M26" s="162">
        <v>150</v>
      </c>
      <c r="N26" s="761">
        <v>105</v>
      </c>
      <c r="O26" s="169"/>
      <c r="P26" s="169">
        <v>12</v>
      </c>
      <c r="Q26" s="169">
        <v>12</v>
      </c>
      <c r="R26" s="460">
        <v>29</v>
      </c>
      <c r="S26" s="460"/>
      <c r="T26" s="460">
        <v>29</v>
      </c>
    </row>
    <row r="27" spans="1:106">
      <c r="A27" s="261" t="s">
        <v>9</v>
      </c>
      <c r="B27" s="261" t="s">
        <v>9</v>
      </c>
      <c r="C27" s="261">
        <v>2013</v>
      </c>
      <c r="D27" s="444" t="s">
        <v>26</v>
      </c>
      <c r="E27" s="25" t="s">
        <v>13</v>
      </c>
      <c r="F27" s="444" t="s">
        <v>482</v>
      </c>
      <c r="G27" s="444" t="s">
        <v>322</v>
      </c>
      <c r="H27" s="444" t="s">
        <v>588</v>
      </c>
      <c r="I27" s="444" t="s">
        <v>325</v>
      </c>
      <c r="J27" s="162" t="s">
        <v>589</v>
      </c>
      <c r="K27" s="444" t="s">
        <v>563</v>
      </c>
      <c r="L27" s="445">
        <v>1</v>
      </c>
      <c r="M27" s="162">
        <v>14250</v>
      </c>
      <c r="N27" s="761">
        <v>7294</v>
      </c>
      <c r="O27" s="169">
        <v>12</v>
      </c>
      <c r="P27" s="169"/>
      <c r="Q27" s="169">
        <v>12</v>
      </c>
      <c r="R27" s="460">
        <v>11</v>
      </c>
      <c r="S27" s="460">
        <v>11</v>
      </c>
      <c r="T27" s="459"/>
    </row>
    <row r="28" spans="1:106">
      <c r="A28" s="261" t="s">
        <v>9</v>
      </c>
      <c r="B28" s="261" t="s">
        <v>9</v>
      </c>
      <c r="C28" s="261">
        <v>2013</v>
      </c>
      <c r="D28" s="444" t="s">
        <v>26</v>
      </c>
      <c r="E28" s="25" t="s">
        <v>13</v>
      </c>
      <c r="F28" s="444" t="s">
        <v>482</v>
      </c>
      <c r="G28" s="444" t="s">
        <v>443</v>
      </c>
      <c r="H28" s="444" t="s">
        <v>329</v>
      </c>
      <c r="I28" s="444" t="s">
        <v>532</v>
      </c>
      <c r="J28" s="162" t="s">
        <v>590</v>
      </c>
      <c r="K28" s="444" t="s">
        <v>569</v>
      </c>
      <c r="L28" s="445">
        <v>1</v>
      </c>
      <c r="M28" s="162">
        <v>300</v>
      </c>
      <c r="N28" s="761">
        <v>149</v>
      </c>
      <c r="O28" s="169"/>
      <c r="P28" s="169">
        <v>96</v>
      </c>
      <c r="Q28" s="169">
        <v>96</v>
      </c>
      <c r="R28" s="460">
        <v>69</v>
      </c>
      <c r="S28" s="460"/>
      <c r="T28" s="460">
        <v>69</v>
      </c>
    </row>
    <row r="29" spans="1:106">
      <c r="A29" s="261" t="s">
        <v>9</v>
      </c>
      <c r="B29" s="261" t="s">
        <v>9</v>
      </c>
      <c r="C29" s="261">
        <v>2013</v>
      </c>
      <c r="D29" s="444" t="s">
        <v>26</v>
      </c>
      <c r="E29" s="25" t="s">
        <v>13</v>
      </c>
      <c r="F29" s="444" t="s">
        <v>482</v>
      </c>
      <c r="G29" s="444" t="s">
        <v>83</v>
      </c>
      <c r="H29" s="444" t="s">
        <v>588</v>
      </c>
      <c r="I29" s="444" t="s">
        <v>506</v>
      </c>
      <c r="J29" s="162" t="s">
        <v>591</v>
      </c>
      <c r="K29" s="444" t="s">
        <v>563</v>
      </c>
      <c r="L29" s="445">
        <v>1</v>
      </c>
      <c r="M29" s="162">
        <v>1450</v>
      </c>
      <c r="N29" s="761">
        <v>2093</v>
      </c>
      <c r="O29" s="169">
        <v>16</v>
      </c>
      <c r="P29" s="169"/>
      <c r="Q29" s="169">
        <v>16</v>
      </c>
      <c r="R29" s="460">
        <v>16</v>
      </c>
      <c r="S29" s="460">
        <v>14</v>
      </c>
      <c r="T29" s="460">
        <v>2</v>
      </c>
    </row>
    <row r="30" spans="1:106">
      <c r="A30" s="261" t="s">
        <v>9</v>
      </c>
      <c r="B30" s="261" t="s">
        <v>9</v>
      </c>
      <c r="C30" s="261">
        <v>2013</v>
      </c>
      <c r="D30" s="444" t="s">
        <v>26</v>
      </c>
      <c r="E30" s="25" t="s">
        <v>13</v>
      </c>
      <c r="F30" s="444" t="s">
        <v>482</v>
      </c>
      <c r="G30" s="444" t="s">
        <v>83</v>
      </c>
      <c r="H30" s="444" t="s">
        <v>588</v>
      </c>
      <c r="I30" s="444" t="s">
        <v>505</v>
      </c>
      <c r="J30" s="162" t="s">
        <v>1367</v>
      </c>
      <c r="K30" s="444" t="s">
        <v>563</v>
      </c>
      <c r="L30" s="445">
        <v>1</v>
      </c>
      <c r="M30" s="162">
        <v>1250</v>
      </c>
      <c r="N30" s="761">
        <v>643</v>
      </c>
      <c r="O30" s="169">
        <v>12</v>
      </c>
      <c r="P30" s="169"/>
      <c r="Q30" s="169">
        <v>12</v>
      </c>
      <c r="R30" s="460">
        <v>3</v>
      </c>
      <c r="S30" s="460">
        <v>3</v>
      </c>
      <c r="T30" s="459"/>
    </row>
    <row r="31" spans="1:106">
      <c r="A31" s="261" t="s">
        <v>9</v>
      </c>
      <c r="B31" s="261" t="s">
        <v>9</v>
      </c>
      <c r="C31" s="261">
        <v>2013</v>
      </c>
      <c r="D31" s="444" t="s">
        <v>26</v>
      </c>
      <c r="E31" s="25" t="s">
        <v>13</v>
      </c>
      <c r="F31" s="444" t="s">
        <v>482</v>
      </c>
      <c r="G31" s="444" t="s">
        <v>83</v>
      </c>
      <c r="H31" s="260" t="s">
        <v>592</v>
      </c>
      <c r="I31" s="444" t="s">
        <v>593</v>
      </c>
      <c r="J31" s="162" t="s">
        <v>1368</v>
      </c>
      <c r="K31" s="444" t="s">
        <v>563</v>
      </c>
      <c r="L31" s="445">
        <v>1</v>
      </c>
      <c r="M31" s="466">
        <v>3050</v>
      </c>
      <c r="N31" s="761">
        <v>1319</v>
      </c>
      <c r="O31" s="169">
        <v>16</v>
      </c>
      <c r="P31" s="169"/>
      <c r="Q31" s="169">
        <v>16</v>
      </c>
      <c r="R31" s="460">
        <v>3</v>
      </c>
      <c r="S31" s="460">
        <v>3</v>
      </c>
      <c r="T31" s="459"/>
    </row>
    <row r="32" spans="1:106">
      <c r="A32" s="261" t="s">
        <v>9</v>
      </c>
      <c r="B32" s="261" t="s">
        <v>9</v>
      </c>
      <c r="C32" s="261">
        <v>2013</v>
      </c>
      <c r="D32" s="444" t="s">
        <v>26</v>
      </c>
      <c r="E32" s="25" t="s">
        <v>13</v>
      </c>
      <c r="F32" s="444" t="s">
        <v>482</v>
      </c>
      <c r="G32" s="444" t="s">
        <v>83</v>
      </c>
      <c r="H32" s="444" t="s">
        <v>588</v>
      </c>
      <c r="I32" s="444" t="s">
        <v>555</v>
      </c>
      <c r="J32" s="162" t="s">
        <v>1369</v>
      </c>
      <c r="K32" s="444" t="s">
        <v>563</v>
      </c>
      <c r="L32" s="445">
        <v>1</v>
      </c>
      <c r="M32" s="162">
        <v>3650</v>
      </c>
      <c r="N32" s="761">
        <v>4005</v>
      </c>
      <c r="O32" s="169">
        <v>12</v>
      </c>
      <c r="P32" s="169"/>
      <c r="Q32" s="169">
        <v>12</v>
      </c>
      <c r="R32" s="460">
        <v>11</v>
      </c>
      <c r="S32" s="460">
        <v>11</v>
      </c>
      <c r="T32" s="459"/>
    </row>
    <row r="33" spans="1:106">
      <c r="A33" s="261" t="s">
        <v>9</v>
      </c>
      <c r="B33" s="261" t="s">
        <v>9</v>
      </c>
      <c r="C33" s="261">
        <v>2013</v>
      </c>
      <c r="D33" s="444" t="s">
        <v>26</v>
      </c>
      <c r="E33" s="25" t="s">
        <v>13</v>
      </c>
      <c r="F33" s="444" t="s">
        <v>482</v>
      </c>
      <c r="G33" s="444" t="s">
        <v>83</v>
      </c>
      <c r="H33" s="444" t="s">
        <v>588</v>
      </c>
      <c r="I33" s="444" t="s">
        <v>556</v>
      </c>
      <c r="J33" s="162" t="s">
        <v>594</v>
      </c>
      <c r="K33" s="444" t="s">
        <v>563</v>
      </c>
      <c r="L33" s="445">
        <v>1</v>
      </c>
      <c r="M33" s="162">
        <v>3000</v>
      </c>
      <c r="N33" s="761">
        <v>1016</v>
      </c>
      <c r="O33" s="169">
        <v>12</v>
      </c>
      <c r="P33" s="169"/>
      <c r="Q33" s="169">
        <v>12</v>
      </c>
      <c r="R33" s="460">
        <v>8</v>
      </c>
      <c r="S33" s="460">
        <v>8</v>
      </c>
      <c r="T33" s="459"/>
    </row>
    <row r="34" spans="1:106">
      <c r="A34" s="261" t="s">
        <v>9</v>
      </c>
      <c r="B34" s="261" t="s">
        <v>9</v>
      </c>
      <c r="C34" s="261">
        <v>2013</v>
      </c>
      <c r="D34" s="444" t="s">
        <v>26</v>
      </c>
      <c r="E34" s="25" t="s">
        <v>13</v>
      </c>
      <c r="F34" s="444" t="s">
        <v>482</v>
      </c>
      <c r="G34" s="444" t="s">
        <v>83</v>
      </c>
      <c r="H34" s="444" t="s">
        <v>588</v>
      </c>
      <c r="I34" s="444" t="s">
        <v>554</v>
      </c>
      <c r="J34" s="162" t="s">
        <v>1370</v>
      </c>
      <c r="K34" s="444" t="s">
        <v>563</v>
      </c>
      <c r="L34" s="445">
        <v>1</v>
      </c>
      <c r="M34" s="162">
        <v>1000</v>
      </c>
      <c r="N34" s="761">
        <v>1908</v>
      </c>
      <c r="O34" s="169">
        <v>12</v>
      </c>
      <c r="P34" s="169"/>
      <c r="Q34" s="169">
        <v>12</v>
      </c>
      <c r="R34" s="460">
        <v>17</v>
      </c>
      <c r="S34" s="460">
        <v>17</v>
      </c>
      <c r="T34" s="459"/>
    </row>
    <row r="35" spans="1:106" s="449" customFormat="1">
      <c r="A35" s="261" t="s">
        <v>9</v>
      </c>
      <c r="B35" s="261" t="s">
        <v>9</v>
      </c>
      <c r="C35" s="261">
        <v>2013</v>
      </c>
      <c r="D35" s="444" t="s">
        <v>26</v>
      </c>
      <c r="E35" s="259" t="s">
        <v>13</v>
      </c>
      <c r="F35" s="444" t="s">
        <v>482</v>
      </c>
      <c r="G35" s="444" t="s">
        <v>418</v>
      </c>
      <c r="H35" s="444" t="s">
        <v>570</v>
      </c>
      <c r="I35" s="444" t="s">
        <v>419</v>
      </c>
      <c r="J35" s="261" t="s">
        <v>595</v>
      </c>
      <c r="K35" s="260" t="s">
        <v>572</v>
      </c>
      <c r="L35" s="445" t="s">
        <v>221</v>
      </c>
      <c r="M35" s="444">
        <v>6000</v>
      </c>
      <c r="N35" s="463">
        <v>913</v>
      </c>
      <c r="O35" s="169" t="s">
        <v>221</v>
      </c>
      <c r="P35" s="169"/>
      <c r="Q35" s="169" t="s">
        <v>597</v>
      </c>
      <c r="R35" s="460" t="s">
        <v>221</v>
      </c>
      <c r="S35" s="460" t="s">
        <v>221</v>
      </c>
      <c r="T35" s="775"/>
      <c r="U35" s="446"/>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row>
    <row r="36" spans="1:106">
      <c r="A36" s="261" t="s">
        <v>9</v>
      </c>
      <c r="B36" s="261" t="s">
        <v>9</v>
      </c>
      <c r="C36" s="261">
        <v>2013</v>
      </c>
      <c r="D36" s="444" t="s">
        <v>26</v>
      </c>
      <c r="E36" s="25" t="s">
        <v>13</v>
      </c>
      <c r="F36" s="444" t="s">
        <v>482</v>
      </c>
      <c r="G36" s="444" t="s">
        <v>83</v>
      </c>
      <c r="H36" s="444" t="s">
        <v>84</v>
      </c>
      <c r="I36" s="398" t="s">
        <v>510</v>
      </c>
      <c r="J36" s="444"/>
      <c r="K36" s="444" t="s">
        <v>567</v>
      </c>
      <c r="L36" s="445"/>
      <c r="M36" s="162">
        <v>5</v>
      </c>
      <c r="N36" s="761">
        <v>0</v>
      </c>
      <c r="O36" s="169"/>
      <c r="P36" s="169"/>
      <c r="Q36" s="169"/>
      <c r="R36" s="459"/>
      <c r="S36" s="459"/>
      <c r="T36" s="459"/>
    </row>
    <row r="37" spans="1:106">
      <c r="A37" s="261" t="s">
        <v>9</v>
      </c>
      <c r="B37" s="261" t="s">
        <v>9</v>
      </c>
      <c r="C37" s="261">
        <v>2013</v>
      </c>
      <c r="D37" s="444" t="s">
        <v>26</v>
      </c>
      <c r="E37" s="25" t="s">
        <v>13</v>
      </c>
      <c r="F37" s="444" t="s">
        <v>482</v>
      </c>
      <c r="G37" s="444" t="s">
        <v>429</v>
      </c>
      <c r="H37" s="444" t="s">
        <v>596</v>
      </c>
      <c r="I37" s="398" t="s">
        <v>431</v>
      </c>
      <c r="J37" s="444"/>
      <c r="K37" s="444" t="s">
        <v>567</v>
      </c>
      <c r="L37" s="445"/>
      <c r="M37" s="162">
        <v>1550</v>
      </c>
      <c r="N37" s="761">
        <v>1302</v>
      </c>
      <c r="O37" s="169"/>
      <c r="P37" s="169"/>
      <c r="Q37" s="169"/>
      <c r="R37" s="459"/>
      <c r="S37" s="459"/>
      <c r="T37" s="459"/>
    </row>
    <row r="38" spans="1:106">
      <c r="A38" s="261" t="s">
        <v>9</v>
      </c>
      <c r="B38" s="261" t="s">
        <v>9</v>
      </c>
      <c r="C38" s="261">
        <v>2013</v>
      </c>
      <c r="D38" s="444" t="s">
        <v>26</v>
      </c>
      <c r="E38" s="25" t="s">
        <v>13</v>
      </c>
      <c r="F38" s="444" t="s">
        <v>482</v>
      </c>
      <c r="G38" s="444" t="s">
        <v>323</v>
      </c>
      <c r="H38" s="444" t="s">
        <v>84</v>
      </c>
      <c r="I38" s="398" t="s">
        <v>494</v>
      </c>
      <c r="J38" s="444"/>
      <c r="K38" s="444" t="s">
        <v>567</v>
      </c>
      <c r="L38" s="445"/>
      <c r="M38" s="162">
        <v>2850</v>
      </c>
      <c r="N38" s="761">
        <v>3052</v>
      </c>
      <c r="O38" s="169"/>
      <c r="P38" s="169"/>
      <c r="Q38" s="169"/>
      <c r="R38" s="459"/>
      <c r="S38" s="459"/>
      <c r="T38" s="459"/>
    </row>
    <row r="39" spans="1:106">
      <c r="A39" s="261" t="s">
        <v>9</v>
      </c>
      <c r="B39" s="261" t="s">
        <v>9</v>
      </c>
      <c r="C39" s="261">
        <v>2013</v>
      </c>
      <c r="D39" s="444" t="s">
        <v>26</v>
      </c>
      <c r="E39" s="25" t="s">
        <v>13</v>
      </c>
      <c r="F39" s="444" t="s">
        <v>536</v>
      </c>
      <c r="G39" s="444" t="s">
        <v>328</v>
      </c>
      <c r="H39" s="444" t="s">
        <v>329</v>
      </c>
      <c r="I39" s="755" t="s">
        <v>531</v>
      </c>
      <c r="J39" s="162"/>
      <c r="K39" s="444" t="s">
        <v>567</v>
      </c>
      <c r="L39" s="445"/>
      <c r="M39" s="162">
        <v>50</v>
      </c>
      <c r="N39" s="761">
        <v>21</v>
      </c>
      <c r="O39" s="162"/>
      <c r="P39" s="162"/>
      <c r="Q39" s="162"/>
      <c r="R39" s="459"/>
      <c r="S39" s="459"/>
      <c r="T39" s="459"/>
    </row>
    <row r="40" spans="1:106">
      <c r="A40" s="261" t="s">
        <v>9</v>
      </c>
      <c r="B40" s="261" t="s">
        <v>9</v>
      </c>
      <c r="C40" s="261">
        <v>2013</v>
      </c>
      <c r="D40" s="444" t="s">
        <v>26</v>
      </c>
      <c r="E40" s="25" t="s">
        <v>13</v>
      </c>
      <c r="F40" s="444" t="s">
        <v>536</v>
      </c>
      <c r="G40" s="444" t="s">
        <v>443</v>
      </c>
      <c r="H40" s="444" t="s">
        <v>329</v>
      </c>
      <c r="I40" s="755" t="s">
        <v>532</v>
      </c>
      <c r="J40" s="162"/>
      <c r="K40" s="444" t="s">
        <v>567</v>
      </c>
      <c r="L40" s="445"/>
      <c r="M40" s="162">
        <v>50</v>
      </c>
      <c r="N40" s="761">
        <v>47</v>
      </c>
      <c r="O40" s="162"/>
      <c r="P40" s="162"/>
      <c r="Q40" s="162"/>
      <c r="R40" s="459"/>
      <c r="S40" s="459"/>
      <c r="T40" s="459"/>
    </row>
    <row r="41" spans="1:106">
      <c r="A41" s="261" t="s">
        <v>9</v>
      </c>
      <c r="B41" s="261" t="s">
        <v>9</v>
      </c>
      <c r="C41" s="261">
        <v>2013</v>
      </c>
      <c r="D41" s="444" t="s">
        <v>26</v>
      </c>
      <c r="E41" s="25" t="s">
        <v>13</v>
      </c>
      <c r="F41" s="444" t="s">
        <v>536</v>
      </c>
      <c r="G41" s="444" t="s">
        <v>83</v>
      </c>
      <c r="H41" s="444" t="s">
        <v>84</v>
      </c>
      <c r="I41" s="755" t="s">
        <v>327</v>
      </c>
      <c r="J41" s="162"/>
      <c r="K41" s="444" t="s">
        <v>567</v>
      </c>
      <c r="L41" s="445"/>
      <c r="M41" s="162">
        <v>125</v>
      </c>
      <c r="N41" s="761">
        <v>97</v>
      </c>
      <c r="O41" s="162"/>
      <c r="P41" s="162"/>
      <c r="Q41" s="162"/>
      <c r="R41" s="459"/>
      <c r="S41" s="459"/>
      <c r="T41" s="459"/>
    </row>
    <row r="42" spans="1:106">
      <c r="A42" s="261" t="s">
        <v>9</v>
      </c>
      <c r="B42" s="261" t="s">
        <v>9</v>
      </c>
      <c r="C42" s="261">
        <v>2013</v>
      </c>
      <c r="D42" s="444" t="s">
        <v>26</v>
      </c>
      <c r="E42" s="25" t="s">
        <v>13</v>
      </c>
      <c r="F42" s="444" t="s">
        <v>536</v>
      </c>
      <c r="G42" s="444" t="s">
        <v>83</v>
      </c>
      <c r="H42" s="444" t="s">
        <v>84</v>
      </c>
      <c r="I42" s="755" t="s">
        <v>510</v>
      </c>
      <c r="J42" s="162"/>
      <c r="K42" s="444" t="s">
        <v>567</v>
      </c>
      <c r="L42" s="445"/>
      <c r="M42" s="162">
        <v>25</v>
      </c>
      <c r="N42" s="761">
        <v>52</v>
      </c>
      <c r="O42" s="162"/>
      <c r="P42" s="162"/>
      <c r="Q42" s="162"/>
      <c r="R42" s="459"/>
      <c r="S42" s="459"/>
      <c r="T42" s="459"/>
    </row>
    <row r="43" spans="1:106">
      <c r="A43" s="261" t="s">
        <v>9</v>
      </c>
      <c r="B43" s="261" t="s">
        <v>9</v>
      </c>
      <c r="C43" s="261">
        <v>2013</v>
      </c>
      <c r="D43" s="444" t="s">
        <v>26</v>
      </c>
      <c r="E43" s="25" t="s">
        <v>13</v>
      </c>
      <c r="F43" s="444" t="s">
        <v>536</v>
      </c>
      <c r="G43" s="444" t="s">
        <v>83</v>
      </c>
      <c r="H43" s="444" t="s">
        <v>588</v>
      </c>
      <c r="I43" s="755" t="s">
        <v>505</v>
      </c>
      <c r="J43" s="162"/>
      <c r="K43" s="444" t="s">
        <v>567</v>
      </c>
      <c r="L43" s="445"/>
      <c r="M43" s="162">
        <v>75</v>
      </c>
      <c r="N43" s="761">
        <v>93</v>
      </c>
      <c r="O43" s="162"/>
      <c r="P43" s="162"/>
      <c r="Q43" s="162"/>
      <c r="R43" s="459"/>
      <c r="S43" s="459"/>
      <c r="T43" s="459"/>
    </row>
    <row r="44" spans="1:106">
      <c r="A44" s="261" t="s">
        <v>9</v>
      </c>
      <c r="B44" s="261" t="s">
        <v>9</v>
      </c>
      <c r="C44" s="261">
        <v>2013</v>
      </c>
      <c r="D44" s="444" t="s">
        <v>26</v>
      </c>
      <c r="E44" s="25" t="s">
        <v>13</v>
      </c>
      <c r="F44" s="444" t="s">
        <v>536</v>
      </c>
      <c r="G44" s="444" t="s">
        <v>392</v>
      </c>
      <c r="H44" s="444" t="s">
        <v>84</v>
      </c>
      <c r="I44" s="755" t="s">
        <v>393</v>
      </c>
      <c r="J44" s="162"/>
      <c r="K44" s="444" t="s">
        <v>567</v>
      </c>
      <c r="L44" s="445"/>
      <c r="M44" s="162">
        <v>25</v>
      </c>
      <c r="N44" s="761">
        <v>0</v>
      </c>
      <c r="O44" s="162"/>
      <c r="P44" s="162"/>
      <c r="Q44" s="162"/>
      <c r="R44" s="459"/>
      <c r="S44" s="459"/>
      <c r="T44" s="459"/>
    </row>
    <row r="45" spans="1:106">
      <c r="A45" s="452"/>
      <c r="B45" s="452"/>
      <c r="C45" s="452"/>
      <c r="D45" s="452"/>
      <c r="E45" s="26"/>
      <c r="F45" s="452"/>
      <c r="G45" s="452"/>
      <c r="H45" s="452"/>
      <c r="I45" s="453"/>
      <c r="J45" s="111"/>
      <c r="K45" s="452"/>
      <c r="L45" s="422"/>
      <c r="M45" s="30"/>
      <c r="N45" s="153"/>
      <c r="O45" s="111"/>
      <c r="P45" s="111"/>
      <c r="Q45" s="111"/>
      <c r="R45" s="111">
        <f>R26+R27+R28+R29+R30+R31+R32+R33+R34</f>
        <v>167</v>
      </c>
      <c r="S45" s="111"/>
      <c r="T45" s="111"/>
    </row>
    <row r="46" spans="1:106" s="9" customFormat="1">
      <c r="A46" s="9" t="s">
        <v>946</v>
      </c>
      <c r="K46" s="695"/>
      <c r="U46" s="7"/>
    </row>
    <row r="47" spans="1:106" s="454" customFormat="1">
      <c r="K47" s="696"/>
      <c r="U47" s="7"/>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row>
    <row r="48" spans="1:106" s="457" customFormat="1">
      <c r="A48" s="455"/>
      <c r="B48" s="455"/>
      <c r="C48" s="455"/>
      <c r="D48" s="455"/>
      <c r="E48" s="455"/>
      <c r="F48" s="455"/>
      <c r="G48" s="455"/>
      <c r="H48" s="455"/>
      <c r="I48" s="455"/>
      <c r="J48" s="455"/>
      <c r="K48" s="455"/>
      <c r="L48" s="455"/>
      <c r="M48" s="455"/>
      <c r="N48" s="455"/>
      <c r="O48" s="455"/>
      <c r="P48" s="455"/>
      <c r="Q48" s="455"/>
      <c r="R48" s="455"/>
      <c r="S48" s="455"/>
      <c r="T48" s="455"/>
      <c r="U48" s="456"/>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row>
  </sheetData>
  <phoneticPr fontId="29" type="noConversion"/>
  <pageMargins left="0.78749999999999998" right="0.78749999999999998" top="1.0631944444444446" bottom="1.0631944444444446" header="0.51180555555555551" footer="0.51180555555555551"/>
  <pageSetup paperSize="9" scale="10"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H32"/>
  <sheetViews>
    <sheetView view="pageBreakPreview" topLeftCell="K1" zoomScaleSheetLayoutView="100" workbookViewId="0">
      <selection activeCell="K3" sqref="A3:XFD3"/>
    </sheetView>
  </sheetViews>
  <sheetFormatPr defaultColWidth="11.5703125" defaultRowHeight="12.75"/>
  <cols>
    <col min="1" max="1" width="11.5703125" customWidth="1"/>
    <col min="2" max="2" width="12.85546875" customWidth="1"/>
    <col min="3" max="3" width="11.5703125" customWidth="1"/>
    <col min="4" max="5" width="25.5703125" customWidth="1"/>
    <col min="6" max="6" width="15.28515625" customWidth="1"/>
    <col min="7" max="7" width="23.42578125" customWidth="1"/>
    <col min="8" max="9" width="19.140625" customWidth="1"/>
    <col min="10" max="10" width="34.5703125" customWidth="1"/>
    <col min="11" max="11" width="19.85546875" customWidth="1"/>
    <col min="12" max="17" width="11.5703125" customWidth="1"/>
    <col min="18" max="18" width="13.28515625" customWidth="1"/>
    <col min="22" max="22" width="18.28515625" customWidth="1"/>
    <col min="23" max="23" width="15.5703125" customWidth="1"/>
    <col min="24" max="24" width="17" customWidth="1"/>
  </cols>
  <sheetData>
    <row r="1" spans="1:25" ht="16.5" thickBot="1">
      <c r="A1" s="50" t="s">
        <v>108</v>
      </c>
      <c r="B1" s="50"/>
      <c r="C1" s="50"/>
      <c r="D1" s="50"/>
      <c r="E1" s="50"/>
      <c r="F1" s="50"/>
      <c r="G1" s="50"/>
      <c r="H1" s="50"/>
      <c r="I1" s="50"/>
      <c r="J1" s="50"/>
      <c r="K1" s="50"/>
      <c r="L1" s="50"/>
      <c r="M1" s="50"/>
      <c r="N1" s="50"/>
      <c r="O1" s="50"/>
      <c r="P1" s="50"/>
      <c r="T1" s="1"/>
      <c r="U1" s="1"/>
      <c r="V1" s="757" t="s">
        <v>0</v>
      </c>
      <c r="W1" s="878" t="s">
        <v>10</v>
      </c>
      <c r="X1" s="878"/>
    </row>
    <row r="2" spans="1:25" ht="16.5" thickBot="1">
      <c r="A2" s="54"/>
      <c r="B2" s="54"/>
      <c r="C2" s="54"/>
      <c r="D2" s="54"/>
      <c r="E2" s="54"/>
      <c r="F2" s="67"/>
      <c r="G2" s="67"/>
      <c r="H2" s="54"/>
      <c r="I2" s="54"/>
      <c r="J2" s="54"/>
      <c r="K2" s="54"/>
      <c r="L2" s="54"/>
      <c r="M2" s="54"/>
      <c r="N2" s="54"/>
      <c r="O2" s="54"/>
      <c r="P2" s="54"/>
      <c r="T2" s="1"/>
      <c r="U2" s="1"/>
      <c r="V2" s="757" t="s">
        <v>369</v>
      </c>
      <c r="W2" s="879">
        <v>2013</v>
      </c>
      <c r="X2" s="879"/>
    </row>
    <row r="3" spans="1:25" ht="64.5" thickBot="1">
      <c r="A3" s="40" t="s">
        <v>1</v>
      </c>
      <c r="B3" s="41" t="s">
        <v>96</v>
      </c>
      <c r="C3" s="41" t="s">
        <v>88</v>
      </c>
      <c r="D3" s="40" t="s">
        <v>15</v>
      </c>
      <c r="E3" s="40" t="s">
        <v>3</v>
      </c>
      <c r="F3" s="41" t="s">
        <v>109</v>
      </c>
      <c r="G3" s="41" t="s">
        <v>110</v>
      </c>
      <c r="H3" s="41" t="s">
        <v>111</v>
      </c>
      <c r="I3" s="41" t="s">
        <v>112</v>
      </c>
      <c r="J3" s="41" t="s">
        <v>99</v>
      </c>
      <c r="K3" s="41" t="s">
        <v>100</v>
      </c>
      <c r="L3" s="145" t="s">
        <v>43</v>
      </c>
      <c r="M3" s="758" t="s">
        <v>101</v>
      </c>
      <c r="N3" s="620" t="s">
        <v>102</v>
      </c>
      <c r="O3" s="41" t="s">
        <v>113</v>
      </c>
      <c r="P3" s="41" t="s">
        <v>114</v>
      </c>
      <c r="Q3" s="41" t="s">
        <v>330</v>
      </c>
      <c r="R3" s="41" t="s">
        <v>115</v>
      </c>
      <c r="S3" s="756" t="s">
        <v>105</v>
      </c>
      <c r="T3" s="756" t="s">
        <v>106</v>
      </c>
      <c r="U3" s="756" t="s">
        <v>107</v>
      </c>
      <c r="V3" s="756" t="s">
        <v>116</v>
      </c>
      <c r="W3" s="756" t="s">
        <v>117</v>
      </c>
      <c r="X3" s="756" t="s">
        <v>118</v>
      </c>
    </row>
    <row r="4" spans="1:25" s="172" customFormat="1">
      <c r="A4" s="697" t="s">
        <v>9</v>
      </c>
      <c r="B4" s="697" t="s">
        <v>9</v>
      </c>
      <c r="C4" s="697">
        <v>2013</v>
      </c>
      <c r="D4" s="697" t="s">
        <v>24</v>
      </c>
      <c r="E4" s="698" t="s">
        <v>13</v>
      </c>
      <c r="F4" s="694" t="s">
        <v>581</v>
      </c>
      <c r="G4" s="694" t="s">
        <v>598</v>
      </c>
      <c r="H4" s="697" t="s">
        <v>599</v>
      </c>
      <c r="I4" s="697" t="s">
        <v>600</v>
      </c>
      <c r="J4" s="260" t="s">
        <v>563</v>
      </c>
      <c r="K4" s="169">
        <v>1</v>
      </c>
      <c r="L4" s="369" t="s">
        <v>50</v>
      </c>
      <c r="M4" s="508">
        <v>5500</v>
      </c>
      <c r="N4" s="468">
        <v>2844</v>
      </c>
      <c r="O4" s="169">
        <v>12</v>
      </c>
      <c r="P4" s="754"/>
      <c r="Q4" s="754">
        <v>12</v>
      </c>
      <c r="R4" s="759" t="s">
        <v>135</v>
      </c>
      <c r="S4" s="458">
        <f>T4+U4</f>
        <v>12</v>
      </c>
      <c r="T4" s="458">
        <v>12</v>
      </c>
      <c r="U4" s="458"/>
      <c r="V4" s="470">
        <f>S4/Q4</f>
        <v>1</v>
      </c>
      <c r="W4" s="470">
        <f>T4/O4</f>
        <v>1</v>
      </c>
      <c r="X4" s="777"/>
      <c r="Y4" s="60"/>
    </row>
    <row r="5" spans="1:25" s="172" customFormat="1">
      <c r="A5" s="697" t="s">
        <v>9</v>
      </c>
      <c r="B5" s="697" t="s">
        <v>9</v>
      </c>
      <c r="C5" s="697">
        <v>2013</v>
      </c>
      <c r="D5" s="697" t="s">
        <v>24</v>
      </c>
      <c r="E5" s="698" t="s">
        <v>13</v>
      </c>
      <c r="F5" s="694" t="s">
        <v>582</v>
      </c>
      <c r="G5" s="694" t="s">
        <v>598</v>
      </c>
      <c r="H5" s="697" t="s">
        <v>599</v>
      </c>
      <c r="I5" s="697" t="s">
        <v>600</v>
      </c>
      <c r="J5" s="260" t="s">
        <v>583</v>
      </c>
      <c r="K5" s="169">
        <v>1</v>
      </c>
      <c r="L5" s="369" t="s">
        <v>50</v>
      </c>
      <c r="M5" s="508">
        <v>5500</v>
      </c>
      <c r="N5" s="468">
        <v>2844</v>
      </c>
      <c r="O5" s="169"/>
      <c r="P5" s="754"/>
      <c r="Q5" s="754" t="s">
        <v>221</v>
      </c>
      <c r="R5" s="759" t="s">
        <v>221</v>
      </c>
      <c r="S5" s="458">
        <f>T5+U5</f>
        <v>88</v>
      </c>
      <c r="T5" s="458">
        <v>88</v>
      </c>
      <c r="U5" s="458"/>
      <c r="V5" s="470"/>
      <c r="W5" s="470"/>
      <c r="X5" s="777"/>
      <c r="Y5" s="60"/>
    </row>
    <row r="6" spans="1:25">
      <c r="A6" s="697" t="s">
        <v>9</v>
      </c>
      <c r="B6" s="697" t="s">
        <v>9</v>
      </c>
      <c r="C6" s="697">
        <v>2013</v>
      </c>
      <c r="D6" s="697" t="s">
        <v>24</v>
      </c>
      <c r="E6" s="698" t="s">
        <v>13</v>
      </c>
      <c r="F6" s="694" t="s">
        <v>573</v>
      </c>
      <c r="G6" s="697" t="s">
        <v>601</v>
      </c>
      <c r="H6" s="697" t="s">
        <v>602</v>
      </c>
      <c r="I6" s="697" t="s">
        <v>218</v>
      </c>
      <c r="J6" s="261" t="s">
        <v>563</v>
      </c>
      <c r="K6" s="754">
        <v>1</v>
      </c>
      <c r="L6" s="369" t="s">
        <v>50</v>
      </c>
      <c r="M6" s="236">
        <v>450</v>
      </c>
      <c r="N6" s="471">
        <v>199</v>
      </c>
      <c r="O6" s="500">
        <v>4</v>
      </c>
      <c r="P6" s="236"/>
      <c r="Q6" s="500">
        <v>4</v>
      </c>
      <c r="R6" s="500" t="s">
        <v>135</v>
      </c>
      <c r="S6" s="458">
        <f>T6+U6</f>
        <v>2</v>
      </c>
      <c r="T6" s="458">
        <v>2</v>
      </c>
      <c r="U6" s="458"/>
      <c r="V6" s="470">
        <f t="shared" ref="V6:V8" si="0">S6/Q6</f>
        <v>0.5</v>
      </c>
      <c r="W6" s="470">
        <f t="shared" ref="W6:W8" si="1">T6/O6</f>
        <v>0.5</v>
      </c>
      <c r="X6" s="777"/>
      <c r="Y6" s="60"/>
    </row>
    <row r="7" spans="1:25">
      <c r="A7" s="697" t="s">
        <v>9</v>
      </c>
      <c r="B7" s="697" t="s">
        <v>9</v>
      </c>
      <c r="C7" s="697">
        <v>2013</v>
      </c>
      <c r="D7" s="697" t="s">
        <v>24</v>
      </c>
      <c r="E7" s="698" t="s">
        <v>13</v>
      </c>
      <c r="F7" s="694" t="s">
        <v>603</v>
      </c>
      <c r="G7" s="697" t="s">
        <v>601</v>
      </c>
      <c r="H7" s="697">
        <v>25</v>
      </c>
      <c r="I7" s="697" t="s">
        <v>604</v>
      </c>
      <c r="J7" s="261" t="s">
        <v>563</v>
      </c>
      <c r="K7" s="754">
        <v>1</v>
      </c>
      <c r="L7" s="369" t="s">
        <v>50</v>
      </c>
      <c r="M7" s="236">
        <v>1600</v>
      </c>
      <c r="N7" s="480">
        <v>2002</v>
      </c>
      <c r="O7" s="500">
        <v>3</v>
      </c>
      <c r="P7" s="236"/>
      <c r="Q7" s="500">
        <v>3</v>
      </c>
      <c r="R7" s="500" t="s">
        <v>135</v>
      </c>
      <c r="S7" s="458">
        <f t="shared" ref="S7:S8" si="2">T7+U7</f>
        <v>3</v>
      </c>
      <c r="T7" s="458">
        <v>3</v>
      </c>
      <c r="U7" s="458"/>
      <c r="V7" s="470">
        <f t="shared" si="0"/>
        <v>1</v>
      </c>
      <c r="W7" s="470">
        <f t="shared" si="1"/>
        <v>1</v>
      </c>
      <c r="X7" s="777"/>
      <c r="Y7" s="60"/>
    </row>
    <row r="8" spans="1:25">
      <c r="A8" s="697" t="s">
        <v>9</v>
      </c>
      <c r="B8" s="697" t="s">
        <v>9</v>
      </c>
      <c r="C8" s="697">
        <v>2013</v>
      </c>
      <c r="D8" s="697" t="s">
        <v>24</v>
      </c>
      <c r="E8" s="698" t="s">
        <v>13</v>
      </c>
      <c r="F8" s="697" t="s">
        <v>605</v>
      </c>
      <c r="G8" s="697" t="s">
        <v>601</v>
      </c>
      <c r="H8" s="697">
        <v>27</v>
      </c>
      <c r="I8" s="697" t="s">
        <v>606</v>
      </c>
      <c r="J8" s="261" t="s">
        <v>563</v>
      </c>
      <c r="K8" s="754">
        <v>1</v>
      </c>
      <c r="L8" s="369" t="s">
        <v>50</v>
      </c>
      <c r="M8" s="236">
        <v>2250</v>
      </c>
      <c r="N8" s="480">
        <v>1695</v>
      </c>
      <c r="O8" s="500">
        <v>3</v>
      </c>
      <c r="P8" s="236"/>
      <c r="Q8" s="500">
        <v>3</v>
      </c>
      <c r="R8" s="500" t="s">
        <v>135</v>
      </c>
      <c r="S8" s="458">
        <f t="shared" si="2"/>
        <v>3</v>
      </c>
      <c r="T8" s="458">
        <v>3</v>
      </c>
      <c r="U8" s="458"/>
      <c r="V8" s="470">
        <f t="shared" si="0"/>
        <v>1</v>
      </c>
      <c r="W8" s="470">
        <f t="shared" si="1"/>
        <v>1</v>
      </c>
      <c r="X8" s="777"/>
      <c r="Y8" s="60"/>
    </row>
    <row r="9" spans="1:25" ht="25.5">
      <c r="A9" s="697" t="s">
        <v>9</v>
      </c>
      <c r="B9" s="697" t="s">
        <v>9</v>
      </c>
      <c r="C9" s="697">
        <v>2013</v>
      </c>
      <c r="D9" s="697" t="s">
        <v>24</v>
      </c>
      <c r="E9" s="698" t="s">
        <v>13</v>
      </c>
      <c r="F9" s="694" t="s">
        <v>579</v>
      </c>
      <c r="G9" s="697" t="s">
        <v>607</v>
      </c>
      <c r="H9" s="697">
        <v>27</v>
      </c>
      <c r="I9" s="697" t="s">
        <v>221</v>
      </c>
      <c r="J9" s="260" t="s">
        <v>572</v>
      </c>
      <c r="K9" s="754" t="s">
        <v>221</v>
      </c>
      <c r="L9" s="369"/>
      <c r="M9" s="236">
        <v>2300</v>
      </c>
      <c r="N9" s="471">
        <v>2262</v>
      </c>
      <c r="O9" s="236" t="s">
        <v>221</v>
      </c>
      <c r="P9" s="236"/>
      <c r="Q9" s="236" t="s">
        <v>221</v>
      </c>
      <c r="R9" s="236" t="s">
        <v>221</v>
      </c>
      <c r="S9" s="471" t="s">
        <v>221</v>
      </c>
      <c r="T9" s="458"/>
      <c r="U9" s="458"/>
      <c r="V9" s="470"/>
      <c r="W9" s="470"/>
      <c r="X9" s="777"/>
      <c r="Y9" s="60"/>
    </row>
    <row r="10" spans="1:25" ht="25.5">
      <c r="A10" s="697" t="s">
        <v>9</v>
      </c>
      <c r="B10" s="697" t="s">
        <v>9</v>
      </c>
      <c r="C10" s="697">
        <v>2013</v>
      </c>
      <c r="D10" s="697" t="s">
        <v>24</v>
      </c>
      <c r="E10" s="698" t="s">
        <v>13</v>
      </c>
      <c r="F10" s="694" t="s">
        <v>571</v>
      </c>
      <c r="G10" s="697" t="s">
        <v>607</v>
      </c>
      <c r="H10" s="697">
        <v>23</v>
      </c>
      <c r="I10" s="694" t="s">
        <v>608</v>
      </c>
      <c r="J10" s="260" t="s">
        <v>572</v>
      </c>
      <c r="K10" s="754" t="s">
        <v>221</v>
      </c>
      <c r="L10" s="369"/>
      <c r="M10" s="236">
        <v>500</v>
      </c>
      <c r="N10" s="468">
        <v>88</v>
      </c>
      <c r="O10" s="236" t="s">
        <v>221</v>
      </c>
      <c r="P10" s="236"/>
      <c r="Q10" s="236" t="s">
        <v>221</v>
      </c>
      <c r="R10" s="236" t="s">
        <v>85</v>
      </c>
      <c r="S10" s="471" t="s">
        <v>221</v>
      </c>
      <c r="T10" s="458"/>
      <c r="U10" s="458"/>
      <c r="V10" s="470"/>
      <c r="W10" s="470"/>
      <c r="X10" s="777"/>
      <c r="Y10" s="60"/>
    </row>
    <row r="11" spans="1:25" ht="25.5">
      <c r="A11" s="697" t="s">
        <v>9</v>
      </c>
      <c r="B11" s="697" t="s">
        <v>9</v>
      </c>
      <c r="C11" s="697">
        <v>2013</v>
      </c>
      <c r="D11" s="697" t="s">
        <v>26</v>
      </c>
      <c r="E11" s="698" t="s">
        <v>13</v>
      </c>
      <c r="F11" s="697" t="s">
        <v>595</v>
      </c>
      <c r="G11" s="697" t="s">
        <v>607</v>
      </c>
      <c r="H11" s="697" t="s">
        <v>482</v>
      </c>
      <c r="I11" s="694" t="s">
        <v>608</v>
      </c>
      <c r="J11" s="260" t="s">
        <v>572</v>
      </c>
      <c r="K11" s="754" t="s">
        <v>221</v>
      </c>
      <c r="L11" s="369"/>
      <c r="M11" s="236">
        <v>4600</v>
      </c>
      <c r="N11" s="463">
        <v>913</v>
      </c>
      <c r="O11" s="236" t="s">
        <v>221</v>
      </c>
      <c r="P11" s="236"/>
      <c r="Q11" s="236" t="s">
        <v>221</v>
      </c>
      <c r="R11" s="236" t="s">
        <v>85</v>
      </c>
      <c r="S11" s="471" t="s">
        <v>221</v>
      </c>
      <c r="T11" s="458"/>
      <c r="U11" s="458"/>
      <c r="V11" s="470"/>
      <c r="W11" s="470"/>
      <c r="X11" s="777"/>
      <c r="Y11" s="60"/>
    </row>
    <row r="12" spans="1:25">
      <c r="A12" s="169" t="s">
        <v>9</v>
      </c>
      <c r="B12" s="169" t="s">
        <v>9</v>
      </c>
      <c r="C12" s="169">
        <v>2012</v>
      </c>
      <c r="D12" s="169" t="s">
        <v>24</v>
      </c>
      <c r="E12" s="59" t="s">
        <v>13</v>
      </c>
      <c r="F12" s="169" t="s">
        <v>1365</v>
      </c>
      <c r="G12" s="467" t="s">
        <v>609</v>
      </c>
      <c r="H12" s="169" t="s">
        <v>610</v>
      </c>
      <c r="I12" s="169" t="s">
        <v>121</v>
      </c>
      <c r="J12" s="444" t="s">
        <v>563</v>
      </c>
      <c r="K12" s="169">
        <v>1</v>
      </c>
      <c r="L12" s="236" t="s">
        <v>49</v>
      </c>
      <c r="M12" s="236">
        <v>350</v>
      </c>
      <c r="N12" s="468">
        <v>297</v>
      </c>
      <c r="O12" s="236">
        <v>8</v>
      </c>
      <c r="P12" s="236"/>
      <c r="Q12" s="236">
        <v>8</v>
      </c>
      <c r="R12" s="500" t="s">
        <v>119</v>
      </c>
      <c r="S12" s="458">
        <v>3</v>
      </c>
      <c r="T12" s="458">
        <v>3</v>
      </c>
      <c r="U12" s="458"/>
      <c r="V12" s="470">
        <f t="shared" ref="V12:V30" si="3">S12/Q12</f>
        <v>0.375</v>
      </c>
      <c r="W12" s="470">
        <f t="shared" ref="W12:W30" si="4">T12/O12</f>
        <v>0.375</v>
      </c>
      <c r="X12" s="470"/>
    </row>
    <row r="13" spans="1:25" ht="38.25">
      <c r="A13" s="169" t="s">
        <v>9</v>
      </c>
      <c r="B13" s="169" t="s">
        <v>9</v>
      </c>
      <c r="C13" s="169">
        <v>2012</v>
      </c>
      <c r="D13" s="169" t="s">
        <v>24</v>
      </c>
      <c r="E13" s="59" t="s">
        <v>13</v>
      </c>
      <c r="F13" s="169" t="s">
        <v>564</v>
      </c>
      <c r="G13" s="754" t="s">
        <v>1371</v>
      </c>
      <c r="H13" s="169" t="s">
        <v>610</v>
      </c>
      <c r="I13" s="169" t="s">
        <v>121</v>
      </c>
      <c r="J13" s="260" t="s">
        <v>565</v>
      </c>
      <c r="K13" s="169" t="s">
        <v>566</v>
      </c>
      <c r="L13" s="236" t="s">
        <v>49</v>
      </c>
      <c r="M13" s="236">
        <v>5500</v>
      </c>
      <c r="N13" s="468">
        <v>4040</v>
      </c>
      <c r="O13" s="169">
        <v>32</v>
      </c>
      <c r="P13" s="236" t="s">
        <v>221</v>
      </c>
      <c r="Q13" s="500"/>
      <c r="R13" s="500" t="s">
        <v>119</v>
      </c>
      <c r="S13" s="458">
        <v>40</v>
      </c>
      <c r="T13" s="458">
        <v>40</v>
      </c>
      <c r="U13" s="458"/>
      <c r="V13" s="633"/>
      <c r="W13" s="470">
        <f t="shared" si="4"/>
        <v>1.25</v>
      </c>
      <c r="X13" s="470"/>
    </row>
    <row r="14" spans="1:25">
      <c r="A14" s="432" t="s">
        <v>9</v>
      </c>
      <c r="B14" s="432" t="s">
        <v>9</v>
      </c>
      <c r="C14" s="432">
        <v>2012</v>
      </c>
      <c r="D14" s="432" t="s">
        <v>24</v>
      </c>
      <c r="E14" s="59" t="s">
        <v>13</v>
      </c>
      <c r="F14" s="169" t="s">
        <v>568</v>
      </c>
      <c r="G14" s="432" t="s">
        <v>611</v>
      </c>
      <c r="H14" s="432" t="s">
        <v>610</v>
      </c>
      <c r="I14" s="169" t="s">
        <v>121</v>
      </c>
      <c r="J14" s="444" t="s">
        <v>569</v>
      </c>
      <c r="K14" s="169">
        <v>1</v>
      </c>
      <c r="L14" s="236" t="s">
        <v>49</v>
      </c>
      <c r="M14" s="236">
        <v>150</v>
      </c>
      <c r="N14" s="468">
        <v>52</v>
      </c>
      <c r="O14" s="236"/>
      <c r="P14" s="500">
        <v>24</v>
      </c>
      <c r="Q14" s="500">
        <v>24</v>
      </c>
      <c r="R14" s="500" t="s">
        <v>119</v>
      </c>
      <c r="S14" s="458">
        <v>8</v>
      </c>
      <c r="T14" s="458"/>
      <c r="U14" s="458">
        <v>8</v>
      </c>
      <c r="V14" s="470">
        <f t="shared" si="3"/>
        <v>0.33333333333333331</v>
      </c>
      <c r="W14" s="470"/>
      <c r="X14" s="470">
        <f t="shared" ref="X14:X24" si="5">U14/P14</f>
        <v>0.33333333333333331</v>
      </c>
    </row>
    <row r="15" spans="1:25">
      <c r="A15" s="432" t="s">
        <v>9</v>
      </c>
      <c r="B15" s="432" t="s">
        <v>9</v>
      </c>
      <c r="C15" s="432">
        <v>2012</v>
      </c>
      <c r="D15" s="432" t="s">
        <v>24</v>
      </c>
      <c r="E15" s="59" t="s">
        <v>13</v>
      </c>
      <c r="F15" s="169" t="s">
        <v>574</v>
      </c>
      <c r="G15" s="467" t="s">
        <v>609</v>
      </c>
      <c r="H15" s="432" t="s">
        <v>612</v>
      </c>
      <c r="I15" s="169" t="s">
        <v>121</v>
      </c>
      <c r="J15" s="444" t="s">
        <v>563</v>
      </c>
      <c r="K15" s="169">
        <v>1</v>
      </c>
      <c r="L15" s="236" t="s">
        <v>49</v>
      </c>
      <c r="M15" s="236">
        <v>1750</v>
      </c>
      <c r="N15" s="468">
        <v>1280</v>
      </c>
      <c r="O15" s="236">
        <v>16</v>
      </c>
      <c r="P15" s="236"/>
      <c r="Q15" s="236">
        <v>16</v>
      </c>
      <c r="R15" s="500" t="s">
        <v>119</v>
      </c>
      <c r="S15" s="458">
        <v>11</v>
      </c>
      <c r="T15" s="458">
        <v>11</v>
      </c>
      <c r="U15" s="458"/>
      <c r="V15" s="470">
        <f t="shared" si="3"/>
        <v>0.6875</v>
      </c>
      <c r="W15" s="470">
        <f t="shared" si="4"/>
        <v>0.6875</v>
      </c>
      <c r="X15" s="470"/>
    </row>
    <row r="16" spans="1:25" ht="38.25">
      <c r="A16" s="432" t="s">
        <v>9</v>
      </c>
      <c r="B16" s="432" t="s">
        <v>9</v>
      </c>
      <c r="C16" s="432">
        <v>2012</v>
      </c>
      <c r="D16" s="432" t="s">
        <v>24</v>
      </c>
      <c r="E16" s="59" t="s">
        <v>13</v>
      </c>
      <c r="F16" s="169" t="s">
        <v>575</v>
      </c>
      <c r="G16" s="754" t="s">
        <v>120</v>
      </c>
      <c r="H16" s="432" t="s">
        <v>612</v>
      </c>
      <c r="I16" s="169" t="s">
        <v>121</v>
      </c>
      <c r="J16" s="260" t="s">
        <v>565</v>
      </c>
      <c r="K16" s="169" t="s">
        <v>566</v>
      </c>
      <c r="L16" s="236" t="s">
        <v>49</v>
      </c>
      <c r="M16" s="236">
        <v>9850</v>
      </c>
      <c r="N16" s="468">
        <v>6163</v>
      </c>
      <c r="O16" s="236">
        <v>20</v>
      </c>
      <c r="P16" s="236" t="s">
        <v>221</v>
      </c>
      <c r="Q16" s="236"/>
      <c r="R16" s="500" t="s">
        <v>119</v>
      </c>
      <c r="S16" s="458">
        <v>21</v>
      </c>
      <c r="T16" s="458">
        <v>21</v>
      </c>
      <c r="U16" s="458"/>
      <c r="V16" s="633"/>
      <c r="W16" s="470">
        <f t="shared" si="4"/>
        <v>1.05</v>
      </c>
      <c r="X16" s="470"/>
    </row>
    <row r="17" spans="1:60" ht="38.25">
      <c r="A17" s="432" t="s">
        <v>9</v>
      </c>
      <c r="B17" s="432" t="s">
        <v>9</v>
      </c>
      <c r="C17" s="432">
        <v>2012</v>
      </c>
      <c r="D17" s="432" t="s">
        <v>24</v>
      </c>
      <c r="E17" s="59" t="s">
        <v>13</v>
      </c>
      <c r="F17" s="162" t="s">
        <v>1366</v>
      </c>
      <c r="G17" s="754" t="s">
        <v>613</v>
      </c>
      <c r="H17" s="432" t="s">
        <v>612</v>
      </c>
      <c r="I17" s="169" t="s">
        <v>121</v>
      </c>
      <c r="J17" s="260" t="s">
        <v>565</v>
      </c>
      <c r="K17" s="169" t="s">
        <v>566</v>
      </c>
      <c r="L17" s="236" t="s">
        <v>49</v>
      </c>
      <c r="M17" s="236">
        <v>1900</v>
      </c>
      <c r="N17" s="468">
        <v>890</v>
      </c>
      <c r="O17" s="236">
        <v>12</v>
      </c>
      <c r="P17" s="236" t="s">
        <v>221</v>
      </c>
      <c r="Q17" s="236"/>
      <c r="R17" s="500" t="s">
        <v>119</v>
      </c>
      <c r="S17" s="458">
        <v>11</v>
      </c>
      <c r="T17" s="458">
        <v>11</v>
      </c>
      <c r="U17" s="458"/>
      <c r="V17" s="633"/>
      <c r="W17" s="470">
        <f t="shared" si="4"/>
        <v>0.91666666666666663</v>
      </c>
      <c r="X17" s="470"/>
    </row>
    <row r="18" spans="1:60">
      <c r="A18" s="432" t="s">
        <v>9</v>
      </c>
      <c r="B18" s="432" t="s">
        <v>9</v>
      </c>
      <c r="C18" s="432">
        <v>2012</v>
      </c>
      <c r="D18" s="432" t="s">
        <v>24</v>
      </c>
      <c r="E18" s="59" t="s">
        <v>13</v>
      </c>
      <c r="F18" s="169" t="s">
        <v>576</v>
      </c>
      <c r="G18" s="432" t="s">
        <v>611</v>
      </c>
      <c r="H18" s="432" t="s">
        <v>612</v>
      </c>
      <c r="I18" s="169" t="s">
        <v>121</v>
      </c>
      <c r="J18" s="444" t="s">
        <v>569</v>
      </c>
      <c r="K18" s="169">
        <v>1</v>
      </c>
      <c r="L18" s="508" t="s">
        <v>49</v>
      </c>
      <c r="M18" s="508">
        <v>2050</v>
      </c>
      <c r="N18" s="468">
        <v>1350</v>
      </c>
      <c r="O18" s="169"/>
      <c r="P18" s="236">
        <v>80</v>
      </c>
      <c r="Q18" s="236">
        <v>80</v>
      </c>
      <c r="R18" s="759" t="s">
        <v>119</v>
      </c>
      <c r="S18" s="458">
        <v>46</v>
      </c>
      <c r="T18" s="458"/>
      <c r="U18" s="458">
        <v>46</v>
      </c>
      <c r="V18" s="470">
        <f t="shared" si="3"/>
        <v>0.57499999999999996</v>
      </c>
      <c r="W18" s="470"/>
      <c r="X18" s="470">
        <f t="shared" si="5"/>
        <v>0.57499999999999996</v>
      </c>
    </row>
    <row r="19" spans="1:60">
      <c r="A19" s="819" t="s">
        <v>9</v>
      </c>
      <c r="B19" s="819" t="s">
        <v>9</v>
      </c>
      <c r="C19" s="819">
        <v>2013</v>
      </c>
      <c r="D19" s="819" t="s">
        <v>24</v>
      </c>
      <c r="E19" s="59" t="s">
        <v>13</v>
      </c>
      <c r="F19" s="169" t="s">
        <v>584</v>
      </c>
      <c r="G19" s="848" t="s">
        <v>614</v>
      </c>
      <c r="H19" s="819">
        <v>30</v>
      </c>
      <c r="I19" s="21" t="s">
        <v>121</v>
      </c>
      <c r="J19" s="260" t="s">
        <v>563</v>
      </c>
      <c r="K19" s="754">
        <v>1</v>
      </c>
      <c r="L19" s="508" t="s">
        <v>50</v>
      </c>
      <c r="M19" s="508">
        <v>450</v>
      </c>
      <c r="N19" s="468">
        <v>364</v>
      </c>
      <c r="O19" s="169">
        <v>12</v>
      </c>
      <c r="P19" s="754"/>
      <c r="Q19" s="169">
        <v>12</v>
      </c>
      <c r="R19" s="759" t="s">
        <v>135</v>
      </c>
      <c r="S19" s="458">
        <f>T19+U19</f>
        <v>7</v>
      </c>
      <c r="T19" s="458">
        <v>7</v>
      </c>
      <c r="U19" s="458"/>
      <c r="V19" s="470">
        <f t="shared" si="3"/>
        <v>0.58333333333333337</v>
      </c>
      <c r="W19" s="470">
        <f t="shared" ref="W19:W21" si="6">T19/O19</f>
        <v>0.58333333333333337</v>
      </c>
      <c r="X19" s="777"/>
      <c r="Y19" s="60"/>
    </row>
    <row r="20" spans="1:60">
      <c r="A20" s="819" t="s">
        <v>9</v>
      </c>
      <c r="B20" s="819" t="s">
        <v>9</v>
      </c>
      <c r="C20" s="819">
        <v>2013</v>
      </c>
      <c r="D20" s="819" t="s">
        <v>24</v>
      </c>
      <c r="E20" s="59" t="s">
        <v>13</v>
      </c>
      <c r="F20" s="169" t="s">
        <v>585</v>
      </c>
      <c r="G20" s="819" t="s">
        <v>120</v>
      </c>
      <c r="H20" s="819" t="s">
        <v>599</v>
      </c>
      <c r="I20" s="21" t="s">
        <v>615</v>
      </c>
      <c r="J20" s="260" t="s">
        <v>563</v>
      </c>
      <c r="K20" s="754">
        <v>1</v>
      </c>
      <c r="L20" s="508" t="s">
        <v>50</v>
      </c>
      <c r="M20" s="508">
        <v>3350</v>
      </c>
      <c r="N20" s="468">
        <v>1207</v>
      </c>
      <c r="O20" s="169">
        <v>12</v>
      </c>
      <c r="P20" s="754"/>
      <c r="Q20" s="169">
        <v>12</v>
      </c>
      <c r="R20" s="759" t="s">
        <v>135</v>
      </c>
      <c r="S20" s="458">
        <f t="shared" ref="S20:S21" si="7">T20+U20</f>
        <v>10</v>
      </c>
      <c r="T20" s="458">
        <v>10</v>
      </c>
      <c r="U20" s="458"/>
      <c r="V20" s="470">
        <f t="shared" si="3"/>
        <v>0.83333333333333337</v>
      </c>
      <c r="W20" s="470">
        <f t="shared" si="6"/>
        <v>0.83333333333333337</v>
      </c>
      <c r="X20" s="777"/>
      <c r="Y20" s="60"/>
    </row>
    <row r="21" spans="1:60">
      <c r="A21" s="819" t="s">
        <v>9</v>
      </c>
      <c r="B21" s="819" t="s">
        <v>9</v>
      </c>
      <c r="C21" s="819">
        <v>2013</v>
      </c>
      <c r="D21" s="819" t="s">
        <v>24</v>
      </c>
      <c r="E21" s="59" t="s">
        <v>13</v>
      </c>
      <c r="F21" s="169" t="s">
        <v>586</v>
      </c>
      <c r="G21" s="819" t="s">
        <v>616</v>
      </c>
      <c r="H21" s="819" t="s">
        <v>599</v>
      </c>
      <c r="I21" s="169" t="s">
        <v>218</v>
      </c>
      <c r="J21" s="260" t="s">
        <v>563</v>
      </c>
      <c r="K21" s="754">
        <v>1</v>
      </c>
      <c r="L21" s="508" t="s">
        <v>50</v>
      </c>
      <c r="M21" s="508">
        <v>500</v>
      </c>
      <c r="N21" s="468">
        <v>523</v>
      </c>
      <c r="O21" s="169">
        <v>4</v>
      </c>
      <c r="P21" s="754"/>
      <c r="Q21" s="754">
        <v>4</v>
      </c>
      <c r="R21" s="759" t="s">
        <v>135</v>
      </c>
      <c r="S21" s="458">
        <f t="shared" si="7"/>
        <v>4</v>
      </c>
      <c r="T21" s="458">
        <v>4</v>
      </c>
      <c r="U21" s="458"/>
      <c r="V21" s="470">
        <f t="shared" si="3"/>
        <v>1</v>
      </c>
      <c r="W21" s="470">
        <f t="shared" si="6"/>
        <v>1</v>
      </c>
      <c r="X21" s="777"/>
      <c r="Y21" s="60"/>
    </row>
    <row r="22" spans="1:60">
      <c r="A22" s="432" t="s">
        <v>9</v>
      </c>
      <c r="B22" s="432" t="s">
        <v>9</v>
      </c>
      <c r="C22" s="432">
        <v>2012</v>
      </c>
      <c r="D22" s="432" t="s">
        <v>26</v>
      </c>
      <c r="E22" s="59" t="s">
        <v>13</v>
      </c>
      <c r="F22" s="169" t="s">
        <v>587</v>
      </c>
      <c r="G22" s="432" t="s">
        <v>341</v>
      </c>
      <c r="H22" s="432" t="s">
        <v>482</v>
      </c>
      <c r="I22" s="169" t="s">
        <v>121</v>
      </c>
      <c r="J22" s="444" t="s">
        <v>569</v>
      </c>
      <c r="K22" s="169">
        <v>1</v>
      </c>
      <c r="L22" s="508" t="s">
        <v>49</v>
      </c>
      <c r="M22" s="508">
        <v>150</v>
      </c>
      <c r="N22" s="463">
        <v>105</v>
      </c>
      <c r="O22" s="169"/>
      <c r="P22" s="236">
        <v>12</v>
      </c>
      <c r="Q22" s="236">
        <v>12</v>
      </c>
      <c r="R22" s="759" t="s">
        <v>119</v>
      </c>
      <c r="S22" s="458">
        <v>29</v>
      </c>
      <c r="T22" s="458"/>
      <c r="U22" s="458">
        <v>29</v>
      </c>
      <c r="V22" s="470">
        <f t="shared" si="3"/>
        <v>2.4166666666666665</v>
      </c>
      <c r="W22" s="470"/>
      <c r="X22" s="470">
        <f t="shared" si="5"/>
        <v>2.4166666666666665</v>
      </c>
    </row>
    <row r="23" spans="1:60">
      <c r="A23" s="432" t="s">
        <v>9</v>
      </c>
      <c r="B23" s="432" t="s">
        <v>9</v>
      </c>
      <c r="C23" s="432">
        <v>2012</v>
      </c>
      <c r="D23" s="432" t="s">
        <v>26</v>
      </c>
      <c r="E23" s="59" t="s">
        <v>13</v>
      </c>
      <c r="F23" s="169" t="s">
        <v>589</v>
      </c>
      <c r="G23" s="432" t="s">
        <v>617</v>
      </c>
      <c r="H23" s="432" t="s">
        <v>482</v>
      </c>
      <c r="I23" s="169" t="s">
        <v>121</v>
      </c>
      <c r="J23" s="444" t="s">
        <v>563</v>
      </c>
      <c r="K23" s="169">
        <v>1</v>
      </c>
      <c r="L23" s="508" t="s">
        <v>49</v>
      </c>
      <c r="M23" s="508">
        <v>14250</v>
      </c>
      <c r="N23" s="463">
        <v>7294</v>
      </c>
      <c r="O23" s="236">
        <v>12</v>
      </c>
      <c r="P23" s="236"/>
      <c r="Q23" s="236">
        <v>12</v>
      </c>
      <c r="R23" s="759" t="s">
        <v>119</v>
      </c>
      <c r="S23" s="458">
        <v>11</v>
      </c>
      <c r="T23" s="458">
        <v>11</v>
      </c>
      <c r="U23" s="458"/>
      <c r="V23" s="470">
        <f t="shared" si="3"/>
        <v>0.91666666666666663</v>
      </c>
      <c r="W23" s="470">
        <f t="shared" si="4"/>
        <v>0.91666666666666663</v>
      </c>
      <c r="X23" s="470"/>
    </row>
    <row r="24" spans="1:60">
      <c r="A24" s="432" t="s">
        <v>9</v>
      </c>
      <c r="B24" s="432" t="s">
        <v>9</v>
      </c>
      <c r="C24" s="432">
        <v>2012</v>
      </c>
      <c r="D24" s="432" t="s">
        <v>26</v>
      </c>
      <c r="E24" s="59" t="s">
        <v>13</v>
      </c>
      <c r="F24" s="169" t="s">
        <v>590</v>
      </c>
      <c r="G24" s="432" t="s">
        <v>611</v>
      </c>
      <c r="H24" s="432" t="s">
        <v>482</v>
      </c>
      <c r="I24" s="169" t="s">
        <v>121</v>
      </c>
      <c r="J24" s="444" t="s">
        <v>569</v>
      </c>
      <c r="K24" s="169">
        <v>1</v>
      </c>
      <c r="L24" s="508" t="s">
        <v>49</v>
      </c>
      <c r="M24" s="508">
        <v>300</v>
      </c>
      <c r="N24" s="463">
        <v>149</v>
      </c>
      <c r="O24" s="169"/>
      <c r="P24" s="236">
        <v>96</v>
      </c>
      <c r="Q24" s="236">
        <v>96</v>
      </c>
      <c r="R24" s="759" t="s">
        <v>119</v>
      </c>
      <c r="S24" s="458">
        <v>69</v>
      </c>
      <c r="T24" s="458"/>
      <c r="U24" s="458">
        <v>69</v>
      </c>
      <c r="V24" s="470">
        <f t="shared" si="3"/>
        <v>0.71875</v>
      </c>
      <c r="W24" s="470"/>
      <c r="X24" s="470">
        <f t="shared" si="5"/>
        <v>0.71875</v>
      </c>
    </row>
    <row r="25" spans="1:60" ht="25.5">
      <c r="A25" s="432" t="s">
        <v>9</v>
      </c>
      <c r="B25" s="432" t="s">
        <v>9</v>
      </c>
      <c r="C25" s="432">
        <v>2012</v>
      </c>
      <c r="D25" s="432" t="s">
        <v>26</v>
      </c>
      <c r="E25" s="59" t="s">
        <v>13</v>
      </c>
      <c r="F25" s="169" t="s">
        <v>591</v>
      </c>
      <c r="G25" s="467" t="s">
        <v>618</v>
      </c>
      <c r="H25" s="432" t="s">
        <v>482</v>
      </c>
      <c r="I25" s="169" t="s">
        <v>121</v>
      </c>
      <c r="J25" s="444" t="s">
        <v>563</v>
      </c>
      <c r="K25" s="169">
        <v>1</v>
      </c>
      <c r="L25" s="508" t="s">
        <v>49</v>
      </c>
      <c r="M25" s="508">
        <v>1450</v>
      </c>
      <c r="N25" s="463">
        <v>2093</v>
      </c>
      <c r="O25" s="236">
        <v>16</v>
      </c>
      <c r="P25" s="236"/>
      <c r="Q25" s="236">
        <v>16</v>
      </c>
      <c r="R25" s="759" t="s">
        <v>119</v>
      </c>
      <c r="S25" s="458">
        <v>16</v>
      </c>
      <c r="T25" s="458">
        <v>14</v>
      </c>
      <c r="U25" s="458">
        <v>2</v>
      </c>
      <c r="V25" s="470">
        <f t="shared" si="3"/>
        <v>1</v>
      </c>
      <c r="W25" s="470">
        <f t="shared" si="4"/>
        <v>0.875</v>
      </c>
      <c r="X25" s="470" t="s">
        <v>221</v>
      </c>
    </row>
    <row r="26" spans="1:60">
      <c r="A26" s="432" t="s">
        <v>9</v>
      </c>
      <c r="B26" s="432" t="s">
        <v>9</v>
      </c>
      <c r="C26" s="432">
        <v>2012</v>
      </c>
      <c r="D26" s="432" t="s">
        <v>26</v>
      </c>
      <c r="E26" s="59" t="s">
        <v>13</v>
      </c>
      <c r="F26" s="162" t="s">
        <v>1367</v>
      </c>
      <c r="G26" s="432" t="s">
        <v>619</v>
      </c>
      <c r="H26" s="432" t="s">
        <v>482</v>
      </c>
      <c r="I26" s="169" t="s">
        <v>121</v>
      </c>
      <c r="J26" s="444" t="s">
        <v>563</v>
      </c>
      <c r="K26" s="169">
        <v>1</v>
      </c>
      <c r="L26" s="508" t="s">
        <v>49</v>
      </c>
      <c r="M26" s="508">
        <v>1250</v>
      </c>
      <c r="N26" s="463">
        <v>643</v>
      </c>
      <c r="O26" s="236">
        <v>12</v>
      </c>
      <c r="P26" s="236"/>
      <c r="Q26" s="236">
        <v>12</v>
      </c>
      <c r="R26" s="759" t="s">
        <v>119</v>
      </c>
      <c r="S26" s="458">
        <v>3</v>
      </c>
      <c r="T26" s="458">
        <v>3</v>
      </c>
      <c r="U26" s="458"/>
      <c r="V26" s="470">
        <f t="shared" si="3"/>
        <v>0.25</v>
      </c>
      <c r="W26" s="470">
        <f t="shared" si="4"/>
        <v>0.25</v>
      </c>
      <c r="X26" s="470"/>
    </row>
    <row r="27" spans="1:60" ht="38.25">
      <c r="A27" s="432" t="s">
        <v>9</v>
      </c>
      <c r="B27" s="432" t="s">
        <v>9</v>
      </c>
      <c r="C27" s="432">
        <v>2012</v>
      </c>
      <c r="D27" s="432" t="s">
        <v>26</v>
      </c>
      <c r="E27" s="59" t="s">
        <v>13</v>
      </c>
      <c r="F27" s="162" t="s">
        <v>1368</v>
      </c>
      <c r="G27" s="467" t="s">
        <v>621</v>
      </c>
      <c r="H27" s="432" t="s">
        <v>620</v>
      </c>
      <c r="I27" s="169" t="s">
        <v>121</v>
      </c>
      <c r="J27" s="444" t="s">
        <v>563</v>
      </c>
      <c r="K27" s="169">
        <v>1</v>
      </c>
      <c r="L27" s="169" t="s">
        <v>49</v>
      </c>
      <c r="M27" s="169">
        <v>3050</v>
      </c>
      <c r="N27" s="463">
        <v>1319</v>
      </c>
      <c r="O27" s="169">
        <v>16</v>
      </c>
      <c r="P27" s="169"/>
      <c r="Q27" s="169">
        <v>16</v>
      </c>
      <c r="R27" s="754" t="s">
        <v>119</v>
      </c>
      <c r="S27" s="458">
        <v>3</v>
      </c>
      <c r="T27" s="458">
        <v>3</v>
      </c>
      <c r="U27" s="458"/>
      <c r="V27" s="470">
        <f t="shared" si="3"/>
        <v>0.1875</v>
      </c>
      <c r="W27" s="470">
        <f t="shared" si="4"/>
        <v>0.1875</v>
      </c>
      <c r="X27" s="470"/>
    </row>
    <row r="28" spans="1:60" ht="25.5">
      <c r="A28" s="432" t="s">
        <v>9</v>
      </c>
      <c r="B28" s="432" t="s">
        <v>9</v>
      </c>
      <c r="C28" s="432">
        <v>2012</v>
      </c>
      <c r="D28" s="432" t="s">
        <v>26</v>
      </c>
      <c r="E28" s="59" t="s">
        <v>13</v>
      </c>
      <c r="F28" s="162" t="s">
        <v>1369</v>
      </c>
      <c r="G28" s="467" t="s">
        <v>622</v>
      </c>
      <c r="H28" s="432" t="s">
        <v>620</v>
      </c>
      <c r="I28" s="169" t="s">
        <v>121</v>
      </c>
      <c r="J28" s="444" t="s">
        <v>563</v>
      </c>
      <c r="K28" s="169">
        <v>1</v>
      </c>
      <c r="L28" s="508" t="s">
        <v>49</v>
      </c>
      <c r="M28" s="508">
        <v>3650</v>
      </c>
      <c r="N28" s="463">
        <v>4005</v>
      </c>
      <c r="O28" s="236">
        <v>12</v>
      </c>
      <c r="P28" s="236"/>
      <c r="Q28" s="236">
        <v>12</v>
      </c>
      <c r="R28" s="759" t="s">
        <v>119</v>
      </c>
      <c r="S28" s="458">
        <v>11</v>
      </c>
      <c r="T28" s="458">
        <v>11</v>
      </c>
      <c r="U28" s="458"/>
      <c r="V28" s="470">
        <f t="shared" si="3"/>
        <v>0.91666666666666663</v>
      </c>
      <c r="W28" s="470">
        <f t="shared" si="4"/>
        <v>0.91666666666666663</v>
      </c>
      <c r="X28" s="470"/>
    </row>
    <row r="29" spans="1:60" ht="25.5">
      <c r="A29" s="432" t="s">
        <v>9</v>
      </c>
      <c r="B29" s="432" t="s">
        <v>9</v>
      </c>
      <c r="C29" s="432">
        <v>2012</v>
      </c>
      <c r="D29" s="432" t="s">
        <v>26</v>
      </c>
      <c r="E29" s="59" t="s">
        <v>13</v>
      </c>
      <c r="F29" s="169" t="s">
        <v>594</v>
      </c>
      <c r="G29" s="467" t="s">
        <v>623</v>
      </c>
      <c r="H29" s="432" t="s">
        <v>624</v>
      </c>
      <c r="I29" s="169" t="s">
        <v>121</v>
      </c>
      <c r="J29" s="444" t="s">
        <v>563</v>
      </c>
      <c r="K29" s="169">
        <v>1</v>
      </c>
      <c r="L29" s="508" t="s">
        <v>49</v>
      </c>
      <c r="M29" s="508">
        <v>3000</v>
      </c>
      <c r="N29" s="463">
        <v>1016</v>
      </c>
      <c r="O29" s="236">
        <v>12</v>
      </c>
      <c r="P29" s="236"/>
      <c r="Q29" s="236">
        <v>12</v>
      </c>
      <c r="R29" s="759" t="s">
        <v>119</v>
      </c>
      <c r="S29" s="458">
        <v>8</v>
      </c>
      <c r="T29" s="458">
        <v>8</v>
      </c>
      <c r="U29" s="458"/>
      <c r="V29" s="470">
        <f t="shared" si="3"/>
        <v>0.66666666666666663</v>
      </c>
      <c r="W29" s="470">
        <f t="shared" si="4"/>
        <v>0.66666666666666663</v>
      </c>
      <c r="X29" s="470"/>
    </row>
    <row r="30" spans="1:60" ht="25.5">
      <c r="A30" s="432" t="s">
        <v>9</v>
      </c>
      <c r="B30" s="432" t="s">
        <v>9</v>
      </c>
      <c r="C30" s="432">
        <v>2012</v>
      </c>
      <c r="D30" s="432" t="s">
        <v>26</v>
      </c>
      <c r="E30" s="59" t="s">
        <v>13</v>
      </c>
      <c r="F30" s="162" t="s">
        <v>1370</v>
      </c>
      <c r="G30" s="467" t="s">
        <v>622</v>
      </c>
      <c r="H30" s="432" t="s">
        <v>624</v>
      </c>
      <c r="I30" s="169" t="s">
        <v>121</v>
      </c>
      <c r="J30" s="444" t="s">
        <v>563</v>
      </c>
      <c r="K30" s="169">
        <v>1</v>
      </c>
      <c r="L30" s="508" t="s">
        <v>49</v>
      </c>
      <c r="M30" s="508">
        <v>1000</v>
      </c>
      <c r="N30" s="463">
        <v>1908</v>
      </c>
      <c r="O30" s="236">
        <v>12</v>
      </c>
      <c r="P30" s="236"/>
      <c r="Q30" s="236">
        <v>12</v>
      </c>
      <c r="R30" s="759" t="s">
        <v>119</v>
      </c>
      <c r="S30" s="458">
        <v>17</v>
      </c>
      <c r="T30" s="458">
        <v>17</v>
      </c>
      <c r="U30" s="458"/>
      <c r="V30" s="470">
        <f t="shared" si="3"/>
        <v>1.4166666666666667</v>
      </c>
      <c r="W30" s="470">
        <f t="shared" si="4"/>
        <v>1.4166666666666667</v>
      </c>
      <c r="X30" s="470"/>
    </row>
    <row r="31" spans="1:60" s="68" customFormat="1">
      <c r="A31" s="68" t="s">
        <v>946</v>
      </c>
      <c r="Y31" s="155"/>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row>
    <row r="32" spans="1:60" s="1" customFormat="1">
      <c r="S32" s="1">
        <f>S22+S23+S24+S25+S26+S27+S28+S29+S30</f>
        <v>167</v>
      </c>
      <c r="Y32" s="155"/>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30"/>
      <c r="BG32" s="30"/>
      <c r="BH32" s="30"/>
    </row>
  </sheetData>
  <mergeCells count="2">
    <mergeCell ref="W1:X1"/>
    <mergeCell ref="W2:X2"/>
  </mergeCells>
  <phoneticPr fontId="29" type="noConversion"/>
  <printOptions horizontalCentered="1"/>
  <pageMargins left="0.78749999999999998" right="0.78749999999999998" top="1.0527777777777778" bottom="1.0527777777777778" header="0.78749999999999998" footer="0.78749999999999998"/>
  <pageSetup paperSize="9" scale="34"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83"/>
  <sheetViews>
    <sheetView view="pageBreakPreview" zoomScale="75" zoomScaleSheetLayoutView="100" workbookViewId="0">
      <selection activeCell="P24" sqref="P24"/>
    </sheetView>
  </sheetViews>
  <sheetFormatPr defaultColWidth="14.7109375" defaultRowHeight="12.75"/>
  <cols>
    <col min="1" max="1" width="9.28515625" style="634" customWidth="1"/>
    <col min="2" max="2" width="10.28515625" style="634" customWidth="1"/>
    <col min="3" max="3" width="11.42578125" style="634" customWidth="1"/>
    <col min="4" max="4" width="21.140625" style="634" customWidth="1"/>
    <col min="5" max="5" width="9.140625" style="634" customWidth="1"/>
    <col min="6" max="6" width="14.7109375" style="634"/>
    <col min="7" max="7" width="31.85546875" style="778" customWidth="1"/>
    <col min="8" max="8" width="10.7109375" style="634" customWidth="1"/>
    <col min="9" max="9" width="14.7109375" style="634"/>
    <col min="10" max="10" width="12.5703125" style="634" customWidth="1"/>
    <col min="11" max="12" width="14.7109375" style="634"/>
    <col min="13" max="13" width="10.85546875" style="634" customWidth="1"/>
    <col min="14" max="14" width="13" style="634" customWidth="1"/>
    <col min="15" max="15" width="13.5703125" style="634" customWidth="1"/>
    <col min="16" max="16" width="12.85546875" style="634" customWidth="1"/>
    <col min="17" max="17" width="14.7109375" style="634"/>
    <col min="18" max="18" width="11.85546875" style="634" customWidth="1"/>
    <col min="19" max="16384" width="14.7109375" style="634"/>
  </cols>
  <sheetData>
    <row r="1" spans="1:20" ht="16.5" thickBot="1">
      <c r="A1" s="66" t="s">
        <v>359</v>
      </c>
      <c r="I1" s="734"/>
      <c r="J1" s="734"/>
      <c r="S1" s="216" t="s">
        <v>0</v>
      </c>
      <c r="T1" s="699" t="s">
        <v>10</v>
      </c>
    </row>
    <row r="2" spans="1:20" ht="15.75" thickBot="1">
      <c r="K2" s="778"/>
      <c r="L2" s="778"/>
      <c r="M2" s="779"/>
      <c r="S2" s="700" t="s">
        <v>367</v>
      </c>
      <c r="T2" s="701">
        <v>2013</v>
      </c>
    </row>
    <row r="3" spans="1:20" ht="13.5" thickBot="1">
      <c r="A3" s="889" t="s">
        <v>1</v>
      </c>
      <c r="B3" s="880" t="s">
        <v>122</v>
      </c>
      <c r="C3" s="880" t="s">
        <v>97</v>
      </c>
      <c r="D3" s="880" t="s">
        <v>15</v>
      </c>
      <c r="E3" s="880" t="s">
        <v>3</v>
      </c>
      <c r="F3" s="880" t="s">
        <v>70</v>
      </c>
      <c r="G3" s="880" t="s">
        <v>123</v>
      </c>
      <c r="H3" s="883" t="s">
        <v>124</v>
      </c>
      <c r="I3" s="702"/>
      <c r="J3" s="703"/>
      <c r="K3" s="704"/>
      <c r="L3" s="704"/>
      <c r="M3" s="704"/>
      <c r="N3" s="886" t="s">
        <v>138</v>
      </c>
      <c r="O3" s="887"/>
      <c r="P3" s="887"/>
      <c r="Q3" s="887"/>
      <c r="R3" s="887"/>
      <c r="S3" s="888"/>
      <c r="T3" s="855"/>
    </row>
    <row r="4" spans="1:20" ht="13.5" thickBot="1">
      <c r="A4" s="890"/>
      <c r="B4" s="881"/>
      <c r="C4" s="881"/>
      <c r="D4" s="881"/>
      <c r="E4" s="881"/>
      <c r="F4" s="881"/>
      <c r="G4" s="881"/>
      <c r="H4" s="884"/>
      <c r="I4" s="705"/>
      <c r="J4" s="706"/>
      <c r="K4" s="707"/>
      <c r="L4" s="707"/>
      <c r="M4" s="707"/>
      <c r="N4" s="780"/>
      <c r="O4" s="781"/>
      <c r="P4" s="781"/>
      <c r="Q4" s="781"/>
      <c r="R4" s="781"/>
      <c r="S4" s="782"/>
      <c r="T4" s="782"/>
    </row>
    <row r="5" spans="1:20" ht="77.25" thickBot="1">
      <c r="A5" s="891"/>
      <c r="B5" s="882"/>
      <c r="C5" s="882"/>
      <c r="D5" s="882"/>
      <c r="E5" s="882"/>
      <c r="F5" s="882"/>
      <c r="G5" s="882"/>
      <c r="H5" s="885"/>
      <c r="I5" s="708" t="s">
        <v>125</v>
      </c>
      <c r="J5" s="856" t="s">
        <v>126</v>
      </c>
      <c r="K5" s="856" t="s">
        <v>384</v>
      </c>
      <c r="L5" s="856" t="s">
        <v>385</v>
      </c>
      <c r="M5" s="709" t="s">
        <v>115</v>
      </c>
      <c r="N5" s="783" t="s">
        <v>127</v>
      </c>
      <c r="O5" s="784" t="s">
        <v>1423</v>
      </c>
      <c r="P5" s="785" t="s">
        <v>128</v>
      </c>
      <c r="Q5" s="784" t="s">
        <v>1424</v>
      </c>
      <c r="R5" s="784" t="s">
        <v>129</v>
      </c>
      <c r="S5" s="786" t="s">
        <v>1425</v>
      </c>
      <c r="T5" s="787" t="s">
        <v>397</v>
      </c>
    </row>
    <row r="6" spans="1:20" ht="15" customHeight="1">
      <c r="A6" s="395" t="s">
        <v>9</v>
      </c>
      <c r="B6" s="395" t="s">
        <v>9</v>
      </c>
      <c r="C6" s="710">
        <v>2013</v>
      </c>
      <c r="D6" s="711" t="s">
        <v>24</v>
      </c>
      <c r="E6" s="712" t="s">
        <v>13</v>
      </c>
      <c r="F6" s="713" t="s">
        <v>408</v>
      </c>
      <c r="G6" s="857" t="s">
        <v>626</v>
      </c>
      <c r="H6" s="714" t="s">
        <v>627</v>
      </c>
      <c r="I6" s="715">
        <v>0.125</v>
      </c>
      <c r="J6" s="395"/>
      <c r="K6" s="395">
        <v>1400</v>
      </c>
      <c r="L6" s="716"/>
      <c r="M6" s="717"/>
      <c r="N6" s="788">
        <v>1159</v>
      </c>
      <c r="O6" s="789" t="s">
        <v>952</v>
      </c>
      <c r="P6" s="790"/>
      <c r="Q6" s="791"/>
      <c r="R6" s="789">
        <v>2</v>
      </c>
      <c r="S6" s="788"/>
      <c r="T6" s="789">
        <f>N6+P6+R6</f>
        <v>1161</v>
      </c>
    </row>
    <row r="7" spans="1:20" ht="15" customHeight="1">
      <c r="A7" s="59" t="s">
        <v>9</v>
      </c>
      <c r="B7" s="59" t="s">
        <v>625</v>
      </c>
      <c r="C7" s="23">
        <v>2013</v>
      </c>
      <c r="D7" s="718" t="s">
        <v>24</v>
      </c>
      <c r="E7" s="719" t="s">
        <v>13</v>
      </c>
      <c r="F7" s="720" t="s">
        <v>408</v>
      </c>
      <c r="G7" s="264" t="s">
        <v>628</v>
      </c>
      <c r="H7" s="721" t="s">
        <v>627</v>
      </c>
      <c r="I7" s="722">
        <v>0.125</v>
      </c>
      <c r="J7" s="395"/>
      <c r="K7" s="395">
        <v>1495</v>
      </c>
      <c r="L7" s="395"/>
      <c r="M7" s="59"/>
      <c r="N7" s="792"/>
      <c r="O7" s="463"/>
      <c r="P7" s="463">
        <v>860</v>
      </c>
      <c r="Q7" s="463">
        <v>5.0000000000000001E-3</v>
      </c>
      <c r="R7" s="463">
        <v>1059</v>
      </c>
      <c r="S7" s="463"/>
      <c r="T7" s="463">
        <f>N7+P7+R7</f>
        <v>1919</v>
      </c>
    </row>
    <row r="8" spans="1:20" ht="15" customHeight="1">
      <c r="A8" s="59" t="s">
        <v>9</v>
      </c>
      <c r="B8" s="59" t="s">
        <v>9</v>
      </c>
      <c r="C8" s="23">
        <v>2013</v>
      </c>
      <c r="D8" s="718" t="s">
        <v>24</v>
      </c>
      <c r="E8" s="719" t="s">
        <v>13</v>
      </c>
      <c r="F8" s="720" t="s">
        <v>408</v>
      </c>
      <c r="G8" s="264" t="s">
        <v>947</v>
      </c>
      <c r="H8" s="723" t="s">
        <v>629</v>
      </c>
      <c r="I8" s="722">
        <v>0.125</v>
      </c>
      <c r="J8" s="142"/>
      <c r="K8" s="142">
        <v>1</v>
      </c>
      <c r="L8" s="724"/>
      <c r="M8" s="59"/>
      <c r="N8" s="792"/>
      <c r="O8" s="463"/>
      <c r="P8" s="463"/>
      <c r="Q8" s="463"/>
      <c r="R8" s="463"/>
      <c r="S8" s="463"/>
      <c r="T8" s="463">
        <f>N8+P8+R8</f>
        <v>0</v>
      </c>
    </row>
    <row r="9" spans="1:20" ht="15" customHeight="1">
      <c r="A9" s="59" t="s">
        <v>9</v>
      </c>
      <c r="B9" s="59" t="s">
        <v>9</v>
      </c>
      <c r="C9" s="23">
        <v>2013</v>
      </c>
      <c r="D9" s="718" t="s">
        <v>24</v>
      </c>
      <c r="E9" s="719" t="s">
        <v>13</v>
      </c>
      <c r="F9" s="720" t="s">
        <v>408</v>
      </c>
      <c r="G9" s="264" t="s">
        <v>630</v>
      </c>
      <c r="H9" s="723" t="s">
        <v>629</v>
      </c>
      <c r="I9" s="722">
        <v>0.125</v>
      </c>
      <c r="J9" s="142"/>
      <c r="K9" s="142">
        <v>0</v>
      </c>
      <c r="L9" s="724"/>
      <c r="M9" s="59"/>
      <c r="N9" s="792"/>
      <c r="O9" s="463"/>
      <c r="P9" s="463"/>
      <c r="Q9" s="463"/>
      <c r="R9" s="463"/>
      <c r="S9" s="463"/>
      <c r="T9" s="463">
        <f t="shared" ref="T9:T72" si="0">N9+P9+R9</f>
        <v>0</v>
      </c>
    </row>
    <row r="10" spans="1:20" ht="15" customHeight="1">
      <c r="A10" s="59" t="s">
        <v>9</v>
      </c>
      <c r="B10" s="59" t="s">
        <v>9</v>
      </c>
      <c r="C10" s="23">
        <v>2013</v>
      </c>
      <c r="D10" s="718" t="s">
        <v>24</v>
      </c>
      <c r="E10" s="719" t="s">
        <v>13</v>
      </c>
      <c r="F10" s="720" t="s">
        <v>408</v>
      </c>
      <c r="G10" s="264" t="s">
        <v>631</v>
      </c>
      <c r="H10" s="723" t="s">
        <v>627</v>
      </c>
      <c r="I10" s="722">
        <v>0.125</v>
      </c>
      <c r="J10" s="59"/>
      <c r="K10" s="59">
        <v>10391</v>
      </c>
      <c r="L10" s="725"/>
      <c r="M10" s="59"/>
      <c r="N10" s="792"/>
      <c r="O10" s="463"/>
      <c r="P10" s="463">
        <v>6740</v>
      </c>
      <c r="Q10" s="463">
        <v>2E-3</v>
      </c>
      <c r="R10" s="463">
        <v>1923</v>
      </c>
      <c r="S10" s="463">
        <v>3.0000000000000001E-3</v>
      </c>
      <c r="T10" s="463">
        <f t="shared" si="0"/>
        <v>8663</v>
      </c>
    </row>
    <row r="11" spans="1:20" ht="15" customHeight="1">
      <c r="A11" s="59" t="s">
        <v>9</v>
      </c>
      <c r="B11" s="59" t="s">
        <v>9</v>
      </c>
      <c r="C11" s="23">
        <v>2013</v>
      </c>
      <c r="D11" s="718" t="s">
        <v>24</v>
      </c>
      <c r="E11" s="719" t="s">
        <v>13</v>
      </c>
      <c r="F11" s="720" t="s">
        <v>408</v>
      </c>
      <c r="G11" s="264" t="s">
        <v>1272</v>
      </c>
      <c r="H11" s="723" t="s">
        <v>629</v>
      </c>
      <c r="I11" s="722">
        <v>0.125</v>
      </c>
      <c r="J11" s="59"/>
      <c r="K11" s="59">
        <v>560</v>
      </c>
      <c r="L11" s="725"/>
      <c r="M11" s="59"/>
      <c r="N11" s="792"/>
      <c r="O11" s="463"/>
      <c r="P11" s="463">
        <v>105</v>
      </c>
      <c r="Q11" s="463">
        <v>1.7999999999999999E-2</v>
      </c>
      <c r="R11" s="463">
        <v>554</v>
      </c>
      <c r="S11" s="463">
        <v>5.0000000000000001E-3</v>
      </c>
      <c r="T11" s="463">
        <f t="shared" si="0"/>
        <v>659</v>
      </c>
    </row>
    <row r="12" spans="1:20" ht="15" customHeight="1">
      <c r="A12" s="59" t="s">
        <v>9</v>
      </c>
      <c r="B12" s="59" t="s">
        <v>9</v>
      </c>
      <c r="C12" s="23">
        <v>2013</v>
      </c>
      <c r="D12" s="718" t="s">
        <v>24</v>
      </c>
      <c r="E12" s="719" t="s">
        <v>13</v>
      </c>
      <c r="F12" s="720" t="s">
        <v>408</v>
      </c>
      <c r="G12" s="264" t="s">
        <v>633</v>
      </c>
      <c r="H12" s="723" t="s">
        <v>629</v>
      </c>
      <c r="I12" s="722">
        <v>0.125</v>
      </c>
      <c r="J12" s="59"/>
      <c r="K12" s="59">
        <v>0</v>
      </c>
      <c r="L12" s="725"/>
      <c r="M12" s="59"/>
      <c r="N12" s="792"/>
      <c r="O12" s="463"/>
      <c r="P12" s="463"/>
      <c r="Q12" s="463"/>
      <c r="R12" s="463"/>
      <c r="S12" s="463"/>
      <c r="T12" s="463">
        <f t="shared" si="0"/>
        <v>0</v>
      </c>
    </row>
    <row r="13" spans="1:20" ht="15" customHeight="1">
      <c r="A13" s="59" t="s">
        <v>9</v>
      </c>
      <c r="B13" s="59" t="s">
        <v>9</v>
      </c>
      <c r="C13" s="23">
        <v>2013</v>
      </c>
      <c r="D13" s="718" t="s">
        <v>24</v>
      </c>
      <c r="E13" s="719" t="s">
        <v>13</v>
      </c>
      <c r="F13" s="720" t="s">
        <v>408</v>
      </c>
      <c r="G13" s="264" t="s">
        <v>634</v>
      </c>
      <c r="H13" s="723" t="s">
        <v>629</v>
      </c>
      <c r="I13" s="722">
        <v>0.125</v>
      </c>
      <c r="J13" s="142"/>
      <c r="K13" s="142">
        <v>2648</v>
      </c>
      <c r="L13" s="142"/>
      <c r="M13" s="59"/>
      <c r="N13" s="792"/>
      <c r="O13" s="463"/>
      <c r="P13" s="463">
        <v>488</v>
      </c>
      <c r="Q13" s="463">
        <v>7.0000000000000001E-3</v>
      </c>
      <c r="R13" s="463">
        <v>2624</v>
      </c>
      <c r="S13" s="463">
        <v>3.0000000000000001E-3</v>
      </c>
      <c r="T13" s="463">
        <f t="shared" si="0"/>
        <v>3112</v>
      </c>
    </row>
    <row r="14" spans="1:20" ht="15" customHeight="1">
      <c r="A14" s="59" t="s">
        <v>9</v>
      </c>
      <c r="B14" s="59" t="s">
        <v>9</v>
      </c>
      <c r="C14" s="23">
        <v>2013</v>
      </c>
      <c r="D14" s="718" t="s">
        <v>24</v>
      </c>
      <c r="E14" s="719" t="s">
        <v>13</v>
      </c>
      <c r="F14" s="720" t="s">
        <v>408</v>
      </c>
      <c r="G14" s="264" t="s">
        <v>635</v>
      </c>
      <c r="H14" s="723" t="s">
        <v>629</v>
      </c>
      <c r="I14" s="722">
        <v>0.125</v>
      </c>
      <c r="J14" s="59"/>
      <c r="K14" s="59">
        <v>1659</v>
      </c>
      <c r="L14" s="725"/>
      <c r="M14" s="59"/>
      <c r="N14" s="792"/>
      <c r="O14" s="463"/>
      <c r="P14" s="463">
        <v>556</v>
      </c>
      <c r="Q14" s="463">
        <v>5.0000000000000001E-3</v>
      </c>
      <c r="R14" s="463">
        <v>601</v>
      </c>
      <c r="S14" s="463">
        <v>5.0000000000000001E-3</v>
      </c>
      <c r="T14" s="463">
        <f t="shared" si="0"/>
        <v>1157</v>
      </c>
    </row>
    <row r="15" spans="1:20" ht="15" customHeight="1">
      <c r="A15" s="59" t="s">
        <v>9</v>
      </c>
      <c r="B15" s="59" t="s">
        <v>9</v>
      </c>
      <c r="C15" s="23">
        <v>2013</v>
      </c>
      <c r="D15" s="718" t="s">
        <v>24</v>
      </c>
      <c r="E15" s="719" t="s">
        <v>13</v>
      </c>
      <c r="F15" s="720" t="s">
        <v>408</v>
      </c>
      <c r="G15" s="264" t="s">
        <v>636</v>
      </c>
      <c r="H15" s="723" t="s">
        <v>629</v>
      </c>
      <c r="I15" s="722">
        <v>0.125</v>
      </c>
      <c r="J15" s="59"/>
      <c r="K15" s="59">
        <v>71</v>
      </c>
      <c r="L15" s="725"/>
      <c r="M15" s="59"/>
      <c r="N15" s="792"/>
      <c r="O15" s="463"/>
      <c r="P15" s="463">
        <v>13</v>
      </c>
      <c r="Q15" s="463">
        <v>4.4999999999999998E-2</v>
      </c>
      <c r="R15" s="463">
        <v>5</v>
      </c>
      <c r="S15" s="463" t="s">
        <v>221</v>
      </c>
      <c r="T15" s="463">
        <f t="shared" si="0"/>
        <v>18</v>
      </c>
    </row>
    <row r="16" spans="1:20" ht="15" customHeight="1">
      <c r="A16" s="59" t="s">
        <v>9</v>
      </c>
      <c r="B16" s="59" t="s">
        <v>9</v>
      </c>
      <c r="C16" s="23">
        <v>2013</v>
      </c>
      <c r="D16" s="718" t="s">
        <v>24</v>
      </c>
      <c r="E16" s="719" t="s">
        <v>13</v>
      </c>
      <c r="F16" s="720" t="s">
        <v>408</v>
      </c>
      <c r="G16" s="264" t="s">
        <v>637</v>
      </c>
      <c r="H16" s="723" t="s">
        <v>627</v>
      </c>
      <c r="I16" s="722">
        <v>0.125</v>
      </c>
      <c r="J16" s="59"/>
      <c r="K16" s="59">
        <v>0</v>
      </c>
      <c r="L16" s="59"/>
      <c r="M16" s="726"/>
      <c r="N16" s="792"/>
      <c r="O16" s="463"/>
      <c r="P16" s="463"/>
      <c r="Q16" s="463"/>
      <c r="R16" s="463">
        <v>3</v>
      </c>
      <c r="S16" s="463" t="s">
        <v>221</v>
      </c>
      <c r="T16" s="463">
        <f t="shared" si="0"/>
        <v>3</v>
      </c>
    </row>
    <row r="17" spans="1:20" ht="15" customHeight="1">
      <c r="A17" s="59" t="s">
        <v>9</v>
      </c>
      <c r="B17" s="59" t="s">
        <v>9</v>
      </c>
      <c r="C17" s="23">
        <v>2013</v>
      </c>
      <c r="D17" s="718" t="s">
        <v>24</v>
      </c>
      <c r="E17" s="719" t="s">
        <v>13</v>
      </c>
      <c r="F17" s="720" t="s">
        <v>408</v>
      </c>
      <c r="G17" s="264" t="s">
        <v>1271</v>
      </c>
      <c r="H17" s="723" t="s">
        <v>629</v>
      </c>
      <c r="I17" s="722">
        <v>0.125</v>
      </c>
      <c r="J17" s="59"/>
      <c r="K17" s="59">
        <v>11</v>
      </c>
      <c r="L17" s="725"/>
      <c r="M17" s="726"/>
      <c r="N17" s="792"/>
      <c r="O17" s="463"/>
      <c r="P17" s="463"/>
      <c r="Q17" s="463"/>
      <c r="R17" s="463">
        <v>9</v>
      </c>
      <c r="S17" s="463" t="s">
        <v>221</v>
      </c>
      <c r="T17" s="463">
        <f t="shared" si="0"/>
        <v>9</v>
      </c>
    </row>
    <row r="18" spans="1:20" ht="15" customHeight="1">
      <c r="A18" s="59" t="s">
        <v>9</v>
      </c>
      <c r="B18" s="59" t="s">
        <v>9</v>
      </c>
      <c r="C18" s="23">
        <v>2013</v>
      </c>
      <c r="D18" s="718" t="s">
        <v>24</v>
      </c>
      <c r="E18" s="719" t="s">
        <v>13</v>
      </c>
      <c r="F18" s="720" t="s">
        <v>408</v>
      </c>
      <c r="G18" s="264" t="s">
        <v>638</v>
      </c>
      <c r="H18" s="723" t="s">
        <v>629</v>
      </c>
      <c r="I18" s="722">
        <v>0.125</v>
      </c>
      <c r="J18" s="59"/>
      <c r="K18" s="59">
        <v>8</v>
      </c>
      <c r="L18" s="725"/>
      <c r="M18" s="726"/>
      <c r="N18" s="792"/>
      <c r="O18" s="463"/>
      <c r="P18" s="463">
        <v>3</v>
      </c>
      <c r="Q18" s="463" t="s">
        <v>221</v>
      </c>
      <c r="R18" s="463">
        <v>5</v>
      </c>
      <c r="S18" s="463" t="s">
        <v>221</v>
      </c>
      <c r="T18" s="463">
        <f t="shared" si="0"/>
        <v>8</v>
      </c>
    </row>
    <row r="19" spans="1:20" ht="15" customHeight="1">
      <c r="A19" s="59" t="s">
        <v>9</v>
      </c>
      <c r="B19" s="59" t="s">
        <v>9</v>
      </c>
      <c r="C19" s="23">
        <v>2013</v>
      </c>
      <c r="D19" s="718" t="s">
        <v>24</v>
      </c>
      <c r="E19" s="719" t="s">
        <v>13</v>
      </c>
      <c r="F19" s="720" t="s">
        <v>408</v>
      </c>
      <c r="G19" s="264" t="s">
        <v>130</v>
      </c>
      <c r="H19" s="723" t="s">
        <v>627</v>
      </c>
      <c r="I19" s="722">
        <v>0.125</v>
      </c>
      <c r="J19" s="59"/>
      <c r="K19" s="59">
        <v>1</v>
      </c>
      <c r="L19" s="725"/>
      <c r="M19" s="726"/>
      <c r="N19" s="792"/>
      <c r="O19" s="463"/>
      <c r="P19" s="463">
        <v>1</v>
      </c>
      <c r="Q19" s="463" t="s">
        <v>221</v>
      </c>
      <c r="R19" s="463">
        <v>3</v>
      </c>
      <c r="S19" s="463" t="s">
        <v>221</v>
      </c>
      <c r="T19" s="463">
        <f t="shared" si="0"/>
        <v>4</v>
      </c>
    </row>
    <row r="20" spans="1:20" ht="15" customHeight="1">
      <c r="A20" s="59" t="s">
        <v>9</v>
      </c>
      <c r="B20" s="59" t="s">
        <v>9</v>
      </c>
      <c r="C20" s="23">
        <v>2013</v>
      </c>
      <c r="D20" s="718" t="s">
        <v>24</v>
      </c>
      <c r="E20" s="719" t="s">
        <v>13</v>
      </c>
      <c r="F20" s="720" t="s">
        <v>408</v>
      </c>
      <c r="G20" s="264" t="s">
        <v>639</v>
      </c>
      <c r="H20" s="723" t="s">
        <v>627</v>
      </c>
      <c r="I20" s="722">
        <v>0.125</v>
      </c>
      <c r="J20" s="59"/>
      <c r="K20" s="59">
        <v>234</v>
      </c>
      <c r="L20" s="725"/>
      <c r="M20" s="726"/>
      <c r="N20" s="792"/>
      <c r="O20" s="463"/>
      <c r="P20" s="463">
        <v>121</v>
      </c>
      <c r="Q20" s="463">
        <v>5.0000000000000001E-3</v>
      </c>
      <c r="R20" s="463">
        <v>44</v>
      </c>
      <c r="S20" s="463" t="s">
        <v>221</v>
      </c>
      <c r="T20" s="463">
        <f t="shared" si="0"/>
        <v>165</v>
      </c>
    </row>
    <row r="21" spans="1:20" ht="15" customHeight="1">
      <c r="A21" s="59" t="s">
        <v>9</v>
      </c>
      <c r="B21" s="59" t="s">
        <v>9</v>
      </c>
      <c r="C21" s="23">
        <v>2013</v>
      </c>
      <c r="D21" s="718" t="s">
        <v>24</v>
      </c>
      <c r="E21" s="719" t="s">
        <v>13</v>
      </c>
      <c r="F21" s="720" t="s">
        <v>408</v>
      </c>
      <c r="G21" s="264" t="s">
        <v>640</v>
      </c>
      <c r="H21" s="723" t="s">
        <v>629</v>
      </c>
      <c r="I21" s="722">
        <v>0.125</v>
      </c>
      <c r="J21" s="59"/>
      <c r="K21" s="59">
        <v>0</v>
      </c>
      <c r="L21" s="725"/>
      <c r="M21" s="726"/>
      <c r="N21" s="792"/>
      <c r="O21" s="463"/>
      <c r="P21" s="463"/>
      <c r="Q21" s="463"/>
      <c r="R21" s="463"/>
      <c r="S21" s="463"/>
      <c r="T21" s="463">
        <f t="shared" si="0"/>
        <v>0</v>
      </c>
    </row>
    <row r="22" spans="1:20" ht="15" customHeight="1">
      <c r="A22" s="59" t="s">
        <v>9</v>
      </c>
      <c r="B22" s="59" t="s">
        <v>9</v>
      </c>
      <c r="C22" s="23">
        <v>2013</v>
      </c>
      <c r="D22" s="718" t="s">
        <v>24</v>
      </c>
      <c r="E22" s="719" t="s">
        <v>13</v>
      </c>
      <c r="F22" s="720" t="s">
        <v>447</v>
      </c>
      <c r="G22" s="264" t="s">
        <v>626</v>
      </c>
      <c r="H22" s="721" t="s">
        <v>627</v>
      </c>
      <c r="I22" s="722">
        <v>0.125</v>
      </c>
      <c r="J22" s="59"/>
      <c r="K22" s="59">
        <v>1400</v>
      </c>
      <c r="L22" s="725"/>
      <c r="M22" s="726"/>
      <c r="N22" s="792">
        <v>1201</v>
      </c>
      <c r="O22" s="463" t="s">
        <v>950</v>
      </c>
      <c r="P22" s="463">
        <v>4</v>
      </c>
      <c r="Q22" s="463" t="s">
        <v>221</v>
      </c>
      <c r="R22" s="463">
        <v>2</v>
      </c>
      <c r="S22" s="463" t="s">
        <v>221</v>
      </c>
      <c r="T22" s="463">
        <f t="shared" si="0"/>
        <v>1207</v>
      </c>
    </row>
    <row r="23" spans="1:20" ht="15" customHeight="1">
      <c r="A23" s="59" t="s">
        <v>9</v>
      </c>
      <c r="B23" s="59" t="s">
        <v>625</v>
      </c>
      <c r="C23" s="23">
        <v>2013</v>
      </c>
      <c r="D23" s="718" t="s">
        <v>24</v>
      </c>
      <c r="E23" s="719" t="s">
        <v>13</v>
      </c>
      <c r="F23" s="720" t="s">
        <v>447</v>
      </c>
      <c r="G23" s="264" t="s">
        <v>628</v>
      </c>
      <c r="H23" s="721" t="s">
        <v>627</v>
      </c>
      <c r="I23" s="722">
        <v>0.125</v>
      </c>
      <c r="J23" s="395"/>
      <c r="K23" s="395">
        <v>3776</v>
      </c>
      <c r="L23" s="395"/>
      <c r="M23" s="726"/>
      <c r="N23" s="463"/>
      <c r="O23" s="463"/>
      <c r="P23" s="463">
        <v>4602</v>
      </c>
      <c r="Q23" s="463">
        <v>2E-3</v>
      </c>
      <c r="R23" s="463">
        <v>419</v>
      </c>
      <c r="S23" s="463"/>
      <c r="T23" s="463">
        <f t="shared" si="0"/>
        <v>5021</v>
      </c>
    </row>
    <row r="24" spans="1:20" ht="15" customHeight="1">
      <c r="A24" s="59" t="s">
        <v>9</v>
      </c>
      <c r="B24" s="59" t="s">
        <v>9</v>
      </c>
      <c r="C24" s="23">
        <v>2013</v>
      </c>
      <c r="D24" s="718" t="s">
        <v>24</v>
      </c>
      <c r="E24" s="719" t="s">
        <v>13</v>
      </c>
      <c r="F24" s="720" t="s">
        <v>447</v>
      </c>
      <c r="G24" s="264" t="s">
        <v>947</v>
      </c>
      <c r="H24" s="723" t="s">
        <v>629</v>
      </c>
      <c r="I24" s="722">
        <v>0.125</v>
      </c>
      <c r="J24" s="142"/>
      <c r="K24" s="142">
        <v>1</v>
      </c>
      <c r="L24" s="724"/>
      <c r="M24" s="726"/>
      <c r="N24" s="463"/>
      <c r="O24" s="463"/>
      <c r="P24" s="463"/>
      <c r="Q24" s="463"/>
      <c r="R24" s="463">
        <v>10</v>
      </c>
      <c r="S24" s="463" t="s">
        <v>221</v>
      </c>
      <c r="T24" s="463">
        <f t="shared" si="0"/>
        <v>10</v>
      </c>
    </row>
    <row r="25" spans="1:20" ht="15" customHeight="1">
      <c r="A25" s="59" t="s">
        <v>9</v>
      </c>
      <c r="B25" s="59" t="s">
        <v>9</v>
      </c>
      <c r="C25" s="23">
        <v>2013</v>
      </c>
      <c r="D25" s="718" t="s">
        <v>24</v>
      </c>
      <c r="E25" s="719" t="s">
        <v>13</v>
      </c>
      <c r="F25" s="720" t="s">
        <v>447</v>
      </c>
      <c r="G25" s="264" t="s">
        <v>630</v>
      </c>
      <c r="H25" s="723" t="s">
        <v>629</v>
      </c>
      <c r="I25" s="722">
        <v>0.125</v>
      </c>
      <c r="J25" s="142"/>
      <c r="K25" s="142">
        <v>0</v>
      </c>
      <c r="L25" s="724"/>
      <c r="M25" s="726"/>
      <c r="N25" s="463"/>
      <c r="O25" s="463"/>
      <c r="P25" s="463">
        <v>2</v>
      </c>
      <c r="Q25" s="463" t="s">
        <v>221</v>
      </c>
      <c r="R25" s="463"/>
      <c r="S25" s="463"/>
      <c r="T25" s="463">
        <f t="shared" si="0"/>
        <v>2</v>
      </c>
    </row>
    <row r="26" spans="1:20" ht="15" customHeight="1">
      <c r="A26" s="59" t="s">
        <v>9</v>
      </c>
      <c r="B26" s="59" t="s">
        <v>9</v>
      </c>
      <c r="C26" s="23">
        <v>2013</v>
      </c>
      <c r="D26" s="718" t="s">
        <v>24</v>
      </c>
      <c r="E26" s="719" t="s">
        <v>13</v>
      </c>
      <c r="F26" s="720" t="s">
        <v>447</v>
      </c>
      <c r="G26" s="264" t="s">
        <v>631</v>
      </c>
      <c r="H26" s="723" t="s">
        <v>627</v>
      </c>
      <c r="I26" s="722">
        <v>0.125</v>
      </c>
      <c r="J26" s="59"/>
      <c r="K26" s="59">
        <v>32657</v>
      </c>
      <c r="L26" s="725"/>
      <c r="M26" s="726"/>
      <c r="N26" s="463"/>
      <c r="O26" s="463"/>
      <c r="P26" s="463">
        <v>16082</v>
      </c>
      <c r="Q26" s="463">
        <v>1E-3</v>
      </c>
      <c r="R26" s="463">
        <v>9280</v>
      </c>
      <c r="S26" s="463">
        <v>1E-3</v>
      </c>
      <c r="T26" s="463">
        <f t="shared" si="0"/>
        <v>25362</v>
      </c>
    </row>
    <row r="27" spans="1:20" ht="12.75" customHeight="1">
      <c r="A27" s="59" t="s">
        <v>9</v>
      </c>
      <c r="B27" s="59" t="s">
        <v>9</v>
      </c>
      <c r="C27" s="23">
        <v>2013</v>
      </c>
      <c r="D27" s="718" t="s">
        <v>24</v>
      </c>
      <c r="E27" s="719" t="s">
        <v>13</v>
      </c>
      <c r="F27" s="720" t="s">
        <v>447</v>
      </c>
      <c r="G27" s="264" t="s">
        <v>1272</v>
      </c>
      <c r="H27" s="723" t="s">
        <v>629</v>
      </c>
      <c r="I27" s="722">
        <v>0.125</v>
      </c>
      <c r="J27" s="59"/>
      <c r="K27" s="59">
        <v>49</v>
      </c>
      <c r="L27" s="725"/>
      <c r="M27" s="726"/>
      <c r="N27" s="463"/>
      <c r="O27" s="463"/>
      <c r="P27" s="463">
        <v>1</v>
      </c>
      <c r="Q27" s="463" t="s">
        <v>221</v>
      </c>
      <c r="R27" s="463">
        <v>23</v>
      </c>
      <c r="S27" s="463" t="s">
        <v>221</v>
      </c>
      <c r="T27" s="463">
        <f t="shared" si="0"/>
        <v>24</v>
      </c>
    </row>
    <row r="28" spans="1:20" ht="15" customHeight="1">
      <c r="A28" s="59" t="s">
        <v>9</v>
      </c>
      <c r="B28" s="59" t="s">
        <v>9</v>
      </c>
      <c r="C28" s="23">
        <v>2013</v>
      </c>
      <c r="D28" s="718" t="s">
        <v>24</v>
      </c>
      <c r="E28" s="719" t="s">
        <v>13</v>
      </c>
      <c r="F28" s="720" t="s">
        <v>447</v>
      </c>
      <c r="G28" s="264" t="s">
        <v>633</v>
      </c>
      <c r="H28" s="723" t="s">
        <v>629</v>
      </c>
      <c r="I28" s="722">
        <v>0.125</v>
      </c>
      <c r="J28" s="59"/>
      <c r="K28" s="59">
        <v>0</v>
      </c>
      <c r="L28" s="725"/>
      <c r="M28" s="726"/>
      <c r="N28" s="463"/>
      <c r="O28" s="463"/>
      <c r="P28" s="463">
        <v>43</v>
      </c>
      <c r="Q28" s="463"/>
      <c r="R28" s="463">
        <v>298</v>
      </c>
      <c r="S28" s="463" t="s">
        <v>949</v>
      </c>
      <c r="T28" s="463">
        <f t="shared" si="0"/>
        <v>341</v>
      </c>
    </row>
    <row r="29" spans="1:20" ht="15" customHeight="1">
      <c r="A29" s="59" t="s">
        <v>9</v>
      </c>
      <c r="B29" s="59" t="s">
        <v>9</v>
      </c>
      <c r="C29" s="23">
        <v>2013</v>
      </c>
      <c r="D29" s="718" t="s">
        <v>24</v>
      </c>
      <c r="E29" s="719" t="s">
        <v>13</v>
      </c>
      <c r="F29" s="720" t="s">
        <v>447</v>
      </c>
      <c r="G29" s="264" t="s">
        <v>634</v>
      </c>
      <c r="H29" s="723" t="s">
        <v>629</v>
      </c>
      <c r="I29" s="722">
        <v>0.125</v>
      </c>
      <c r="J29" s="142"/>
      <c r="K29" s="142">
        <v>3687</v>
      </c>
      <c r="L29" s="142"/>
      <c r="M29" s="726"/>
      <c r="N29" s="463"/>
      <c r="O29" s="463"/>
      <c r="P29" s="463">
        <v>1791</v>
      </c>
      <c r="Q29" s="463">
        <v>3.0000000000000001E-3</v>
      </c>
      <c r="R29" s="463">
        <v>6059</v>
      </c>
      <c r="S29" s="463">
        <v>2E-3</v>
      </c>
      <c r="T29" s="463">
        <f t="shared" si="0"/>
        <v>7850</v>
      </c>
    </row>
    <row r="30" spans="1:20" ht="15" customHeight="1">
      <c r="A30" s="59" t="s">
        <v>9</v>
      </c>
      <c r="B30" s="59" t="s">
        <v>9</v>
      </c>
      <c r="C30" s="23">
        <v>2013</v>
      </c>
      <c r="D30" s="718" t="s">
        <v>24</v>
      </c>
      <c r="E30" s="719" t="s">
        <v>13</v>
      </c>
      <c r="F30" s="720" t="s">
        <v>447</v>
      </c>
      <c r="G30" s="264" t="s">
        <v>635</v>
      </c>
      <c r="H30" s="723" t="s">
        <v>629</v>
      </c>
      <c r="I30" s="722">
        <v>0.125</v>
      </c>
      <c r="J30" s="59"/>
      <c r="K30" s="59">
        <v>2949</v>
      </c>
      <c r="L30" s="725"/>
      <c r="M30" s="726"/>
      <c r="N30" s="463"/>
      <c r="O30" s="463"/>
      <c r="P30" s="463">
        <v>280</v>
      </c>
      <c r="Q30" s="463">
        <v>6.0000000000000001E-3</v>
      </c>
      <c r="R30" s="463">
        <v>1812</v>
      </c>
      <c r="S30" s="463">
        <v>3.0000000000000001E-3</v>
      </c>
      <c r="T30" s="463">
        <f t="shared" si="0"/>
        <v>2092</v>
      </c>
    </row>
    <row r="31" spans="1:20" ht="15" customHeight="1">
      <c r="A31" s="59" t="s">
        <v>9</v>
      </c>
      <c r="B31" s="59" t="s">
        <v>9</v>
      </c>
      <c r="C31" s="23">
        <v>2013</v>
      </c>
      <c r="D31" s="718" t="s">
        <v>24</v>
      </c>
      <c r="E31" s="719" t="s">
        <v>13</v>
      </c>
      <c r="F31" s="720" t="s">
        <v>447</v>
      </c>
      <c r="G31" s="264" t="s">
        <v>636</v>
      </c>
      <c r="H31" s="723" t="s">
        <v>629</v>
      </c>
      <c r="I31" s="722">
        <v>0.125</v>
      </c>
      <c r="J31" s="59"/>
      <c r="K31" s="59">
        <v>98</v>
      </c>
      <c r="L31" s="725"/>
      <c r="M31" s="726"/>
      <c r="N31" s="463"/>
      <c r="O31" s="463"/>
      <c r="P31" s="463">
        <v>48</v>
      </c>
      <c r="Q31" s="463">
        <v>1.7999999999999999E-2</v>
      </c>
      <c r="R31" s="463">
        <v>38</v>
      </c>
      <c r="S31" s="463" t="s">
        <v>221</v>
      </c>
      <c r="T31" s="463">
        <f t="shared" si="0"/>
        <v>86</v>
      </c>
    </row>
    <row r="32" spans="1:20" ht="15" customHeight="1">
      <c r="A32" s="59" t="s">
        <v>9</v>
      </c>
      <c r="B32" s="59" t="s">
        <v>9</v>
      </c>
      <c r="C32" s="23">
        <v>2013</v>
      </c>
      <c r="D32" s="718" t="s">
        <v>24</v>
      </c>
      <c r="E32" s="719" t="s">
        <v>13</v>
      </c>
      <c r="F32" s="720" t="s">
        <v>447</v>
      </c>
      <c r="G32" s="264" t="s">
        <v>637</v>
      </c>
      <c r="H32" s="723" t="s">
        <v>627</v>
      </c>
      <c r="I32" s="722">
        <v>0.125</v>
      </c>
      <c r="J32" s="59"/>
      <c r="K32" s="59">
        <v>1</v>
      </c>
      <c r="L32" s="59"/>
      <c r="M32" s="726"/>
      <c r="N32" s="463"/>
      <c r="O32" s="463"/>
      <c r="P32" s="463"/>
      <c r="Q32" s="463"/>
      <c r="R32" s="463">
        <v>1</v>
      </c>
      <c r="S32" s="463" t="s">
        <v>221</v>
      </c>
      <c r="T32" s="463">
        <f t="shared" si="0"/>
        <v>1</v>
      </c>
    </row>
    <row r="33" spans="1:20" ht="15" customHeight="1">
      <c r="A33" s="59" t="s">
        <v>9</v>
      </c>
      <c r="B33" s="59" t="s">
        <v>9</v>
      </c>
      <c r="C33" s="23">
        <v>2013</v>
      </c>
      <c r="D33" s="718" t="s">
        <v>24</v>
      </c>
      <c r="E33" s="719" t="s">
        <v>13</v>
      </c>
      <c r="F33" s="720" t="s">
        <v>447</v>
      </c>
      <c r="G33" s="264" t="s">
        <v>1271</v>
      </c>
      <c r="H33" s="723" t="s">
        <v>629</v>
      </c>
      <c r="I33" s="722">
        <v>0.125</v>
      </c>
      <c r="J33" s="59"/>
      <c r="K33" s="59">
        <v>0</v>
      </c>
      <c r="L33" s="725"/>
      <c r="M33" s="726"/>
      <c r="N33" s="463"/>
      <c r="O33" s="463"/>
      <c r="P33" s="463"/>
      <c r="Q33" s="463"/>
      <c r="R33" s="463">
        <v>2</v>
      </c>
      <c r="S33" s="463" t="s">
        <v>221</v>
      </c>
      <c r="T33" s="463">
        <f t="shared" si="0"/>
        <v>2</v>
      </c>
    </row>
    <row r="34" spans="1:20" ht="14.25" customHeight="1">
      <c r="A34" s="59" t="s">
        <v>9</v>
      </c>
      <c r="B34" s="59" t="s">
        <v>9</v>
      </c>
      <c r="C34" s="23">
        <v>2013</v>
      </c>
      <c r="D34" s="718" t="s">
        <v>24</v>
      </c>
      <c r="E34" s="719" t="s">
        <v>13</v>
      </c>
      <c r="F34" s="720" t="s">
        <v>447</v>
      </c>
      <c r="G34" s="264" t="s">
        <v>638</v>
      </c>
      <c r="H34" s="723" t="s">
        <v>629</v>
      </c>
      <c r="I34" s="722">
        <v>0.125</v>
      </c>
      <c r="J34" s="59"/>
      <c r="K34" s="59">
        <v>1</v>
      </c>
      <c r="L34" s="725"/>
      <c r="M34" s="726"/>
      <c r="N34" s="463"/>
      <c r="O34" s="463"/>
      <c r="P34" s="463"/>
      <c r="Q34" s="463"/>
      <c r="R34" s="463"/>
      <c r="S34" s="463"/>
      <c r="T34" s="463">
        <f t="shared" si="0"/>
        <v>0</v>
      </c>
    </row>
    <row r="35" spans="1:20" ht="15" customHeight="1">
      <c r="A35" s="59" t="s">
        <v>9</v>
      </c>
      <c r="B35" s="59" t="s">
        <v>9</v>
      </c>
      <c r="C35" s="23">
        <v>2013</v>
      </c>
      <c r="D35" s="718" t="s">
        <v>24</v>
      </c>
      <c r="E35" s="719" t="s">
        <v>13</v>
      </c>
      <c r="F35" s="720" t="s">
        <v>447</v>
      </c>
      <c r="G35" s="264" t="s">
        <v>130</v>
      </c>
      <c r="H35" s="723" t="s">
        <v>627</v>
      </c>
      <c r="I35" s="722">
        <v>0.125</v>
      </c>
      <c r="J35" s="59"/>
      <c r="K35" s="59">
        <v>0</v>
      </c>
      <c r="L35" s="725"/>
      <c r="M35" s="726"/>
      <c r="N35" s="463"/>
      <c r="O35" s="463"/>
      <c r="P35" s="463"/>
      <c r="Q35" s="463"/>
      <c r="R35" s="463"/>
      <c r="S35" s="463"/>
      <c r="T35" s="463">
        <f t="shared" si="0"/>
        <v>0</v>
      </c>
    </row>
    <row r="36" spans="1:20" ht="15" customHeight="1">
      <c r="A36" s="59" t="s">
        <v>9</v>
      </c>
      <c r="B36" s="59" t="s">
        <v>9</v>
      </c>
      <c r="C36" s="23">
        <v>2013</v>
      </c>
      <c r="D36" s="718" t="s">
        <v>24</v>
      </c>
      <c r="E36" s="719" t="s">
        <v>13</v>
      </c>
      <c r="F36" s="720" t="s">
        <v>447</v>
      </c>
      <c r="G36" s="264" t="s">
        <v>639</v>
      </c>
      <c r="H36" s="723" t="s">
        <v>627</v>
      </c>
      <c r="I36" s="722">
        <v>0.125</v>
      </c>
      <c r="J36" s="59"/>
      <c r="K36" s="59">
        <v>2999</v>
      </c>
      <c r="L36" s="725"/>
      <c r="M36" s="726"/>
      <c r="N36" s="463"/>
      <c r="O36" s="463"/>
      <c r="P36" s="463">
        <v>2289</v>
      </c>
      <c r="Q36" s="463">
        <v>2E-3</v>
      </c>
      <c r="R36" s="463">
        <v>2</v>
      </c>
      <c r="S36" s="463"/>
      <c r="T36" s="463">
        <f t="shared" si="0"/>
        <v>2291</v>
      </c>
    </row>
    <row r="37" spans="1:20" ht="15" customHeight="1">
      <c r="A37" s="59" t="s">
        <v>9</v>
      </c>
      <c r="B37" s="59" t="s">
        <v>9</v>
      </c>
      <c r="C37" s="23">
        <v>2013</v>
      </c>
      <c r="D37" s="718" t="s">
        <v>24</v>
      </c>
      <c r="E37" s="719" t="s">
        <v>13</v>
      </c>
      <c r="F37" s="720" t="s">
        <v>447</v>
      </c>
      <c r="G37" s="264" t="s">
        <v>640</v>
      </c>
      <c r="H37" s="723" t="s">
        <v>629</v>
      </c>
      <c r="I37" s="722">
        <v>0.125</v>
      </c>
      <c r="J37" s="59"/>
      <c r="K37" s="59">
        <v>0</v>
      </c>
      <c r="L37" s="725"/>
      <c r="M37" s="726"/>
      <c r="N37" s="463"/>
      <c r="O37" s="463"/>
      <c r="P37" s="463"/>
      <c r="Q37" s="463"/>
      <c r="R37" s="463"/>
      <c r="S37" s="463"/>
      <c r="T37" s="463">
        <f t="shared" si="0"/>
        <v>0</v>
      </c>
    </row>
    <row r="38" spans="1:20" ht="15" customHeight="1">
      <c r="A38" s="59" t="s">
        <v>9</v>
      </c>
      <c r="B38" s="59" t="s">
        <v>9</v>
      </c>
      <c r="C38" s="23">
        <v>2013</v>
      </c>
      <c r="D38" s="727" t="s">
        <v>24</v>
      </c>
      <c r="E38" s="719" t="s">
        <v>13</v>
      </c>
      <c r="F38" s="727" t="s">
        <v>477</v>
      </c>
      <c r="G38" s="264" t="s">
        <v>626</v>
      </c>
      <c r="H38" s="723" t="s">
        <v>627</v>
      </c>
      <c r="I38" s="722">
        <v>0.125</v>
      </c>
      <c r="J38" s="59"/>
      <c r="K38" s="59"/>
      <c r="L38" s="725"/>
      <c r="M38" s="726"/>
      <c r="N38" s="463"/>
      <c r="O38" s="463"/>
      <c r="P38" s="463"/>
      <c r="Q38" s="463"/>
      <c r="R38" s="463"/>
      <c r="S38" s="463"/>
      <c r="T38" s="463">
        <f>N38+P38+R38</f>
        <v>0</v>
      </c>
    </row>
    <row r="39" spans="1:20" ht="15" customHeight="1">
      <c r="A39" s="59" t="s">
        <v>9</v>
      </c>
      <c r="B39" s="59" t="s">
        <v>625</v>
      </c>
      <c r="C39" s="23">
        <v>2013</v>
      </c>
      <c r="D39" s="727" t="s">
        <v>24</v>
      </c>
      <c r="E39" s="719" t="s">
        <v>13</v>
      </c>
      <c r="F39" s="727" t="s">
        <v>477</v>
      </c>
      <c r="G39" s="264" t="s">
        <v>628</v>
      </c>
      <c r="H39" s="723" t="s">
        <v>627</v>
      </c>
      <c r="I39" s="722">
        <v>0.125</v>
      </c>
      <c r="J39" s="395"/>
      <c r="K39" s="395">
        <v>8400</v>
      </c>
      <c r="L39" s="395"/>
      <c r="M39" s="726"/>
      <c r="N39" s="463">
        <v>7760</v>
      </c>
      <c r="O39" s="463" t="s">
        <v>953</v>
      </c>
      <c r="P39" s="463"/>
      <c r="Q39" s="463"/>
      <c r="R39" s="463"/>
      <c r="S39" s="463"/>
      <c r="T39" s="463">
        <f t="shared" si="0"/>
        <v>7760</v>
      </c>
    </row>
    <row r="40" spans="1:20" ht="15" customHeight="1">
      <c r="A40" s="59" t="s">
        <v>9</v>
      </c>
      <c r="B40" s="59" t="s">
        <v>625</v>
      </c>
      <c r="C40" s="23">
        <v>2013</v>
      </c>
      <c r="D40" s="727" t="s">
        <v>24</v>
      </c>
      <c r="E40" s="719" t="s">
        <v>13</v>
      </c>
      <c r="F40" s="727" t="s">
        <v>477</v>
      </c>
      <c r="G40" s="266" t="s">
        <v>641</v>
      </c>
      <c r="H40" s="723" t="s">
        <v>642</v>
      </c>
      <c r="I40" s="722"/>
      <c r="J40" s="395"/>
      <c r="K40" s="142">
        <v>1904</v>
      </c>
      <c r="L40" s="716"/>
      <c r="M40" s="726"/>
      <c r="N40" s="463">
        <v>1295</v>
      </c>
      <c r="O40" s="463"/>
      <c r="P40" s="463"/>
      <c r="Q40" s="463"/>
      <c r="R40" s="463">
        <v>14</v>
      </c>
      <c r="S40" s="463" t="s">
        <v>221</v>
      </c>
      <c r="T40" s="463">
        <f t="shared" si="0"/>
        <v>1309</v>
      </c>
    </row>
    <row r="41" spans="1:20" ht="15" customHeight="1">
      <c r="A41" s="59" t="s">
        <v>9</v>
      </c>
      <c r="B41" s="59" t="s">
        <v>9</v>
      </c>
      <c r="C41" s="23">
        <v>2013</v>
      </c>
      <c r="D41" s="727" t="s">
        <v>24</v>
      </c>
      <c r="E41" s="719" t="s">
        <v>13</v>
      </c>
      <c r="F41" s="727" t="s">
        <v>477</v>
      </c>
      <c r="G41" s="264" t="s">
        <v>947</v>
      </c>
      <c r="H41" s="723" t="s">
        <v>629</v>
      </c>
      <c r="I41" s="722">
        <v>0.125</v>
      </c>
      <c r="J41" s="142"/>
      <c r="K41" s="142">
        <v>1135</v>
      </c>
      <c r="L41" s="724"/>
      <c r="M41" s="726"/>
      <c r="N41" s="463">
        <v>12</v>
      </c>
      <c r="O41" s="463"/>
      <c r="P41" s="463">
        <v>288</v>
      </c>
      <c r="Q41" s="463" t="s">
        <v>1273</v>
      </c>
      <c r="R41" s="463">
        <v>30</v>
      </c>
      <c r="S41" s="463" t="s">
        <v>221</v>
      </c>
      <c r="T41" s="463">
        <f t="shared" si="0"/>
        <v>330</v>
      </c>
    </row>
    <row r="42" spans="1:20" ht="15" customHeight="1">
      <c r="A42" s="59" t="s">
        <v>9</v>
      </c>
      <c r="B42" s="59" t="s">
        <v>9</v>
      </c>
      <c r="C42" s="23">
        <v>2013</v>
      </c>
      <c r="D42" s="727" t="s">
        <v>24</v>
      </c>
      <c r="E42" s="719" t="s">
        <v>13</v>
      </c>
      <c r="F42" s="727" t="s">
        <v>477</v>
      </c>
      <c r="G42" s="264" t="s">
        <v>630</v>
      </c>
      <c r="H42" s="723" t="s">
        <v>629</v>
      </c>
      <c r="I42" s="722">
        <v>0.125</v>
      </c>
      <c r="J42" s="142"/>
      <c r="K42" s="142"/>
      <c r="L42" s="724"/>
      <c r="M42" s="726"/>
      <c r="N42" s="463"/>
      <c r="O42" s="463"/>
      <c r="P42" s="463"/>
      <c r="Q42" s="463"/>
      <c r="R42" s="463"/>
      <c r="S42" s="463"/>
      <c r="T42" s="463">
        <f t="shared" si="0"/>
        <v>0</v>
      </c>
    </row>
    <row r="43" spans="1:20" ht="15" customHeight="1">
      <c r="A43" s="59" t="s">
        <v>9</v>
      </c>
      <c r="B43" s="59" t="s">
        <v>9</v>
      </c>
      <c r="C43" s="23">
        <v>2013</v>
      </c>
      <c r="D43" s="727" t="s">
        <v>24</v>
      </c>
      <c r="E43" s="719" t="s">
        <v>13</v>
      </c>
      <c r="F43" s="727" t="s">
        <v>477</v>
      </c>
      <c r="G43" s="264" t="s">
        <v>631</v>
      </c>
      <c r="H43" s="723" t="s">
        <v>627</v>
      </c>
      <c r="I43" s="722">
        <v>0.125</v>
      </c>
      <c r="J43" s="59"/>
      <c r="K43" s="59"/>
      <c r="L43" s="725"/>
      <c r="M43" s="726"/>
      <c r="N43" s="463"/>
      <c r="O43" s="463"/>
      <c r="P43" s="463"/>
      <c r="Q43" s="463"/>
      <c r="R43" s="463"/>
      <c r="S43" s="463"/>
      <c r="T43" s="463">
        <f t="shared" si="0"/>
        <v>0</v>
      </c>
    </row>
    <row r="44" spans="1:20" ht="15" customHeight="1">
      <c r="A44" s="59" t="s">
        <v>9</v>
      </c>
      <c r="B44" s="59" t="s">
        <v>9</v>
      </c>
      <c r="C44" s="23">
        <v>2013</v>
      </c>
      <c r="D44" s="727" t="s">
        <v>24</v>
      </c>
      <c r="E44" s="719" t="s">
        <v>13</v>
      </c>
      <c r="F44" s="727" t="s">
        <v>477</v>
      </c>
      <c r="G44" s="264" t="s">
        <v>1272</v>
      </c>
      <c r="H44" s="723" t="s">
        <v>629</v>
      </c>
      <c r="I44" s="722">
        <v>0.125</v>
      </c>
      <c r="J44" s="59"/>
      <c r="K44" s="59"/>
      <c r="L44" s="725"/>
      <c r="M44" s="726"/>
      <c r="N44" s="463"/>
      <c r="O44" s="463"/>
      <c r="P44" s="463"/>
      <c r="Q44" s="463"/>
      <c r="R44" s="463"/>
      <c r="S44" s="463"/>
      <c r="T44" s="463">
        <f t="shared" si="0"/>
        <v>0</v>
      </c>
    </row>
    <row r="45" spans="1:20" ht="15" customHeight="1">
      <c r="A45" s="59" t="s">
        <v>9</v>
      </c>
      <c r="B45" s="59" t="s">
        <v>9</v>
      </c>
      <c r="C45" s="23">
        <v>2013</v>
      </c>
      <c r="D45" s="727" t="s">
        <v>24</v>
      </c>
      <c r="E45" s="719" t="s">
        <v>13</v>
      </c>
      <c r="F45" s="727" t="s">
        <v>477</v>
      </c>
      <c r="G45" s="264" t="s">
        <v>633</v>
      </c>
      <c r="H45" s="723" t="s">
        <v>629</v>
      </c>
      <c r="I45" s="722">
        <v>0.125</v>
      </c>
      <c r="J45" s="59"/>
      <c r="K45" s="59">
        <v>146</v>
      </c>
      <c r="L45" s="725"/>
      <c r="M45" s="726"/>
      <c r="N45" s="463">
        <v>2</v>
      </c>
      <c r="O45" s="463"/>
      <c r="P45" s="463">
        <v>4</v>
      </c>
      <c r="Q45" s="463"/>
      <c r="R45" s="463"/>
      <c r="S45" s="463"/>
      <c r="T45" s="463">
        <f t="shared" si="0"/>
        <v>6</v>
      </c>
    </row>
    <row r="46" spans="1:20" ht="15" customHeight="1">
      <c r="A46" s="59" t="s">
        <v>9</v>
      </c>
      <c r="B46" s="59" t="s">
        <v>9</v>
      </c>
      <c r="C46" s="23">
        <v>2013</v>
      </c>
      <c r="D46" s="727" t="s">
        <v>24</v>
      </c>
      <c r="E46" s="719" t="s">
        <v>13</v>
      </c>
      <c r="F46" s="727" t="s">
        <v>477</v>
      </c>
      <c r="G46" s="264" t="s">
        <v>634</v>
      </c>
      <c r="H46" s="723" t="s">
        <v>629</v>
      </c>
      <c r="I46" s="722">
        <v>0.125</v>
      </c>
      <c r="J46" s="142"/>
      <c r="K46" s="142">
        <v>1</v>
      </c>
      <c r="L46" s="142"/>
      <c r="M46" s="726"/>
      <c r="N46" s="463"/>
      <c r="O46" s="463"/>
      <c r="P46" s="463"/>
      <c r="Q46" s="463"/>
      <c r="R46" s="463"/>
      <c r="S46" s="463"/>
      <c r="T46" s="463">
        <f t="shared" si="0"/>
        <v>0</v>
      </c>
    </row>
    <row r="47" spans="1:20" ht="15" customHeight="1">
      <c r="A47" s="59" t="s">
        <v>9</v>
      </c>
      <c r="B47" s="59" t="s">
        <v>9</v>
      </c>
      <c r="C47" s="23">
        <v>2013</v>
      </c>
      <c r="D47" s="727" t="s">
        <v>24</v>
      </c>
      <c r="E47" s="719" t="s">
        <v>13</v>
      </c>
      <c r="F47" s="727" t="s">
        <v>477</v>
      </c>
      <c r="G47" s="264" t="s">
        <v>635</v>
      </c>
      <c r="H47" s="723" t="s">
        <v>629</v>
      </c>
      <c r="I47" s="722">
        <v>0.125</v>
      </c>
      <c r="J47" s="59"/>
      <c r="K47" s="59"/>
      <c r="L47" s="725"/>
      <c r="M47" s="726"/>
      <c r="N47" s="463"/>
      <c r="O47" s="463"/>
      <c r="P47" s="463"/>
      <c r="Q47" s="463"/>
      <c r="R47" s="463"/>
      <c r="S47" s="463"/>
      <c r="T47" s="463">
        <f t="shared" si="0"/>
        <v>0</v>
      </c>
    </row>
    <row r="48" spans="1:20" ht="15" customHeight="1">
      <c r="A48" s="59" t="s">
        <v>9</v>
      </c>
      <c r="B48" s="59" t="s">
        <v>9</v>
      </c>
      <c r="C48" s="23">
        <v>2013</v>
      </c>
      <c r="D48" s="727" t="s">
        <v>24</v>
      </c>
      <c r="E48" s="719" t="s">
        <v>13</v>
      </c>
      <c r="F48" s="727" t="s">
        <v>477</v>
      </c>
      <c r="G48" s="264" t="s">
        <v>636</v>
      </c>
      <c r="H48" s="723" t="s">
        <v>629</v>
      </c>
      <c r="I48" s="722">
        <v>0.125</v>
      </c>
      <c r="J48" s="59"/>
      <c r="K48" s="59"/>
      <c r="L48" s="725"/>
      <c r="M48" s="726"/>
      <c r="N48" s="463"/>
      <c r="O48" s="463"/>
      <c r="P48" s="463"/>
      <c r="Q48" s="463"/>
      <c r="R48" s="463"/>
      <c r="S48" s="463"/>
      <c r="T48" s="463">
        <f t="shared" si="0"/>
        <v>0</v>
      </c>
    </row>
    <row r="49" spans="1:20" ht="15" customHeight="1">
      <c r="A49" s="59" t="s">
        <v>9</v>
      </c>
      <c r="B49" s="59" t="s">
        <v>9</v>
      </c>
      <c r="C49" s="23">
        <v>2013</v>
      </c>
      <c r="D49" s="727" t="s">
        <v>24</v>
      </c>
      <c r="E49" s="719" t="s">
        <v>13</v>
      </c>
      <c r="F49" s="727" t="s">
        <v>477</v>
      </c>
      <c r="G49" s="264" t="s">
        <v>637</v>
      </c>
      <c r="H49" s="723" t="s">
        <v>627</v>
      </c>
      <c r="I49" s="722">
        <v>0.125</v>
      </c>
      <c r="J49" s="59"/>
      <c r="K49" s="59">
        <v>374</v>
      </c>
      <c r="L49" s="59"/>
      <c r="M49" s="726"/>
      <c r="N49" s="463">
        <v>371</v>
      </c>
      <c r="O49" s="463" t="s">
        <v>949</v>
      </c>
      <c r="P49" s="463">
        <v>136</v>
      </c>
      <c r="Q49" s="463" t="s">
        <v>1274</v>
      </c>
      <c r="R49" s="463">
        <v>9</v>
      </c>
      <c r="S49" s="463" t="s">
        <v>221</v>
      </c>
      <c r="T49" s="463">
        <f t="shared" si="0"/>
        <v>516</v>
      </c>
    </row>
    <row r="50" spans="1:20" ht="15" customHeight="1">
      <c r="A50" s="59" t="s">
        <v>9</v>
      </c>
      <c r="B50" s="59" t="s">
        <v>9</v>
      </c>
      <c r="C50" s="23">
        <v>2013</v>
      </c>
      <c r="D50" s="727" t="s">
        <v>24</v>
      </c>
      <c r="E50" s="719" t="s">
        <v>13</v>
      </c>
      <c r="F50" s="727" t="s">
        <v>477</v>
      </c>
      <c r="G50" s="264" t="s">
        <v>1271</v>
      </c>
      <c r="H50" s="723" t="s">
        <v>629</v>
      </c>
      <c r="I50" s="722">
        <v>0.125</v>
      </c>
      <c r="J50" s="59"/>
      <c r="K50" s="59">
        <v>17</v>
      </c>
      <c r="L50" s="725"/>
      <c r="M50" s="726"/>
      <c r="N50" s="463"/>
      <c r="O50" s="463"/>
      <c r="P50" s="463">
        <v>33</v>
      </c>
      <c r="Q50" s="463"/>
      <c r="R50" s="463">
        <v>41</v>
      </c>
      <c r="S50" s="463" t="s">
        <v>221</v>
      </c>
      <c r="T50" s="463">
        <f t="shared" si="0"/>
        <v>74</v>
      </c>
    </row>
    <row r="51" spans="1:20" ht="15" customHeight="1">
      <c r="A51" s="59" t="s">
        <v>9</v>
      </c>
      <c r="B51" s="59" t="s">
        <v>9</v>
      </c>
      <c r="C51" s="23">
        <v>2013</v>
      </c>
      <c r="D51" s="727" t="s">
        <v>24</v>
      </c>
      <c r="E51" s="719" t="s">
        <v>13</v>
      </c>
      <c r="F51" s="727" t="s">
        <v>477</v>
      </c>
      <c r="G51" s="264" t="s">
        <v>638</v>
      </c>
      <c r="H51" s="723" t="s">
        <v>629</v>
      </c>
      <c r="I51" s="722">
        <v>0.125</v>
      </c>
      <c r="J51" s="59"/>
      <c r="K51" s="59"/>
      <c r="L51" s="725"/>
      <c r="M51" s="726"/>
      <c r="N51" s="463"/>
      <c r="O51" s="463"/>
      <c r="P51" s="463"/>
      <c r="Q51" s="463"/>
      <c r="R51" s="463"/>
      <c r="S51" s="463"/>
      <c r="T51" s="463">
        <f t="shared" si="0"/>
        <v>0</v>
      </c>
    </row>
    <row r="52" spans="1:20" ht="15" customHeight="1">
      <c r="A52" s="59" t="s">
        <v>9</v>
      </c>
      <c r="B52" s="59" t="s">
        <v>9</v>
      </c>
      <c r="C52" s="23">
        <v>2013</v>
      </c>
      <c r="D52" s="727" t="s">
        <v>24</v>
      </c>
      <c r="E52" s="719" t="s">
        <v>13</v>
      </c>
      <c r="F52" s="727" t="s">
        <v>477</v>
      </c>
      <c r="G52" s="264" t="s">
        <v>130</v>
      </c>
      <c r="H52" s="723" t="s">
        <v>627</v>
      </c>
      <c r="I52" s="722">
        <v>0.125</v>
      </c>
      <c r="J52" s="59"/>
      <c r="K52" s="59"/>
      <c r="L52" s="725"/>
      <c r="M52" s="726"/>
      <c r="N52" s="463"/>
      <c r="O52" s="463"/>
      <c r="P52" s="463"/>
      <c r="Q52" s="463"/>
      <c r="R52" s="463"/>
      <c r="S52" s="463"/>
      <c r="T52" s="463">
        <f t="shared" si="0"/>
        <v>0</v>
      </c>
    </row>
    <row r="53" spans="1:20" ht="15" customHeight="1">
      <c r="A53" s="59" t="s">
        <v>9</v>
      </c>
      <c r="B53" s="59" t="s">
        <v>9</v>
      </c>
      <c r="C53" s="23">
        <v>2013</v>
      </c>
      <c r="D53" s="727" t="s">
        <v>24</v>
      </c>
      <c r="E53" s="719" t="s">
        <v>13</v>
      </c>
      <c r="F53" s="727" t="s">
        <v>477</v>
      </c>
      <c r="G53" s="264" t="s">
        <v>639</v>
      </c>
      <c r="H53" s="723" t="s">
        <v>627</v>
      </c>
      <c r="I53" s="722">
        <v>0.125</v>
      </c>
      <c r="J53" s="59"/>
      <c r="K53" s="59">
        <v>353</v>
      </c>
      <c r="L53" s="725"/>
      <c r="M53" s="726"/>
      <c r="N53" s="463">
        <v>18</v>
      </c>
      <c r="O53" s="463"/>
      <c r="P53" s="463"/>
      <c r="Q53" s="463"/>
      <c r="R53" s="463">
        <v>2</v>
      </c>
      <c r="S53" s="463" t="s">
        <v>221</v>
      </c>
      <c r="T53" s="463">
        <f t="shared" si="0"/>
        <v>20</v>
      </c>
    </row>
    <row r="54" spans="1:20" ht="15" customHeight="1">
      <c r="A54" s="59" t="s">
        <v>9</v>
      </c>
      <c r="B54" s="59" t="s">
        <v>9</v>
      </c>
      <c r="C54" s="23">
        <v>2013</v>
      </c>
      <c r="D54" s="727" t="s">
        <v>24</v>
      </c>
      <c r="E54" s="728" t="s">
        <v>13</v>
      </c>
      <c r="F54" s="727" t="s">
        <v>477</v>
      </c>
      <c r="G54" s="264" t="s">
        <v>640</v>
      </c>
      <c r="H54" s="723" t="s">
        <v>629</v>
      </c>
      <c r="I54" s="722">
        <v>0.125</v>
      </c>
      <c r="J54" s="59"/>
      <c r="K54" s="59"/>
      <c r="L54" s="725"/>
      <c r="M54" s="726"/>
      <c r="N54" s="463"/>
      <c r="O54" s="463"/>
      <c r="P54" s="463"/>
      <c r="Q54" s="463"/>
      <c r="R54" s="463"/>
      <c r="S54" s="463"/>
      <c r="T54" s="463">
        <f t="shared" si="0"/>
        <v>0</v>
      </c>
    </row>
    <row r="55" spans="1:20" ht="15" customHeight="1">
      <c r="A55" s="59" t="s">
        <v>9</v>
      </c>
      <c r="B55" s="59" t="s">
        <v>9</v>
      </c>
      <c r="C55" s="23">
        <v>2013</v>
      </c>
      <c r="D55" s="729" t="s">
        <v>26</v>
      </c>
      <c r="E55" s="712" t="s">
        <v>13</v>
      </c>
      <c r="F55" s="730" t="s">
        <v>482</v>
      </c>
      <c r="G55" s="264" t="s">
        <v>643</v>
      </c>
      <c r="H55" s="723" t="s">
        <v>629</v>
      </c>
      <c r="I55" s="722">
        <v>0.125</v>
      </c>
      <c r="J55" s="59"/>
      <c r="K55" s="59">
        <v>0</v>
      </c>
      <c r="L55" s="725"/>
      <c r="M55" s="726"/>
      <c r="N55" s="463"/>
      <c r="O55" s="463"/>
      <c r="P55" s="463"/>
      <c r="Q55" s="463"/>
      <c r="R55" s="463"/>
      <c r="S55" s="463"/>
      <c r="T55" s="463">
        <f t="shared" si="0"/>
        <v>0</v>
      </c>
    </row>
    <row r="56" spans="1:20" ht="15" customHeight="1">
      <c r="A56" s="59" t="s">
        <v>9</v>
      </c>
      <c r="B56" s="59" t="s">
        <v>9</v>
      </c>
      <c r="C56" s="23">
        <v>2013</v>
      </c>
      <c r="D56" s="731" t="s">
        <v>26</v>
      </c>
      <c r="E56" s="853" t="s">
        <v>13</v>
      </c>
      <c r="F56" s="727" t="s">
        <v>482</v>
      </c>
      <c r="G56" s="264" t="s">
        <v>626</v>
      </c>
      <c r="H56" s="723" t="s">
        <v>627</v>
      </c>
      <c r="I56" s="722">
        <v>0.125</v>
      </c>
      <c r="J56" s="59"/>
      <c r="K56" s="59">
        <v>1400</v>
      </c>
      <c r="L56" s="725"/>
      <c r="M56" s="726"/>
      <c r="N56" s="792">
        <v>4348</v>
      </c>
      <c r="O56" s="463" t="s">
        <v>1275</v>
      </c>
      <c r="P56" s="463"/>
      <c r="Q56" s="463"/>
      <c r="R56" s="463">
        <v>2</v>
      </c>
      <c r="S56" s="463" t="s">
        <v>221</v>
      </c>
      <c r="T56" s="463">
        <f t="shared" si="0"/>
        <v>4350</v>
      </c>
    </row>
    <row r="57" spans="1:20" ht="15" customHeight="1">
      <c r="A57" s="59" t="s">
        <v>9</v>
      </c>
      <c r="B57" s="59" t="s">
        <v>9</v>
      </c>
      <c r="C57" s="23">
        <v>2013</v>
      </c>
      <c r="D57" s="729" t="s">
        <v>26</v>
      </c>
      <c r="E57" s="712" t="s">
        <v>13</v>
      </c>
      <c r="F57" s="730" t="s">
        <v>482</v>
      </c>
      <c r="G57" s="264" t="s">
        <v>628</v>
      </c>
      <c r="H57" s="723" t="s">
        <v>627</v>
      </c>
      <c r="I57" s="722">
        <v>0.125</v>
      </c>
      <c r="J57" s="59"/>
      <c r="K57" s="59">
        <v>6025</v>
      </c>
      <c r="L57" s="725"/>
      <c r="M57" s="726"/>
      <c r="N57" s="463"/>
      <c r="O57" s="463"/>
      <c r="P57" s="463">
        <v>4424</v>
      </c>
      <c r="Q57" s="463">
        <v>1E-3</v>
      </c>
      <c r="R57" s="463">
        <v>1187</v>
      </c>
      <c r="S57" s="463"/>
      <c r="T57" s="463">
        <f t="shared" si="0"/>
        <v>5611</v>
      </c>
    </row>
    <row r="58" spans="1:20" ht="15" customHeight="1">
      <c r="A58" s="59" t="s">
        <v>9</v>
      </c>
      <c r="B58" s="59" t="s">
        <v>9</v>
      </c>
      <c r="C58" s="23">
        <v>2013</v>
      </c>
      <c r="D58" s="729" t="s">
        <v>26</v>
      </c>
      <c r="E58" s="719" t="s">
        <v>13</v>
      </c>
      <c r="F58" s="727" t="s">
        <v>482</v>
      </c>
      <c r="G58" s="264" t="s">
        <v>644</v>
      </c>
      <c r="H58" s="723" t="s">
        <v>629</v>
      </c>
      <c r="I58" s="722">
        <v>0.125</v>
      </c>
      <c r="J58" s="59"/>
      <c r="K58" s="59">
        <v>328</v>
      </c>
      <c r="L58" s="725"/>
      <c r="M58" s="726"/>
      <c r="N58" s="463"/>
      <c r="O58" s="463"/>
      <c r="P58" s="463"/>
      <c r="Q58" s="463"/>
      <c r="R58" s="463">
        <v>152</v>
      </c>
      <c r="S58" s="463">
        <v>2.5999999999999999E-2</v>
      </c>
      <c r="T58" s="463">
        <f t="shared" si="0"/>
        <v>152</v>
      </c>
    </row>
    <row r="59" spans="1:20" ht="15" customHeight="1">
      <c r="A59" s="59" t="s">
        <v>9</v>
      </c>
      <c r="B59" s="59" t="s">
        <v>9</v>
      </c>
      <c r="C59" s="23">
        <v>2013</v>
      </c>
      <c r="D59" s="729" t="s">
        <v>26</v>
      </c>
      <c r="E59" s="719" t="s">
        <v>13</v>
      </c>
      <c r="F59" s="730" t="s">
        <v>482</v>
      </c>
      <c r="G59" s="264" t="s">
        <v>645</v>
      </c>
      <c r="H59" s="723" t="s">
        <v>629</v>
      </c>
      <c r="I59" s="722">
        <v>0.125</v>
      </c>
      <c r="J59" s="59"/>
      <c r="K59" s="59">
        <v>1548</v>
      </c>
      <c r="L59" s="725"/>
      <c r="M59" s="726"/>
      <c r="N59" s="463"/>
      <c r="O59" s="463"/>
      <c r="P59" s="463">
        <v>29</v>
      </c>
      <c r="Q59" s="463">
        <v>0.02</v>
      </c>
      <c r="R59" s="463">
        <v>795</v>
      </c>
      <c r="S59" s="463">
        <v>6.0000000000000001E-3</v>
      </c>
      <c r="T59" s="463">
        <f t="shared" si="0"/>
        <v>824</v>
      </c>
    </row>
    <row r="60" spans="1:20" ht="15" customHeight="1">
      <c r="A60" s="59" t="s">
        <v>9</v>
      </c>
      <c r="B60" s="59" t="s">
        <v>9</v>
      </c>
      <c r="C60" s="23">
        <v>2013</v>
      </c>
      <c r="D60" s="729" t="s">
        <v>26</v>
      </c>
      <c r="E60" s="719" t="s">
        <v>13</v>
      </c>
      <c r="F60" s="727" t="s">
        <v>482</v>
      </c>
      <c r="G60" s="264" t="s">
        <v>631</v>
      </c>
      <c r="H60" s="723" t="s">
        <v>627</v>
      </c>
      <c r="I60" s="722">
        <v>0.125</v>
      </c>
      <c r="J60" s="59"/>
      <c r="K60" s="59">
        <v>10626</v>
      </c>
      <c r="L60" s="725"/>
      <c r="M60" s="726"/>
      <c r="N60" s="463"/>
      <c r="O60" s="463"/>
      <c r="P60" s="463">
        <v>1113</v>
      </c>
      <c r="Q60" s="463">
        <v>6.0000000000000001E-3</v>
      </c>
      <c r="R60" s="463">
        <v>3011</v>
      </c>
      <c r="S60" s="463">
        <v>6.0000000000000001E-3</v>
      </c>
      <c r="T60" s="463">
        <f t="shared" si="0"/>
        <v>4124</v>
      </c>
    </row>
    <row r="61" spans="1:20" ht="15" customHeight="1">
      <c r="A61" s="59" t="s">
        <v>9</v>
      </c>
      <c r="B61" s="59" t="s">
        <v>9</v>
      </c>
      <c r="C61" s="23">
        <v>2013</v>
      </c>
      <c r="D61" s="729" t="s">
        <v>26</v>
      </c>
      <c r="E61" s="719" t="s">
        <v>13</v>
      </c>
      <c r="F61" s="730" t="s">
        <v>482</v>
      </c>
      <c r="G61" s="264" t="s">
        <v>646</v>
      </c>
      <c r="H61" s="723" t="s">
        <v>629</v>
      </c>
      <c r="I61" s="722">
        <v>0.125</v>
      </c>
      <c r="J61" s="59"/>
      <c r="K61" s="59">
        <v>8650</v>
      </c>
      <c r="L61" s="725"/>
      <c r="M61" s="726"/>
      <c r="N61" s="463"/>
      <c r="O61" s="463"/>
      <c r="P61" s="463">
        <v>669</v>
      </c>
      <c r="Q61" s="463">
        <v>4.0000000000000001E-3</v>
      </c>
      <c r="R61" s="463">
        <v>1499</v>
      </c>
      <c r="S61" s="463">
        <v>7.0000000000000001E-3</v>
      </c>
      <c r="T61" s="463">
        <f t="shared" si="0"/>
        <v>2168</v>
      </c>
    </row>
    <row r="62" spans="1:20" ht="15" customHeight="1">
      <c r="A62" s="59" t="s">
        <v>9</v>
      </c>
      <c r="B62" s="59" t="s">
        <v>9</v>
      </c>
      <c r="C62" s="23">
        <v>2013</v>
      </c>
      <c r="D62" s="729" t="s">
        <v>26</v>
      </c>
      <c r="E62" s="732" t="s">
        <v>13</v>
      </c>
      <c r="F62" s="727" t="s">
        <v>482</v>
      </c>
      <c r="G62" s="264" t="s">
        <v>1272</v>
      </c>
      <c r="H62" s="723" t="s">
        <v>629</v>
      </c>
      <c r="I62" s="722">
        <v>0.125</v>
      </c>
      <c r="J62" s="59"/>
      <c r="K62" s="59">
        <v>5758</v>
      </c>
      <c r="L62" s="725"/>
      <c r="M62" s="726"/>
      <c r="N62" s="463"/>
      <c r="O62" s="463"/>
      <c r="P62" s="463">
        <v>39</v>
      </c>
      <c r="Q62" s="463">
        <v>0.01</v>
      </c>
      <c r="R62" s="463">
        <v>3764</v>
      </c>
      <c r="S62" s="463">
        <v>3.0000000000000001E-3</v>
      </c>
      <c r="T62" s="463">
        <f t="shared" si="0"/>
        <v>3803</v>
      </c>
    </row>
    <row r="63" spans="1:20" ht="15" customHeight="1">
      <c r="A63" s="59" t="s">
        <v>9</v>
      </c>
      <c r="B63" s="59" t="s">
        <v>9</v>
      </c>
      <c r="C63" s="23">
        <v>2013</v>
      </c>
      <c r="D63" s="729" t="s">
        <v>26</v>
      </c>
      <c r="E63" s="712" t="s">
        <v>13</v>
      </c>
      <c r="F63" s="730" t="s">
        <v>482</v>
      </c>
      <c r="G63" s="264" t="s">
        <v>647</v>
      </c>
      <c r="H63" s="723" t="s">
        <v>627</v>
      </c>
      <c r="I63" s="722">
        <v>0.125</v>
      </c>
      <c r="J63" s="59"/>
      <c r="K63" s="59">
        <v>4119</v>
      </c>
      <c r="L63" s="725"/>
      <c r="M63" s="726"/>
      <c r="N63" s="463"/>
      <c r="O63" s="463"/>
      <c r="P63" s="463">
        <v>535</v>
      </c>
      <c r="Q63" s="463">
        <v>8.0000000000000002E-3</v>
      </c>
      <c r="R63" s="463">
        <v>876</v>
      </c>
      <c r="S63" s="463">
        <v>8.9999999999999993E-3</v>
      </c>
      <c r="T63" s="463">
        <f t="shared" si="0"/>
        <v>1411</v>
      </c>
    </row>
    <row r="64" spans="1:20" ht="15" customHeight="1">
      <c r="A64" s="59" t="s">
        <v>9</v>
      </c>
      <c r="B64" s="59" t="s">
        <v>9</v>
      </c>
      <c r="C64" s="23">
        <v>2013</v>
      </c>
      <c r="D64" s="729" t="s">
        <v>26</v>
      </c>
      <c r="E64" s="719" t="s">
        <v>13</v>
      </c>
      <c r="F64" s="727" t="s">
        <v>482</v>
      </c>
      <c r="G64" s="264" t="s">
        <v>648</v>
      </c>
      <c r="H64" s="723" t="s">
        <v>629</v>
      </c>
      <c r="I64" s="722">
        <v>0.125</v>
      </c>
      <c r="J64" s="59"/>
      <c r="K64" s="59">
        <v>6104</v>
      </c>
      <c r="L64" s="725"/>
      <c r="M64" s="726"/>
      <c r="N64" s="463"/>
      <c r="O64" s="463"/>
      <c r="P64" s="463">
        <v>270</v>
      </c>
      <c r="Q64" s="463">
        <v>6.0000000000000001E-3</v>
      </c>
      <c r="R64" s="463">
        <v>1876</v>
      </c>
      <c r="S64" s="463">
        <v>4.0000000000000001E-3</v>
      </c>
      <c r="T64" s="463">
        <f t="shared" si="0"/>
        <v>2146</v>
      </c>
    </row>
    <row r="65" spans="1:20" ht="15" customHeight="1">
      <c r="A65" s="59" t="s">
        <v>9</v>
      </c>
      <c r="B65" s="59" t="s">
        <v>9</v>
      </c>
      <c r="C65" s="23">
        <v>2013</v>
      </c>
      <c r="D65" s="729" t="s">
        <v>26</v>
      </c>
      <c r="E65" s="719" t="s">
        <v>13</v>
      </c>
      <c r="F65" s="730" t="s">
        <v>482</v>
      </c>
      <c r="G65" s="264" t="s">
        <v>649</v>
      </c>
      <c r="H65" s="723" t="s">
        <v>627</v>
      </c>
      <c r="I65" s="722">
        <v>0.125</v>
      </c>
      <c r="J65" s="59"/>
      <c r="K65" s="59">
        <v>1054</v>
      </c>
      <c r="L65" s="725"/>
      <c r="M65" s="726"/>
      <c r="N65" s="463"/>
      <c r="O65" s="463"/>
      <c r="P65" s="463">
        <v>258</v>
      </c>
      <c r="Q65" s="463">
        <v>0.02</v>
      </c>
      <c r="R65" s="463">
        <v>781</v>
      </c>
      <c r="S65" s="463">
        <v>8.9999999999999993E-3</v>
      </c>
      <c r="T65" s="463">
        <f t="shared" si="0"/>
        <v>1039</v>
      </c>
    </row>
    <row r="66" spans="1:20" ht="15" customHeight="1">
      <c r="A66" s="59" t="s">
        <v>9</v>
      </c>
      <c r="B66" s="59" t="s">
        <v>9</v>
      </c>
      <c r="C66" s="23">
        <v>2013</v>
      </c>
      <c r="D66" s="729" t="s">
        <v>26</v>
      </c>
      <c r="E66" s="719" t="s">
        <v>13</v>
      </c>
      <c r="F66" s="727" t="s">
        <v>482</v>
      </c>
      <c r="G66" s="264" t="s">
        <v>650</v>
      </c>
      <c r="H66" s="723" t="s">
        <v>627</v>
      </c>
      <c r="I66" s="722">
        <v>0.125</v>
      </c>
      <c r="J66" s="59"/>
      <c r="K66" s="59">
        <v>412</v>
      </c>
      <c r="L66" s="725"/>
      <c r="M66" s="726"/>
      <c r="N66" s="463"/>
      <c r="O66" s="463"/>
      <c r="P66" s="463"/>
      <c r="Q66" s="463"/>
      <c r="R66" s="463">
        <v>666</v>
      </c>
      <c r="S66" s="463">
        <v>5.0000000000000001E-3</v>
      </c>
      <c r="T66" s="463">
        <f t="shared" si="0"/>
        <v>666</v>
      </c>
    </row>
    <row r="67" spans="1:20" ht="15" customHeight="1">
      <c r="A67" s="59" t="s">
        <v>9</v>
      </c>
      <c r="B67" s="59" t="s">
        <v>9</v>
      </c>
      <c r="C67" s="23">
        <v>2013</v>
      </c>
      <c r="D67" s="729" t="s">
        <v>26</v>
      </c>
      <c r="E67" s="719" t="s">
        <v>13</v>
      </c>
      <c r="F67" s="730" t="s">
        <v>482</v>
      </c>
      <c r="G67" s="264" t="s">
        <v>651</v>
      </c>
      <c r="H67" s="723" t="s">
        <v>627</v>
      </c>
      <c r="I67" s="722">
        <v>0.125</v>
      </c>
      <c r="J67" s="59"/>
      <c r="K67" s="59">
        <v>14684</v>
      </c>
      <c r="L67" s="725"/>
      <c r="M67" s="726"/>
      <c r="N67" s="463"/>
      <c r="O67" s="463"/>
      <c r="P67" s="463">
        <v>7302</v>
      </c>
      <c r="Q67" s="463">
        <v>1E-3</v>
      </c>
      <c r="R67" s="463">
        <v>5671</v>
      </c>
      <c r="S67" s="463">
        <v>2E-3</v>
      </c>
      <c r="T67" s="463">
        <f t="shared" si="0"/>
        <v>12973</v>
      </c>
    </row>
    <row r="68" spans="1:20" ht="15" customHeight="1">
      <c r="A68" s="59" t="s">
        <v>9</v>
      </c>
      <c r="B68" s="59" t="s">
        <v>9</v>
      </c>
      <c r="C68" s="23">
        <v>2013</v>
      </c>
      <c r="D68" s="729" t="s">
        <v>26</v>
      </c>
      <c r="E68" s="719" t="s">
        <v>13</v>
      </c>
      <c r="F68" s="727" t="s">
        <v>482</v>
      </c>
      <c r="G68" s="264" t="s">
        <v>652</v>
      </c>
      <c r="H68" s="723" t="s">
        <v>627</v>
      </c>
      <c r="I68" s="722">
        <v>0.125</v>
      </c>
      <c r="J68" s="59"/>
      <c r="K68" s="59">
        <v>20005</v>
      </c>
      <c r="L68" s="725"/>
      <c r="M68" s="726"/>
      <c r="N68" s="463">
        <v>10294</v>
      </c>
      <c r="O68" s="463">
        <v>1E-3</v>
      </c>
      <c r="P68" s="463"/>
      <c r="Q68" s="463"/>
      <c r="R68" s="463"/>
      <c r="S68" s="463"/>
      <c r="T68" s="463">
        <f t="shared" si="0"/>
        <v>10294</v>
      </c>
    </row>
    <row r="69" spans="1:20" ht="15" customHeight="1">
      <c r="A69" s="59" t="s">
        <v>9</v>
      </c>
      <c r="B69" s="59" t="s">
        <v>9</v>
      </c>
      <c r="C69" s="23">
        <v>2013</v>
      </c>
      <c r="D69" s="729" t="s">
        <v>26</v>
      </c>
      <c r="E69" s="719" t="s">
        <v>13</v>
      </c>
      <c r="F69" s="730" t="s">
        <v>482</v>
      </c>
      <c r="G69" s="264" t="s">
        <v>635</v>
      </c>
      <c r="H69" s="723" t="s">
        <v>627</v>
      </c>
      <c r="I69" s="722">
        <v>0.125</v>
      </c>
      <c r="J69" s="59"/>
      <c r="K69" s="59">
        <v>10018</v>
      </c>
      <c r="L69" s="725"/>
      <c r="M69" s="726"/>
      <c r="N69" s="463"/>
      <c r="O69" s="463"/>
      <c r="P69" s="463">
        <v>1317</v>
      </c>
      <c r="Q69" s="463">
        <v>3.0000000000000001E-3</v>
      </c>
      <c r="R69" s="463">
        <v>3172</v>
      </c>
      <c r="S69" s="463">
        <v>3.0000000000000001E-3</v>
      </c>
      <c r="T69" s="463">
        <f t="shared" si="0"/>
        <v>4489</v>
      </c>
    </row>
    <row r="70" spans="1:20" ht="15" customHeight="1">
      <c r="A70" s="59" t="s">
        <v>9</v>
      </c>
      <c r="B70" s="59" t="s">
        <v>9</v>
      </c>
      <c r="C70" s="23">
        <v>2013</v>
      </c>
      <c r="D70" s="729" t="s">
        <v>26</v>
      </c>
      <c r="E70" s="719" t="s">
        <v>13</v>
      </c>
      <c r="F70" s="727" t="s">
        <v>482</v>
      </c>
      <c r="G70" s="264" t="s">
        <v>653</v>
      </c>
      <c r="H70" s="723" t="s">
        <v>627</v>
      </c>
      <c r="I70" s="722">
        <v>0.125</v>
      </c>
      <c r="J70" s="59"/>
      <c r="K70" s="59">
        <v>2687</v>
      </c>
      <c r="L70" s="725"/>
      <c r="M70" s="726"/>
      <c r="N70" s="463"/>
      <c r="O70" s="463"/>
      <c r="P70" s="463">
        <v>368</v>
      </c>
      <c r="Q70" s="463">
        <v>7.0000000000000001E-3</v>
      </c>
      <c r="R70" s="463">
        <v>138</v>
      </c>
      <c r="S70" s="463">
        <v>2.5000000000000001E-2</v>
      </c>
      <c r="T70" s="463">
        <f t="shared" si="0"/>
        <v>506</v>
      </c>
    </row>
    <row r="71" spans="1:20" ht="15" customHeight="1">
      <c r="A71" s="59" t="s">
        <v>9</v>
      </c>
      <c r="B71" s="59" t="s">
        <v>9</v>
      </c>
      <c r="C71" s="23">
        <v>2013</v>
      </c>
      <c r="D71" s="729" t="s">
        <v>26</v>
      </c>
      <c r="E71" s="719" t="s">
        <v>13</v>
      </c>
      <c r="F71" s="730" t="s">
        <v>482</v>
      </c>
      <c r="G71" s="264" t="s">
        <v>636</v>
      </c>
      <c r="H71" s="723" t="s">
        <v>629</v>
      </c>
      <c r="I71" s="722">
        <v>0.125</v>
      </c>
      <c r="J71" s="59"/>
      <c r="K71" s="59">
        <v>118</v>
      </c>
      <c r="L71" s="725"/>
      <c r="M71" s="726"/>
      <c r="N71" s="463"/>
      <c r="O71" s="463"/>
      <c r="P71" s="463">
        <v>20</v>
      </c>
      <c r="Q71" s="463">
        <v>3.1E-2</v>
      </c>
      <c r="R71" s="463">
        <v>6</v>
      </c>
      <c r="S71" s="463" t="s">
        <v>221</v>
      </c>
      <c r="T71" s="463">
        <f t="shared" si="0"/>
        <v>26</v>
      </c>
    </row>
    <row r="72" spans="1:20" ht="15" customHeight="1">
      <c r="A72" s="59" t="s">
        <v>9</v>
      </c>
      <c r="B72" s="59" t="s">
        <v>9</v>
      </c>
      <c r="C72" s="23">
        <v>2013</v>
      </c>
      <c r="D72" s="729" t="s">
        <v>26</v>
      </c>
      <c r="E72" s="719" t="s">
        <v>13</v>
      </c>
      <c r="F72" s="727" t="s">
        <v>482</v>
      </c>
      <c r="G72" s="264" t="s">
        <v>654</v>
      </c>
      <c r="H72" s="723" t="s">
        <v>627</v>
      </c>
      <c r="I72" s="722">
        <v>0.125</v>
      </c>
      <c r="J72" s="59"/>
      <c r="K72" s="59">
        <v>13</v>
      </c>
      <c r="L72" s="725"/>
      <c r="M72" s="726"/>
      <c r="N72" s="463"/>
      <c r="O72" s="463"/>
      <c r="P72" s="463"/>
      <c r="Q72" s="463"/>
      <c r="R72" s="463">
        <v>2</v>
      </c>
      <c r="S72" s="463" t="s">
        <v>221</v>
      </c>
      <c r="T72" s="463">
        <f t="shared" si="0"/>
        <v>2</v>
      </c>
    </row>
    <row r="73" spans="1:20" ht="15" customHeight="1">
      <c r="A73" s="59" t="s">
        <v>9</v>
      </c>
      <c r="B73" s="59" t="s">
        <v>9</v>
      </c>
      <c r="C73" s="23">
        <v>2013</v>
      </c>
      <c r="D73" s="729" t="s">
        <v>26</v>
      </c>
      <c r="E73" s="719" t="s">
        <v>13</v>
      </c>
      <c r="F73" s="730" t="s">
        <v>482</v>
      </c>
      <c r="G73" s="264" t="s">
        <v>655</v>
      </c>
      <c r="H73" s="723" t="s">
        <v>627</v>
      </c>
      <c r="I73" s="722">
        <v>0.125</v>
      </c>
      <c r="J73" s="59"/>
      <c r="K73" s="59">
        <v>0</v>
      </c>
      <c r="L73" s="725"/>
      <c r="M73" s="726"/>
      <c r="N73" s="463"/>
      <c r="O73" s="463"/>
      <c r="P73" s="463"/>
      <c r="Q73" s="463"/>
      <c r="R73" s="463"/>
      <c r="S73" s="463"/>
      <c r="T73" s="463">
        <f t="shared" ref="T73:T83" si="1">N73+P73+R73</f>
        <v>0</v>
      </c>
    </row>
    <row r="74" spans="1:20" ht="15" customHeight="1">
      <c r="A74" s="59" t="s">
        <v>9</v>
      </c>
      <c r="B74" s="59" t="s">
        <v>9</v>
      </c>
      <c r="C74" s="23">
        <v>2013</v>
      </c>
      <c r="D74" s="729" t="s">
        <v>26</v>
      </c>
      <c r="E74" s="719" t="s">
        <v>13</v>
      </c>
      <c r="F74" s="727" t="s">
        <v>482</v>
      </c>
      <c r="G74" s="264" t="s">
        <v>656</v>
      </c>
      <c r="H74" s="723" t="s">
        <v>627</v>
      </c>
      <c r="I74" s="722">
        <v>0.125</v>
      </c>
      <c r="J74" s="59"/>
      <c r="K74" s="59">
        <v>0</v>
      </c>
      <c r="L74" s="725"/>
      <c r="M74" s="726"/>
      <c r="N74" s="463"/>
      <c r="O74" s="463"/>
      <c r="P74" s="463"/>
      <c r="Q74" s="463"/>
      <c r="R74" s="463"/>
      <c r="S74" s="463"/>
      <c r="T74" s="463">
        <f t="shared" si="1"/>
        <v>0</v>
      </c>
    </row>
    <row r="75" spans="1:20" ht="15" customHeight="1">
      <c r="A75" s="59" t="s">
        <v>9</v>
      </c>
      <c r="B75" s="59" t="s">
        <v>9</v>
      </c>
      <c r="C75" s="23">
        <v>2013</v>
      </c>
      <c r="D75" s="729" t="s">
        <v>26</v>
      </c>
      <c r="E75" s="719" t="s">
        <v>13</v>
      </c>
      <c r="F75" s="730" t="s">
        <v>482</v>
      </c>
      <c r="G75" s="264" t="s">
        <v>657</v>
      </c>
      <c r="H75" s="723" t="s">
        <v>627</v>
      </c>
      <c r="I75" s="722">
        <v>0.125</v>
      </c>
      <c r="J75" s="59"/>
      <c r="K75" s="59">
        <v>1131</v>
      </c>
      <c r="L75" s="725"/>
      <c r="M75" s="726"/>
      <c r="N75" s="463"/>
      <c r="O75" s="463"/>
      <c r="P75" s="463"/>
      <c r="Q75" s="463"/>
      <c r="R75" s="463">
        <v>137</v>
      </c>
      <c r="S75" s="463">
        <v>4.5999999999999999E-2</v>
      </c>
      <c r="T75" s="463">
        <f t="shared" si="1"/>
        <v>137</v>
      </c>
    </row>
    <row r="76" spans="1:20" ht="15" customHeight="1">
      <c r="A76" s="59" t="s">
        <v>9</v>
      </c>
      <c r="B76" s="59" t="s">
        <v>9</v>
      </c>
      <c r="C76" s="23">
        <v>2013</v>
      </c>
      <c r="D76" s="729" t="s">
        <v>26</v>
      </c>
      <c r="E76" s="719" t="s">
        <v>13</v>
      </c>
      <c r="F76" s="727" t="s">
        <v>482</v>
      </c>
      <c r="G76" s="264" t="s">
        <v>658</v>
      </c>
      <c r="H76" s="723" t="s">
        <v>627</v>
      </c>
      <c r="I76" s="722">
        <v>0.125</v>
      </c>
      <c r="J76" s="59"/>
      <c r="K76" s="59">
        <v>29</v>
      </c>
      <c r="L76" s="725"/>
      <c r="M76" s="726"/>
      <c r="N76" s="463"/>
      <c r="O76" s="463"/>
      <c r="P76" s="463"/>
      <c r="Q76" s="463"/>
      <c r="R76" s="463"/>
      <c r="S76" s="463"/>
      <c r="T76" s="463">
        <f t="shared" si="1"/>
        <v>0</v>
      </c>
    </row>
    <row r="77" spans="1:20" ht="15" customHeight="1">
      <c r="A77" s="59" t="s">
        <v>9</v>
      </c>
      <c r="B77" s="59" t="s">
        <v>9</v>
      </c>
      <c r="C77" s="23">
        <v>2013</v>
      </c>
      <c r="D77" s="729" t="s">
        <v>26</v>
      </c>
      <c r="E77" s="719" t="s">
        <v>13</v>
      </c>
      <c r="F77" s="730" t="s">
        <v>482</v>
      </c>
      <c r="G77" s="264" t="s">
        <v>659</v>
      </c>
      <c r="H77" s="723" t="s">
        <v>627</v>
      </c>
      <c r="I77" s="722">
        <v>0.125</v>
      </c>
      <c r="J77" s="59"/>
      <c r="K77" s="59">
        <v>17</v>
      </c>
      <c r="L77" s="725"/>
      <c r="M77" s="726"/>
      <c r="N77" s="463"/>
      <c r="O77" s="463"/>
      <c r="P77" s="463">
        <v>2</v>
      </c>
      <c r="Q77" s="463" t="s">
        <v>221</v>
      </c>
      <c r="R77" s="463">
        <v>31</v>
      </c>
      <c r="S77" s="463">
        <v>4.4999999999999998E-2</v>
      </c>
      <c r="T77" s="463">
        <f t="shared" si="1"/>
        <v>33</v>
      </c>
    </row>
    <row r="78" spans="1:20" ht="15" customHeight="1">
      <c r="A78" s="59" t="s">
        <v>9</v>
      </c>
      <c r="B78" s="59" t="s">
        <v>9</v>
      </c>
      <c r="C78" s="23">
        <v>2013</v>
      </c>
      <c r="D78" s="729" t="s">
        <v>26</v>
      </c>
      <c r="E78" s="719" t="s">
        <v>13</v>
      </c>
      <c r="F78" s="727" t="s">
        <v>482</v>
      </c>
      <c r="G78" s="264" t="s">
        <v>638</v>
      </c>
      <c r="H78" s="723" t="s">
        <v>629</v>
      </c>
      <c r="I78" s="722">
        <v>0.125</v>
      </c>
      <c r="J78" s="59"/>
      <c r="K78" s="59">
        <v>428</v>
      </c>
      <c r="L78" s="725"/>
      <c r="M78" s="726"/>
      <c r="N78" s="463"/>
      <c r="O78" s="463"/>
      <c r="P78" s="463">
        <v>143</v>
      </c>
      <c r="Q78" s="463">
        <v>0.01</v>
      </c>
      <c r="R78" s="463">
        <v>32</v>
      </c>
      <c r="S78" s="463">
        <v>3.7999999999999999E-2</v>
      </c>
      <c r="T78" s="463">
        <f t="shared" si="1"/>
        <v>175</v>
      </c>
    </row>
    <row r="79" spans="1:20" ht="15" customHeight="1">
      <c r="A79" s="59" t="s">
        <v>9</v>
      </c>
      <c r="B79" s="59" t="s">
        <v>9</v>
      </c>
      <c r="C79" s="23">
        <v>2013</v>
      </c>
      <c r="D79" s="729" t="s">
        <v>26</v>
      </c>
      <c r="E79" s="719" t="s">
        <v>13</v>
      </c>
      <c r="F79" s="730" t="s">
        <v>482</v>
      </c>
      <c r="G79" s="264" t="s">
        <v>660</v>
      </c>
      <c r="H79" s="723" t="s">
        <v>627</v>
      </c>
      <c r="I79" s="722">
        <v>0.125</v>
      </c>
      <c r="J79" s="59"/>
      <c r="K79" s="59">
        <v>644</v>
      </c>
      <c r="L79" s="725"/>
      <c r="M79" s="726"/>
      <c r="N79" s="463"/>
      <c r="O79" s="463"/>
      <c r="P79" s="463">
        <v>196</v>
      </c>
      <c r="Q79" s="463">
        <v>7.0000000000000001E-3</v>
      </c>
      <c r="R79" s="463">
        <v>44</v>
      </c>
      <c r="S79" s="463">
        <v>3.1E-2</v>
      </c>
      <c r="T79" s="463">
        <f t="shared" si="1"/>
        <v>240</v>
      </c>
    </row>
    <row r="80" spans="1:20" ht="15" customHeight="1">
      <c r="A80" s="59" t="s">
        <v>9</v>
      </c>
      <c r="B80" s="59" t="s">
        <v>9</v>
      </c>
      <c r="C80" s="23">
        <v>2013</v>
      </c>
      <c r="D80" s="729" t="s">
        <v>26</v>
      </c>
      <c r="E80" s="719" t="s">
        <v>13</v>
      </c>
      <c r="F80" s="727" t="s">
        <v>482</v>
      </c>
      <c r="G80" s="264" t="s">
        <v>639</v>
      </c>
      <c r="H80" s="723" t="s">
        <v>627</v>
      </c>
      <c r="I80" s="722">
        <v>0.125</v>
      </c>
      <c r="J80" s="59"/>
      <c r="K80" s="59">
        <v>769</v>
      </c>
      <c r="L80" s="725"/>
      <c r="M80" s="726"/>
      <c r="N80" s="463"/>
      <c r="O80" s="463"/>
      <c r="P80" s="463">
        <v>629</v>
      </c>
      <c r="Q80" s="463">
        <v>3.0000000000000001E-3</v>
      </c>
      <c r="R80" s="463">
        <v>17</v>
      </c>
      <c r="S80" s="463" t="s">
        <v>221</v>
      </c>
      <c r="T80" s="463">
        <f t="shared" si="1"/>
        <v>646</v>
      </c>
    </row>
    <row r="81" spans="1:20" ht="15" customHeight="1">
      <c r="A81" s="59" t="s">
        <v>9</v>
      </c>
      <c r="B81" s="59" t="s">
        <v>9</v>
      </c>
      <c r="C81" s="23">
        <v>2013</v>
      </c>
      <c r="D81" s="729" t="s">
        <v>26</v>
      </c>
      <c r="E81" s="719" t="s">
        <v>13</v>
      </c>
      <c r="F81" s="730" t="s">
        <v>482</v>
      </c>
      <c r="G81" s="264" t="s">
        <v>661</v>
      </c>
      <c r="H81" s="723" t="s">
        <v>627</v>
      </c>
      <c r="I81" s="722">
        <v>0.125</v>
      </c>
      <c r="J81" s="59"/>
      <c r="K81" s="59">
        <v>0</v>
      </c>
      <c r="L81" s="725"/>
      <c r="M81" s="726"/>
      <c r="N81" s="463"/>
      <c r="O81" s="463"/>
      <c r="P81" s="463"/>
      <c r="Q81" s="463"/>
      <c r="R81" s="463"/>
      <c r="S81" s="463"/>
      <c r="T81" s="463">
        <f t="shared" si="1"/>
        <v>0</v>
      </c>
    </row>
    <row r="82" spans="1:20" ht="15" customHeight="1">
      <c r="A82" s="59" t="s">
        <v>9</v>
      </c>
      <c r="B82" s="59" t="s">
        <v>9</v>
      </c>
      <c r="C82" s="23">
        <v>2013</v>
      </c>
      <c r="D82" s="729" t="s">
        <v>26</v>
      </c>
      <c r="E82" s="719" t="s">
        <v>13</v>
      </c>
      <c r="F82" s="727" t="s">
        <v>482</v>
      </c>
      <c r="G82" s="264" t="s">
        <v>662</v>
      </c>
      <c r="H82" s="723" t="s">
        <v>627</v>
      </c>
      <c r="I82" s="722">
        <v>0.125</v>
      </c>
      <c r="J82" s="59"/>
      <c r="K82" s="59">
        <v>132</v>
      </c>
      <c r="L82" s="725"/>
      <c r="M82" s="726"/>
      <c r="N82" s="463"/>
      <c r="O82" s="463"/>
      <c r="P82" s="463"/>
      <c r="Q82" s="463"/>
      <c r="R82" s="463">
        <v>35</v>
      </c>
      <c r="S82" s="463">
        <v>9.7000000000000003E-2</v>
      </c>
      <c r="T82" s="463">
        <f t="shared" si="1"/>
        <v>35</v>
      </c>
    </row>
    <row r="83" spans="1:20" ht="15" customHeight="1">
      <c r="A83" s="733" t="s">
        <v>9</v>
      </c>
      <c r="B83" s="733" t="s">
        <v>9</v>
      </c>
      <c r="C83" s="23">
        <v>2013</v>
      </c>
      <c r="D83" s="793" t="s">
        <v>26</v>
      </c>
      <c r="E83" s="732" t="s">
        <v>13</v>
      </c>
      <c r="F83" s="730" t="s">
        <v>482</v>
      </c>
      <c r="G83" s="264" t="s">
        <v>663</v>
      </c>
      <c r="H83" s="723" t="s">
        <v>629</v>
      </c>
      <c r="I83" s="794">
        <v>0.125</v>
      </c>
      <c r="J83" s="795"/>
      <c r="K83" s="795">
        <v>3971</v>
      </c>
      <c r="L83" s="796"/>
      <c r="M83" s="797"/>
      <c r="N83" s="798"/>
      <c r="O83" s="798"/>
      <c r="P83" s="798"/>
      <c r="Q83" s="798"/>
      <c r="R83" s="798">
        <v>2594</v>
      </c>
      <c r="S83" s="798">
        <v>3.0000000000000001E-3</v>
      </c>
      <c r="T83" s="798">
        <f t="shared" si="1"/>
        <v>2594</v>
      </c>
    </row>
  </sheetData>
  <mergeCells count="9">
    <mergeCell ref="G3:G5"/>
    <mergeCell ref="H3:H5"/>
    <mergeCell ref="N3:S3"/>
    <mergeCell ref="A3:A5"/>
    <mergeCell ref="B3:B5"/>
    <mergeCell ref="C3:C5"/>
    <mergeCell ref="D3:D5"/>
    <mergeCell ref="E3:E5"/>
    <mergeCell ref="F3:F5"/>
  </mergeCells>
  <pageMargins left="0.78740157480314965" right="0.78740157480314965" top="1.0629921259842521" bottom="1.0629921259842521" header="0.78740157480314965" footer="0.78740157480314965"/>
  <pageSetup paperSize="9" scale="50"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413"/>
  <sheetViews>
    <sheetView view="pageBreakPreview" zoomScale="90" zoomScaleSheetLayoutView="90" workbookViewId="0">
      <selection activeCell="K4" sqref="A4:XFD4"/>
    </sheetView>
  </sheetViews>
  <sheetFormatPr defaultColWidth="11.5703125" defaultRowHeight="12.75"/>
  <cols>
    <col min="1" max="1" width="6.28515625" style="1" customWidth="1"/>
    <col min="2" max="3" width="11.5703125" style="1" customWidth="1"/>
    <col min="4" max="4" width="9.7109375" style="60" customWidth="1"/>
    <col min="5" max="5" width="20.28515625" style="1" customWidth="1"/>
    <col min="6" max="6" width="9.7109375" style="1" customWidth="1"/>
    <col min="7" max="7" width="12.28515625" style="1" customWidth="1"/>
    <col min="8" max="8" width="39.7109375" style="1" bestFit="1" customWidth="1"/>
    <col min="9" max="9" width="7.85546875" style="1" customWidth="1"/>
    <col min="10" max="10" width="26" style="1" customWidth="1"/>
    <col min="11" max="11" width="12.28515625" style="1" customWidth="1"/>
    <col min="12" max="12" width="17" style="1" customWidth="1"/>
    <col min="13" max="14" width="22" style="1" customWidth="1"/>
    <col min="15" max="16" width="16.42578125" style="1" customWidth="1"/>
    <col min="17" max="18" width="17.42578125" style="1" customWidth="1"/>
    <col min="19" max="19" width="22.85546875" style="1" customWidth="1"/>
    <col min="20" max="16384" width="11.5703125" style="1"/>
  </cols>
  <sheetData>
    <row r="1" spans="1:256" ht="15.75" customHeight="1" thickBot="1">
      <c r="A1" s="66" t="s">
        <v>386</v>
      </c>
      <c r="B1" s="66"/>
      <c r="C1" s="66"/>
      <c r="D1" s="520"/>
      <c r="E1" s="66"/>
      <c r="F1" s="66"/>
      <c r="G1" s="66"/>
      <c r="H1" s="66"/>
      <c r="I1" s="66"/>
      <c r="J1" s="66"/>
      <c r="K1" s="66"/>
      <c r="L1" s="66"/>
      <c r="M1" s="216" t="s">
        <v>0</v>
      </c>
      <c r="N1" s="522" t="s">
        <v>10</v>
      </c>
      <c r="IT1"/>
      <c r="IU1"/>
      <c r="IV1"/>
    </row>
    <row r="2" spans="1:256" ht="15.75" customHeight="1" thickBot="1">
      <c r="A2" s="67"/>
      <c r="B2" s="67"/>
      <c r="C2" s="67"/>
      <c r="D2" s="521"/>
      <c r="E2" s="67"/>
      <c r="F2" s="67"/>
      <c r="G2" s="67"/>
      <c r="H2" s="67"/>
      <c r="I2" s="67"/>
      <c r="J2" s="67"/>
      <c r="K2" s="67"/>
      <c r="L2" s="67"/>
      <c r="M2" s="216" t="s">
        <v>367</v>
      </c>
      <c r="N2" s="854">
        <v>2013</v>
      </c>
      <c r="O2" s="68"/>
      <c r="P2" s="68"/>
      <c r="Q2" s="68"/>
      <c r="R2" s="68"/>
      <c r="S2" s="68"/>
      <c r="IT2"/>
      <c r="IU2"/>
      <c r="IV2"/>
    </row>
    <row r="3" spans="1:256" ht="12.95" customHeight="1" thickBot="1">
      <c r="A3" s="892" t="s">
        <v>1</v>
      </c>
      <c r="B3" s="892" t="s">
        <v>122</v>
      </c>
      <c r="C3" s="892" t="s">
        <v>136</v>
      </c>
      <c r="D3" s="892" t="s">
        <v>97</v>
      </c>
      <c r="E3" s="892" t="s">
        <v>15</v>
      </c>
      <c r="F3" s="892" t="s">
        <v>3</v>
      </c>
      <c r="G3" s="892" t="s">
        <v>70</v>
      </c>
      <c r="H3" s="892" t="s">
        <v>123</v>
      </c>
      <c r="I3" s="892" t="s">
        <v>124</v>
      </c>
      <c r="J3" s="892" t="s">
        <v>137</v>
      </c>
      <c r="K3" s="893" t="s">
        <v>138</v>
      </c>
      <c r="L3" s="893"/>
      <c r="M3" s="893"/>
      <c r="N3" s="893"/>
      <c r="O3" s="69"/>
      <c r="P3" s="69"/>
      <c r="Q3" s="69"/>
      <c r="R3" s="69"/>
      <c r="S3" s="68"/>
    </row>
    <row r="4" spans="1:256" ht="64.5" thickBot="1">
      <c r="A4" s="892"/>
      <c r="B4" s="892"/>
      <c r="C4" s="892"/>
      <c r="D4" s="892"/>
      <c r="E4" s="892"/>
      <c r="F4" s="892"/>
      <c r="G4" s="892"/>
      <c r="H4" s="892"/>
      <c r="I4" s="892"/>
      <c r="J4" s="892"/>
      <c r="K4" s="799" t="s">
        <v>127</v>
      </c>
      <c r="L4" s="800" t="s">
        <v>128</v>
      </c>
      <c r="M4" s="801" t="s">
        <v>129</v>
      </c>
      <c r="N4" s="800" t="s">
        <v>314</v>
      </c>
      <c r="O4" s="68"/>
      <c r="P4" s="68"/>
      <c r="Q4" s="68"/>
      <c r="R4" s="68"/>
      <c r="S4" s="68"/>
      <c r="IT4"/>
      <c r="IU4"/>
      <c r="IV4"/>
    </row>
    <row r="5" spans="1:256">
      <c r="A5" s="473" t="s">
        <v>9</v>
      </c>
      <c r="B5" s="474" t="s">
        <v>9</v>
      </c>
      <c r="C5" s="473" t="s">
        <v>131</v>
      </c>
      <c r="D5" s="468">
        <v>2013</v>
      </c>
      <c r="E5" s="473" t="s">
        <v>24</v>
      </c>
      <c r="F5" s="473" t="s">
        <v>13</v>
      </c>
      <c r="G5" s="477" t="s">
        <v>408</v>
      </c>
      <c r="H5" s="802" t="s">
        <v>962</v>
      </c>
      <c r="I5" s="468" t="s">
        <v>627</v>
      </c>
      <c r="J5" s="473" t="s">
        <v>411</v>
      </c>
      <c r="K5" s="803">
        <v>412</v>
      </c>
      <c r="L5" s="803"/>
      <c r="M5" s="803"/>
      <c r="N5" s="804">
        <f t="shared" ref="N5:N68" si="0">SUM(K5:M5)</f>
        <v>412</v>
      </c>
      <c r="P5" s="60"/>
      <c r="Q5" s="60"/>
      <c r="R5" s="60"/>
      <c r="S5" s="60"/>
    </row>
    <row r="6" spans="1:256">
      <c r="A6" s="473" t="s">
        <v>9</v>
      </c>
      <c r="B6" s="474" t="s">
        <v>9</v>
      </c>
      <c r="C6" s="473" t="s">
        <v>131</v>
      </c>
      <c r="D6" s="468">
        <v>2013</v>
      </c>
      <c r="E6" s="473" t="s">
        <v>24</v>
      </c>
      <c r="F6" s="473" t="s">
        <v>13</v>
      </c>
      <c r="G6" s="477" t="s">
        <v>408</v>
      </c>
      <c r="H6" s="802" t="s">
        <v>964</v>
      </c>
      <c r="I6" s="468" t="s">
        <v>627</v>
      </c>
      <c r="J6" s="473" t="s">
        <v>411</v>
      </c>
      <c r="K6" s="803" t="s">
        <v>961</v>
      </c>
      <c r="L6" s="803" t="s">
        <v>961</v>
      </c>
      <c r="M6" s="803">
        <v>2</v>
      </c>
      <c r="N6" s="804">
        <f t="shared" si="0"/>
        <v>2</v>
      </c>
    </row>
    <row r="7" spans="1:256">
      <c r="A7" s="473" t="s">
        <v>9</v>
      </c>
      <c r="B7" s="474" t="s">
        <v>9</v>
      </c>
      <c r="C7" s="473" t="s">
        <v>131</v>
      </c>
      <c r="D7" s="468">
        <v>2013</v>
      </c>
      <c r="E7" s="473" t="s">
        <v>24</v>
      </c>
      <c r="F7" s="473" t="s">
        <v>13</v>
      </c>
      <c r="G7" s="477" t="s">
        <v>408</v>
      </c>
      <c r="H7" s="802" t="s">
        <v>797</v>
      </c>
      <c r="I7" s="468" t="s">
        <v>627</v>
      </c>
      <c r="J7" s="473" t="s">
        <v>411</v>
      </c>
      <c r="K7" s="803" t="s">
        <v>961</v>
      </c>
      <c r="L7" s="803" t="s">
        <v>961</v>
      </c>
      <c r="M7" s="803">
        <v>1011</v>
      </c>
      <c r="N7" s="804">
        <f t="shared" si="0"/>
        <v>1011</v>
      </c>
    </row>
    <row r="8" spans="1:256">
      <c r="A8" s="473" t="s">
        <v>9</v>
      </c>
      <c r="B8" s="474" t="s">
        <v>9</v>
      </c>
      <c r="C8" s="473" t="s">
        <v>131</v>
      </c>
      <c r="D8" s="468">
        <v>2013</v>
      </c>
      <c r="E8" s="473" t="s">
        <v>24</v>
      </c>
      <c r="F8" s="473" t="s">
        <v>13</v>
      </c>
      <c r="G8" s="477" t="s">
        <v>408</v>
      </c>
      <c r="H8" s="802" t="s">
        <v>146</v>
      </c>
      <c r="I8" s="468" t="s">
        <v>627</v>
      </c>
      <c r="J8" s="473" t="s">
        <v>411</v>
      </c>
      <c r="K8" s="803" t="s">
        <v>961</v>
      </c>
      <c r="L8" s="803" t="s">
        <v>961</v>
      </c>
      <c r="M8" s="803">
        <v>278</v>
      </c>
      <c r="N8" s="804">
        <f t="shared" si="0"/>
        <v>278</v>
      </c>
    </row>
    <row r="9" spans="1:256">
      <c r="A9" s="473" t="s">
        <v>9</v>
      </c>
      <c r="B9" s="474" t="s">
        <v>9</v>
      </c>
      <c r="C9" s="473" t="s">
        <v>131</v>
      </c>
      <c r="D9" s="468">
        <v>2013</v>
      </c>
      <c r="E9" s="473" t="s">
        <v>24</v>
      </c>
      <c r="F9" s="473" t="s">
        <v>13</v>
      </c>
      <c r="G9" s="477" t="s">
        <v>408</v>
      </c>
      <c r="H9" s="802" t="s">
        <v>774</v>
      </c>
      <c r="I9" s="468" t="s">
        <v>627</v>
      </c>
      <c r="J9" s="473" t="s">
        <v>411</v>
      </c>
      <c r="K9" s="803" t="s">
        <v>961</v>
      </c>
      <c r="L9" s="803" t="s">
        <v>961</v>
      </c>
      <c r="M9" s="803">
        <v>316</v>
      </c>
      <c r="N9" s="804">
        <f t="shared" si="0"/>
        <v>316</v>
      </c>
    </row>
    <row r="10" spans="1:256">
      <c r="A10" s="473" t="s">
        <v>9</v>
      </c>
      <c r="B10" s="474" t="s">
        <v>9</v>
      </c>
      <c r="C10" s="473" t="s">
        <v>131</v>
      </c>
      <c r="D10" s="468">
        <v>2013</v>
      </c>
      <c r="E10" s="473" t="s">
        <v>24</v>
      </c>
      <c r="F10" s="473" t="s">
        <v>13</v>
      </c>
      <c r="G10" s="477" t="s">
        <v>408</v>
      </c>
      <c r="H10" s="802" t="s">
        <v>130</v>
      </c>
      <c r="I10" s="468" t="s">
        <v>627</v>
      </c>
      <c r="J10" s="473" t="s">
        <v>411</v>
      </c>
      <c r="K10" s="803" t="s">
        <v>961</v>
      </c>
      <c r="L10" s="803">
        <v>1</v>
      </c>
      <c r="M10" s="803">
        <v>1</v>
      </c>
      <c r="N10" s="804">
        <f t="shared" si="0"/>
        <v>2</v>
      </c>
    </row>
    <row r="11" spans="1:256">
      <c r="A11" s="473" t="s">
        <v>9</v>
      </c>
      <c r="B11" s="474" t="s">
        <v>9</v>
      </c>
      <c r="C11" s="473" t="s">
        <v>131</v>
      </c>
      <c r="D11" s="468">
        <v>2013</v>
      </c>
      <c r="E11" s="473" t="s">
        <v>24</v>
      </c>
      <c r="F11" s="473" t="s">
        <v>13</v>
      </c>
      <c r="G11" s="477" t="s">
        <v>408</v>
      </c>
      <c r="H11" s="802" t="s">
        <v>763</v>
      </c>
      <c r="I11" s="468" t="s">
        <v>627</v>
      </c>
      <c r="J11" s="473" t="s">
        <v>411</v>
      </c>
      <c r="K11" s="803" t="s">
        <v>961</v>
      </c>
      <c r="L11" s="803" t="s">
        <v>961</v>
      </c>
      <c r="M11" s="803">
        <v>44</v>
      </c>
      <c r="N11" s="804">
        <f t="shared" si="0"/>
        <v>44</v>
      </c>
    </row>
    <row r="12" spans="1:256">
      <c r="A12" s="473" t="s">
        <v>9</v>
      </c>
      <c r="B12" s="474" t="s">
        <v>9</v>
      </c>
      <c r="C12" s="473" t="s">
        <v>131</v>
      </c>
      <c r="D12" s="468">
        <v>2013</v>
      </c>
      <c r="E12" s="473" t="s">
        <v>24</v>
      </c>
      <c r="F12" s="473" t="s">
        <v>13</v>
      </c>
      <c r="G12" s="477" t="s">
        <v>408</v>
      </c>
      <c r="H12" s="802" t="s">
        <v>805</v>
      </c>
      <c r="I12" s="468" t="s">
        <v>629</v>
      </c>
      <c r="J12" s="473" t="s">
        <v>411</v>
      </c>
      <c r="K12" s="803" t="s">
        <v>961</v>
      </c>
      <c r="L12" s="803" t="s">
        <v>961</v>
      </c>
      <c r="M12" s="803">
        <v>9</v>
      </c>
      <c r="N12" s="804">
        <f t="shared" si="0"/>
        <v>9</v>
      </c>
    </row>
    <row r="13" spans="1:256">
      <c r="A13" s="473" t="s">
        <v>9</v>
      </c>
      <c r="B13" s="474" t="s">
        <v>9</v>
      </c>
      <c r="C13" s="473" t="s">
        <v>131</v>
      </c>
      <c r="D13" s="468">
        <v>2013</v>
      </c>
      <c r="E13" s="473" t="s">
        <v>24</v>
      </c>
      <c r="F13" s="473" t="s">
        <v>13</v>
      </c>
      <c r="G13" s="477" t="s">
        <v>408</v>
      </c>
      <c r="H13" s="802" t="s">
        <v>710</v>
      </c>
      <c r="I13" s="468" t="s">
        <v>629</v>
      </c>
      <c r="J13" s="473" t="s">
        <v>411</v>
      </c>
      <c r="K13" s="803" t="s">
        <v>961</v>
      </c>
      <c r="L13" s="803" t="s">
        <v>961</v>
      </c>
      <c r="M13" s="803">
        <v>96</v>
      </c>
      <c r="N13" s="804">
        <f t="shared" si="0"/>
        <v>96</v>
      </c>
    </row>
    <row r="14" spans="1:256">
      <c r="A14" s="473" t="s">
        <v>9</v>
      </c>
      <c r="B14" s="474" t="s">
        <v>9</v>
      </c>
      <c r="C14" s="473" t="s">
        <v>131</v>
      </c>
      <c r="D14" s="468">
        <v>2013</v>
      </c>
      <c r="E14" s="473" t="s">
        <v>24</v>
      </c>
      <c r="F14" s="473" t="s">
        <v>13</v>
      </c>
      <c r="G14" s="477" t="s">
        <v>408</v>
      </c>
      <c r="H14" s="802" t="s">
        <v>1282</v>
      </c>
      <c r="I14" s="468" t="s">
        <v>629</v>
      </c>
      <c r="J14" s="473" t="s">
        <v>411</v>
      </c>
      <c r="K14" s="803" t="s">
        <v>961</v>
      </c>
      <c r="L14" s="803" t="s">
        <v>961</v>
      </c>
      <c r="M14" s="803">
        <v>74</v>
      </c>
      <c r="N14" s="804">
        <f t="shared" si="0"/>
        <v>74</v>
      </c>
    </row>
    <row r="15" spans="1:256">
      <c r="A15" s="473" t="s">
        <v>9</v>
      </c>
      <c r="B15" s="474" t="s">
        <v>9</v>
      </c>
      <c r="C15" s="473" t="s">
        <v>131</v>
      </c>
      <c r="D15" s="468">
        <v>2013</v>
      </c>
      <c r="E15" s="473" t="s">
        <v>24</v>
      </c>
      <c r="F15" s="473" t="s">
        <v>13</v>
      </c>
      <c r="G15" s="477" t="s">
        <v>408</v>
      </c>
      <c r="H15" s="802" t="s">
        <v>132</v>
      </c>
      <c r="I15" s="468" t="s">
        <v>629</v>
      </c>
      <c r="J15" s="473" t="s">
        <v>411</v>
      </c>
      <c r="K15" s="803" t="s">
        <v>961</v>
      </c>
      <c r="L15" s="803" t="s">
        <v>961</v>
      </c>
      <c r="M15" s="803">
        <v>1</v>
      </c>
      <c r="N15" s="804">
        <f t="shared" si="0"/>
        <v>1</v>
      </c>
    </row>
    <row r="16" spans="1:256">
      <c r="A16" s="473" t="s">
        <v>9</v>
      </c>
      <c r="B16" s="474" t="s">
        <v>9</v>
      </c>
      <c r="C16" s="473" t="s">
        <v>131</v>
      </c>
      <c r="D16" s="468">
        <v>2013</v>
      </c>
      <c r="E16" s="473" t="s">
        <v>24</v>
      </c>
      <c r="F16" s="473" t="s">
        <v>13</v>
      </c>
      <c r="G16" s="477" t="s">
        <v>408</v>
      </c>
      <c r="H16" s="802" t="s">
        <v>885</v>
      </c>
      <c r="I16" s="468" t="s">
        <v>629</v>
      </c>
      <c r="J16" s="473" t="s">
        <v>411</v>
      </c>
      <c r="K16" s="803" t="s">
        <v>961</v>
      </c>
      <c r="L16" s="803" t="s">
        <v>961</v>
      </c>
      <c r="M16" s="803">
        <v>1</v>
      </c>
      <c r="N16" s="804">
        <f t="shared" si="0"/>
        <v>1</v>
      </c>
    </row>
    <row r="17" spans="1:14">
      <c r="A17" s="473" t="s">
        <v>9</v>
      </c>
      <c r="B17" s="474" t="s">
        <v>9</v>
      </c>
      <c r="C17" s="473" t="s">
        <v>131</v>
      </c>
      <c r="D17" s="468">
        <v>2013</v>
      </c>
      <c r="E17" s="473" t="s">
        <v>24</v>
      </c>
      <c r="F17" s="473" t="s">
        <v>13</v>
      </c>
      <c r="G17" s="477" t="s">
        <v>408</v>
      </c>
      <c r="H17" s="802" t="s">
        <v>948</v>
      </c>
      <c r="I17" s="468" t="s">
        <v>629</v>
      </c>
      <c r="J17" s="473" t="s">
        <v>411</v>
      </c>
      <c r="K17" s="803" t="s">
        <v>961</v>
      </c>
      <c r="L17" s="803" t="s">
        <v>961</v>
      </c>
      <c r="M17" s="803">
        <v>8</v>
      </c>
      <c r="N17" s="804">
        <f t="shared" si="0"/>
        <v>8</v>
      </c>
    </row>
    <row r="18" spans="1:14">
      <c r="A18" s="473" t="s">
        <v>9</v>
      </c>
      <c r="B18" s="474" t="s">
        <v>9</v>
      </c>
      <c r="C18" s="473" t="s">
        <v>131</v>
      </c>
      <c r="D18" s="468">
        <v>2013</v>
      </c>
      <c r="E18" s="473" t="s">
        <v>24</v>
      </c>
      <c r="F18" s="473" t="s">
        <v>13</v>
      </c>
      <c r="G18" s="477" t="s">
        <v>408</v>
      </c>
      <c r="H18" s="802" t="s">
        <v>818</v>
      </c>
      <c r="I18" s="468" t="s">
        <v>629</v>
      </c>
      <c r="J18" s="473" t="s">
        <v>411</v>
      </c>
      <c r="K18" s="803" t="s">
        <v>961</v>
      </c>
      <c r="L18" s="803" t="s">
        <v>961</v>
      </c>
      <c r="M18" s="803">
        <v>5</v>
      </c>
      <c r="N18" s="804">
        <f t="shared" si="0"/>
        <v>5</v>
      </c>
    </row>
    <row r="19" spans="1:14">
      <c r="A19" s="473" t="s">
        <v>9</v>
      </c>
      <c r="B19" s="474" t="s">
        <v>9</v>
      </c>
      <c r="C19" s="473" t="s">
        <v>131</v>
      </c>
      <c r="D19" s="468">
        <v>2013</v>
      </c>
      <c r="E19" s="473" t="s">
        <v>24</v>
      </c>
      <c r="F19" s="473" t="s">
        <v>13</v>
      </c>
      <c r="G19" s="477" t="s">
        <v>408</v>
      </c>
      <c r="H19" s="802" t="s">
        <v>974</v>
      </c>
      <c r="I19" s="468" t="s">
        <v>642</v>
      </c>
      <c r="J19" s="473" t="s">
        <v>411</v>
      </c>
      <c r="K19" s="803" t="s">
        <v>961</v>
      </c>
      <c r="L19" s="803" t="s">
        <v>961</v>
      </c>
      <c r="M19" s="803">
        <v>46</v>
      </c>
      <c r="N19" s="804">
        <f t="shared" si="0"/>
        <v>46</v>
      </c>
    </row>
    <row r="20" spans="1:14">
      <c r="A20" s="473" t="s">
        <v>9</v>
      </c>
      <c r="B20" s="474" t="s">
        <v>9</v>
      </c>
      <c r="C20" s="473" t="s">
        <v>131</v>
      </c>
      <c r="D20" s="468">
        <v>2013</v>
      </c>
      <c r="E20" s="473" t="s">
        <v>24</v>
      </c>
      <c r="F20" s="473" t="s">
        <v>13</v>
      </c>
      <c r="G20" s="477" t="s">
        <v>408</v>
      </c>
      <c r="H20" s="802" t="s">
        <v>955</v>
      </c>
      <c r="I20" s="468" t="s">
        <v>642</v>
      </c>
      <c r="J20" s="473" t="s">
        <v>411</v>
      </c>
      <c r="K20" s="803" t="s">
        <v>961</v>
      </c>
      <c r="L20" s="803" t="s">
        <v>961</v>
      </c>
      <c r="M20" s="803">
        <v>391</v>
      </c>
      <c r="N20" s="804">
        <f t="shared" si="0"/>
        <v>391</v>
      </c>
    </row>
    <row r="21" spans="1:14">
      <c r="A21" s="473" t="s">
        <v>9</v>
      </c>
      <c r="B21" s="474" t="s">
        <v>9</v>
      </c>
      <c r="C21" s="473" t="s">
        <v>131</v>
      </c>
      <c r="D21" s="468">
        <v>2013</v>
      </c>
      <c r="E21" s="473" t="s">
        <v>24</v>
      </c>
      <c r="F21" s="473" t="s">
        <v>13</v>
      </c>
      <c r="G21" s="477" t="s">
        <v>408</v>
      </c>
      <c r="H21" s="802" t="s">
        <v>1043</v>
      </c>
      <c r="I21" s="468" t="s">
        <v>642</v>
      </c>
      <c r="J21" s="473" t="s">
        <v>411</v>
      </c>
      <c r="K21" s="803" t="s">
        <v>961</v>
      </c>
      <c r="L21" s="803" t="s">
        <v>961</v>
      </c>
      <c r="M21" s="803">
        <v>2</v>
      </c>
      <c r="N21" s="804">
        <f t="shared" si="0"/>
        <v>2</v>
      </c>
    </row>
    <row r="22" spans="1:14">
      <c r="A22" s="473" t="s">
        <v>9</v>
      </c>
      <c r="B22" s="474" t="s">
        <v>9</v>
      </c>
      <c r="C22" s="473" t="s">
        <v>131</v>
      </c>
      <c r="D22" s="468">
        <v>2013</v>
      </c>
      <c r="E22" s="473" t="s">
        <v>24</v>
      </c>
      <c r="F22" s="473" t="s">
        <v>13</v>
      </c>
      <c r="G22" s="477" t="s">
        <v>408</v>
      </c>
      <c r="H22" s="802" t="s">
        <v>968</v>
      </c>
      <c r="I22" s="468" t="s">
        <v>642</v>
      </c>
      <c r="J22" s="473" t="s">
        <v>411</v>
      </c>
      <c r="K22" s="805" t="s">
        <v>961</v>
      </c>
      <c r="L22" s="805" t="s">
        <v>961</v>
      </c>
      <c r="M22" s="805">
        <v>48</v>
      </c>
      <c r="N22" s="804">
        <f t="shared" si="0"/>
        <v>48</v>
      </c>
    </row>
    <row r="23" spans="1:14">
      <c r="A23" s="473" t="s">
        <v>9</v>
      </c>
      <c r="B23" s="474" t="s">
        <v>9</v>
      </c>
      <c r="C23" s="473" t="s">
        <v>131</v>
      </c>
      <c r="D23" s="468">
        <v>2013</v>
      </c>
      <c r="E23" s="473" t="s">
        <v>24</v>
      </c>
      <c r="F23" s="473" t="s">
        <v>13</v>
      </c>
      <c r="G23" s="477" t="s">
        <v>408</v>
      </c>
      <c r="H23" s="802" t="s">
        <v>1276</v>
      </c>
      <c r="I23" s="468" t="s">
        <v>642</v>
      </c>
      <c r="J23" s="473" t="s">
        <v>411</v>
      </c>
      <c r="K23" s="805" t="s">
        <v>961</v>
      </c>
      <c r="L23" s="805" t="s">
        <v>961</v>
      </c>
      <c r="M23" s="805">
        <v>1</v>
      </c>
      <c r="N23" s="804">
        <f t="shared" si="0"/>
        <v>1</v>
      </c>
    </row>
    <row r="24" spans="1:14">
      <c r="A24" s="806" t="s">
        <v>9</v>
      </c>
      <c r="B24" s="807" t="s">
        <v>9</v>
      </c>
      <c r="C24" s="806" t="s">
        <v>131</v>
      </c>
      <c r="D24" s="808">
        <v>2013</v>
      </c>
      <c r="E24" s="806" t="s">
        <v>24</v>
      </c>
      <c r="F24" s="473" t="s">
        <v>13</v>
      </c>
      <c r="G24" s="809" t="s">
        <v>408</v>
      </c>
      <c r="H24" s="810" t="s">
        <v>815</v>
      </c>
      <c r="I24" s="468" t="s">
        <v>642</v>
      </c>
      <c r="J24" s="806" t="s">
        <v>411</v>
      </c>
      <c r="K24" s="811" t="s">
        <v>961</v>
      </c>
      <c r="L24" s="811" t="s">
        <v>961</v>
      </c>
      <c r="M24" s="811">
        <v>13</v>
      </c>
      <c r="N24" s="804">
        <f t="shared" si="0"/>
        <v>13</v>
      </c>
    </row>
    <row r="25" spans="1:14">
      <c r="A25" s="473" t="s">
        <v>9</v>
      </c>
      <c r="B25" s="474" t="s">
        <v>9</v>
      </c>
      <c r="C25" s="473" t="s">
        <v>131</v>
      </c>
      <c r="D25" s="468">
        <v>2013</v>
      </c>
      <c r="E25" s="473" t="s">
        <v>24</v>
      </c>
      <c r="F25" s="473" t="s">
        <v>13</v>
      </c>
      <c r="G25" s="477" t="s">
        <v>408</v>
      </c>
      <c r="H25" s="802" t="s">
        <v>1277</v>
      </c>
      <c r="I25" s="468" t="s">
        <v>642</v>
      </c>
      <c r="J25" s="473" t="s">
        <v>411</v>
      </c>
      <c r="K25" s="803" t="s">
        <v>961</v>
      </c>
      <c r="L25" s="803" t="s">
        <v>961</v>
      </c>
      <c r="M25" s="803">
        <v>223</v>
      </c>
      <c r="N25" s="804">
        <f t="shared" si="0"/>
        <v>223</v>
      </c>
    </row>
    <row r="26" spans="1:14">
      <c r="A26" s="473" t="s">
        <v>9</v>
      </c>
      <c r="B26" s="474" t="s">
        <v>9</v>
      </c>
      <c r="C26" s="473" t="s">
        <v>131</v>
      </c>
      <c r="D26" s="468">
        <v>2013</v>
      </c>
      <c r="E26" s="473" t="s">
        <v>24</v>
      </c>
      <c r="F26" s="473" t="s">
        <v>13</v>
      </c>
      <c r="G26" s="477" t="s">
        <v>408</v>
      </c>
      <c r="H26" s="802" t="s">
        <v>1025</v>
      </c>
      <c r="I26" s="468" t="s">
        <v>642</v>
      </c>
      <c r="J26" s="473" t="s">
        <v>411</v>
      </c>
      <c r="K26" s="803" t="s">
        <v>961</v>
      </c>
      <c r="L26" s="803" t="s">
        <v>961</v>
      </c>
      <c r="M26" s="803">
        <v>10</v>
      </c>
      <c r="N26" s="804">
        <f t="shared" si="0"/>
        <v>10</v>
      </c>
    </row>
    <row r="27" spans="1:14">
      <c r="A27" s="473" t="s">
        <v>9</v>
      </c>
      <c r="B27" s="474" t="s">
        <v>9</v>
      </c>
      <c r="C27" s="473" t="s">
        <v>131</v>
      </c>
      <c r="D27" s="468">
        <v>2013</v>
      </c>
      <c r="E27" s="473" t="s">
        <v>24</v>
      </c>
      <c r="F27" s="473" t="s">
        <v>13</v>
      </c>
      <c r="G27" s="477" t="s">
        <v>408</v>
      </c>
      <c r="H27" s="802" t="s">
        <v>1059</v>
      </c>
      <c r="I27" s="468" t="s">
        <v>642</v>
      </c>
      <c r="J27" s="473" t="s">
        <v>411</v>
      </c>
      <c r="K27" s="803" t="s">
        <v>961</v>
      </c>
      <c r="L27" s="803" t="s">
        <v>961</v>
      </c>
      <c r="M27" s="803">
        <v>1</v>
      </c>
      <c r="N27" s="804">
        <f t="shared" si="0"/>
        <v>1</v>
      </c>
    </row>
    <row r="28" spans="1:14">
      <c r="A28" s="473" t="s">
        <v>9</v>
      </c>
      <c r="B28" s="474" t="s">
        <v>9</v>
      </c>
      <c r="C28" s="473" t="s">
        <v>131</v>
      </c>
      <c r="D28" s="468">
        <v>2013</v>
      </c>
      <c r="E28" s="473" t="s">
        <v>24</v>
      </c>
      <c r="F28" s="473" t="s">
        <v>13</v>
      </c>
      <c r="G28" s="477" t="s">
        <v>408</v>
      </c>
      <c r="H28" s="802" t="s">
        <v>1060</v>
      </c>
      <c r="I28" s="468" t="s">
        <v>642</v>
      </c>
      <c r="J28" s="473" t="s">
        <v>411</v>
      </c>
      <c r="K28" s="803" t="s">
        <v>961</v>
      </c>
      <c r="L28" s="803" t="s">
        <v>961</v>
      </c>
      <c r="M28" s="803">
        <v>4</v>
      </c>
      <c r="N28" s="804">
        <f t="shared" si="0"/>
        <v>4</v>
      </c>
    </row>
    <row r="29" spans="1:14">
      <c r="A29" s="473" t="s">
        <v>9</v>
      </c>
      <c r="B29" s="474" t="s">
        <v>9</v>
      </c>
      <c r="C29" s="473" t="s">
        <v>131</v>
      </c>
      <c r="D29" s="468">
        <v>2013</v>
      </c>
      <c r="E29" s="473" t="s">
        <v>24</v>
      </c>
      <c r="F29" s="473" t="s">
        <v>13</v>
      </c>
      <c r="G29" s="477" t="s">
        <v>408</v>
      </c>
      <c r="H29" s="802" t="s">
        <v>959</v>
      </c>
      <c r="I29" s="468" t="s">
        <v>642</v>
      </c>
      <c r="J29" s="473" t="s">
        <v>411</v>
      </c>
      <c r="K29" s="803" t="s">
        <v>961</v>
      </c>
      <c r="L29" s="803" t="s">
        <v>961</v>
      </c>
      <c r="M29" s="803">
        <v>18</v>
      </c>
      <c r="N29" s="804">
        <f t="shared" si="0"/>
        <v>18</v>
      </c>
    </row>
    <row r="30" spans="1:14">
      <c r="A30" s="473" t="s">
        <v>9</v>
      </c>
      <c r="B30" s="474" t="s">
        <v>9</v>
      </c>
      <c r="C30" s="473" t="s">
        <v>131</v>
      </c>
      <c r="D30" s="468">
        <v>2013</v>
      </c>
      <c r="E30" s="473" t="s">
        <v>24</v>
      </c>
      <c r="F30" s="473" t="s">
        <v>13</v>
      </c>
      <c r="G30" s="477" t="s">
        <v>408</v>
      </c>
      <c r="H30" s="476" t="s">
        <v>964</v>
      </c>
      <c r="I30" s="468" t="s">
        <v>627</v>
      </c>
      <c r="J30" s="473" t="s">
        <v>975</v>
      </c>
      <c r="K30" s="812"/>
      <c r="L30" s="812">
        <v>747</v>
      </c>
      <c r="M30" s="812"/>
      <c r="N30" s="804">
        <f t="shared" si="0"/>
        <v>747</v>
      </c>
    </row>
    <row r="31" spans="1:14">
      <c r="A31" s="473" t="s">
        <v>9</v>
      </c>
      <c r="B31" s="474" t="s">
        <v>9</v>
      </c>
      <c r="C31" s="473" t="s">
        <v>131</v>
      </c>
      <c r="D31" s="468">
        <v>2013</v>
      </c>
      <c r="E31" s="473" t="s">
        <v>24</v>
      </c>
      <c r="F31" s="473" t="s">
        <v>13</v>
      </c>
      <c r="G31" s="477" t="s">
        <v>447</v>
      </c>
      <c r="H31" s="476" t="s">
        <v>964</v>
      </c>
      <c r="I31" s="468" t="s">
        <v>627</v>
      </c>
      <c r="J31" s="473" t="s">
        <v>411</v>
      </c>
      <c r="K31" s="803" t="s">
        <v>961</v>
      </c>
      <c r="L31" s="803">
        <v>4</v>
      </c>
      <c r="M31" s="803">
        <v>2</v>
      </c>
      <c r="N31" s="804">
        <f t="shared" si="0"/>
        <v>6</v>
      </c>
    </row>
    <row r="32" spans="1:14">
      <c r="A32" s="473" t="s">
        <v>9</v>
      </c>
      <c r="B32" s="474" t="s">
        <v>9</v>
      </c>
      <c r="C32" s="473" t="s">
        <v>131</v>
      </c>
      <c r="D32" s="468">
        <v>2013</v>
      </c>
      <c r="E32" s="473" t="s">
        <v>24</v>
      </c>
      <c r="F32" s="473" t="s">
        <v>13</v>
      </c>
      <c r="G32" s="477" t="s">
        <v>447</v>
      </c>
      <c r="H32" s="802" t="s">
        <v>962</v>
      </c>
      <c r="I32" s="468" t="s">
        <v>627</v>
      </c>
      <c r="J32" s="473" t="s">
        <v>411</v>
      </c>
      <c r="K32" s="803">
        <v>1201</v>
      </c>
      <c r="L32" s="803"/>
      <c r="M32" s="803"/>
      <c r="N32" s="804">
        <f t="shared" si="0"/>
        <v>1201</v>
      </c>
    </row>
    <row r="33" spans="1:14">
      <c r="A33" s="473" t="s">
        <v>9</v>
      </c>
      <c r="B33" s="474" t="s">
        <v>9</v>
      </c>
      <c r="C33" s="473" t="s">
        <v>131</v>
      </c>
      <c r="D33" s="468">
        <v>2013</v>
      </c>
      <c r="E33" s="473" t="s">
        <v>24</v>
      </c>
      <c r="F33" s="473" t="s">
        <v>13</v>
      </c>
      <c r="G33" s="477" t="s">
        <v>447</v>
      </c>
      <c r="H33" s="802" t="s">
        <v>797</v>
      </c>
      <c r="I33" s="468" t="s">
        <v>627</v>
      </c>
      <c r="J33" s="473" t="s">
        <v>411</v>
      </c>
      <c r="K33" s="803" t="s">
        <v>961</v>
      </c>
      <c r="L33" s="803" t="s">
        <v>961</v>
      </c>
      <c r="M33" s="803">
        <v>220</v>
      </c>
      <c r="N33" s="804">
        <f t="shared" si="0"/>
        <v>220</v>
      </c>
    </row>
    <row r="34" spans="1:14">
      <c r="A34" s="473" t="s">
        <v>9</v>
      </c>
      <c r="B34" s="474" t="s">
        <v>9</v>
      </c>
      <c r="C34" s="473" t="s">
        <v>131</v>
      </c>
      <c r="D34" s="468">
        <v>2013</v>
      </c>
      <c r="E34" s="473" t="s">
        <v>24</v>
      </c>
      <c r="F34" s="473" t="s">
        <v>13</v>
      </c>
      <c r="G34" s="477" t="s">
        <v>447</v>
      </c>
      <c r="H34" s="802" t="s">
        <v>797</v>
      </c>
      <c r="I34" s="468" t="s">
        <v>627</v>
      </c>
      <c r="J34" s="473" t="s">
        <v>411</v>
      </c>
      <c r="K34" s="803" t="s">
        <v>961</v>
      </c>
      <c r="L34" s="803" t="s">
        <v>961</v>
      </c>
      <c r="M34" s="803">
        <v>160</v>
      </c>
      <c r="N34" s="804">
        <f t="shared" si="0"/>
        <v>160</v>
      </c>
    </row>
    <row r="35" spans="1:14">
      <c r="A35" s="473" t="s">
        <v>9</v>
      </c>
      <c r="B35" s="474" t="s">
        <v>9</v>
      </c>
      <c r="C35" s="473" t="s">
        <v>131</v>
      </c>
      <c r="D35" s="468">
        <v>2013</v>
      </c>
      <c r="E35" s="473" t="s">
        <v>24</v>
      </c>
      <c r="F35" s="473" t="s">
        <v>13</v>
      </c>
      <c r="G35" s="477" t="s">
        <v>447</v>
      </c>
      <c r="H35" s="802" t="s">
        <v>146</v>
      </c>
      <c r="I35" s="468" t="s">
        <v>627</v>
      </c>
      <c r="J35" s="473" t="s">
        <v>411</v>
      </c>
      <c r="K35" s="803" t="s">
        <v>961</v>
      </c>
      <c r="L35" s="803" t="s">
        <v>961</v>
      </c>
      <c r="M35" s="803">
        <v>127</v>
      </c>
      <c r="N35" s="804">
        <f t="shared" si="0"/>
        <v>127</v>
      </c>
    </row>
    <row r="36" spans="1:14">
      <c r="A36" s="473" t="s">
        <v>9</v>
      </c>
      <c r="B36" s="474" t="s">
        <v>9</v>
      </c>
      <c r="C36" s="473" t="s">
        <v>131</v>
      </c>
      <c r="D36" s="468">
        <v>2013</v>
      </c>
      <c r="E36" s="473" t="s">
        <v>24</v>
      </c>
      <c r="F36" s="473" t="s">
        <v>13</v>
      </c>
      <c r="G36" s="477" t="s">
        <v>447</v>
      </c>
      <c r="H36" s="802" t="s">
        <v>737</v>
      </c>
      <c r="I36" s="468" t="s">
        <v>627</v>
      </c>
      <c r="J36" s="473" t="s">
        <v>411</v>
      </c>
      <c r="K36" s="803" t="s">
        <v>961</v>
      </c>
      <c r="L36" s="803" t="s">
        <v>961</v>
      </c>
      <c r="M36" s="803">
        <v>1</v>
      </c>
      <c r="N36" s="804">
        <f t="shared" si="0"/>
        <v>1</v>
      </c>
    </row>
    <row r="37" spans="1:14">
      <c r="A37" s="473" t="s">
        <v>9</v>
      </c>
      <c r="B37" s="474" t="s">
        <v>9</v>
      </c>
      <c r="C37" s="473" t="s">
        <v>131</v>
      </c>
      <c r="D37" s="468">
        <v>2013</v>
      </c>
      <c r="E37" s="473" t="s">
        <v>24</v>
      </c>
      <c r="F37" s="473" t="s">
        <v>13</v>
      </c>
      <c r="G37" s="477" t="s">
        <v>447</v>
      </c>
      <c r="H37" s="802" t="s">
        <v>763</v>
      </c>
      <c r="I37" s="468" t="s">
        <v>627</v>
      </c>
      <c r="J37" s="473" t="s">
        <v>411</v>
      </c>
      <c r="K37" s="803" t="s">
        <v>961</v>
      </c>
      <c r="L37" s="803" t="s">
        <v>961</v>
      </c>
      <c r="M37" s="803">
        <v>2</v>
      </c>
      <c r="N37" s="804">
        <f t="shared" si="0"/>
        <v>2</v>
      </c>
    </row>
    <row r="38" spans="1:14">
      <c r="A38" s="473" t="s">
        <v>9</v>
      </c>
      <c r="B38" s="474" t="s">
        <v>9</v>
      </c>
      <c r="C38" s="473" t="s">
        <v>131</v>
      </c>
      <c r="D38" s="468">
        <v>2013</v>
      </c>
      <c r="E38" s="473" t="s">
        <v>24</v>
      </c>
      <c r="F38" s="473" t="s">
        <v>13</v>
      </c>
      <c r="G38" s="477" t="s">
        <v>447</v>
      </c>
      <c r="H38" s="802" t="s">
        <v>947</v>
      </c>
      <c r="I38" s="468" t="s">
        <v>629</v>
      </c>
      <c r="J38" s="473" t="s">
        <v>411</v>
      </c>
      <c r="K38" s="803" t="s">
        <v>961</v>
      </c>
      <c r="L38" s="803" t="s">
        <v>961</v>
      </c>
      <c r="M38" s="803">
        <v>10</v>
      </c>
      <c r="N38" s="804">
        <f t="shared" si="0"/>
        <v>10</v>
      </c>
    </row>
    <row r="39" spans="1:14">
      <c r="A39" s="473" t="s">
        <v>9</v>
      </c>
      <c r="B39" s="474" t="s">
        <v>9</v>
      </c>
      <c r="C39" s="473" t="s">
        <v>131</v>
      </c>
      <c r="D39" s="468">
        <v>2013</v>
      </c>
      <c r="E39" s="473" t="s">
        <v>24</v>
      </c>
      <c r="F39" s="473" t="s">
        <v>13</v>
      </c>
      <c r="G39" s="477" t="s">
        <v>447</v>
      </c>
      <c r="H39" s="802" t="s">
        <v>965</v>
      </c>
      <c r="I39" s="468" t="s">
        <v>629</v>
      </c>
      <c r="J39" s="473" t="s">
        <v>411</v>
      </c>
      <c r="K39" s="803" t="s">
        <v>961</v>
      </c>
      <c r="L39" s="803">
        <v>2</v>
      </c>
      <c r="M39" s="803" t="s">
        <v>961</v>
      </c>
      <c r="N39" s="804">
        <f t="shared" si="0"/>
        <v>2</v>
      </c>
    </row>
    <row r="40" spans="1:14">
      <c r="A40" s="473" t="s">
        <v>9</v>
      </c>
      <c r="B40" s="474" t="s">
        <v>9</v>
      </c>
      <c r="C40" s="473" t="s">
        <v>131</v>
      </c>
      <c r="D40" s="468">
        <v>2013</v>
      </c>
      <c r="E40" s="473" t="s">
        <v>24</v>
      </c>
      <c r="F40" s="473" t="s">
        <v>13</v>
      </c>
      <c r="G40" s="477" t="s">
        <v>447</v>
      </c>
      <c r="H40" s="802" t="s">
        <v>805</v>
      </c>
      <c r="I40" s="468" t="s">
        <v>629</v>
      </c>
      <c r="J40" s="473" t="s">
        <v>411</v>
      </c>
      <c r="K40" s="803" t="s">
        <v>961</v>
      </c>
      <c r="L40" s="803" t="s">
        <v>961</v>
      </c>
      <c r="M40" s="803">
        <v>1</v>
      </c>
      <c r="N40" s="804">
        <f t="shared" si="0"/>
        <v>1</v>
      </c>
    </row>
    <row r="41" spans="1:14">
      <c r="A41" s="473" t="s">
        <v>9</v>
      </c>
      <c r="B41" s="474" t="s">
        <v>9</v>
      </c>
      <c r="C41" s="473" t="s">
        <v>131</v>
      </c>
      <c r="D41" s="468">
        <v>2013</v>
      </c>
      <c r="E41" s="473" t="s">
        <v>24</v>
      </c>
      <c r="F41" s="473" t="s">
        <v>13</v>
      </c>
      <c r="G41" s="477" t="s">
        <v>447</v>
      </c>
      <c r="H41" s="802" t="s">
        <v>960</v>
      </c>
      <c r="I41" s="468" t="s">
        <v>629</v>
      </c>
      <c r="J41" s="473" t="s">
        <v>411</v>
      </c>
      <c r="K41" s="803" t="s">
        <v>961</v>
      </c>
      <c r="L41" s="803">
        <v>43</v>
      </c>
      <c r="M41" s="803">
        <v>298</v>
      </c>
      <c r="N41" s="804">
        <f t="shared" si="0"/>
        <v>341</v>
      </c>
    </row>
    <row r="42" spans="1:14">
      <c r="A42" s="473" t="s">
        <v>9</v>
      </c>
      <c r="B42" s="474" t="s">
        <v>9</v>
      </c>
      <c r="C42" s="473" t="s">
        <v>131</v>
      </c>
      <c r="D42" s="468">
        <v>2013</v>
      </c>
      <c r="E42" s="473" t="s">
        <v>24</v>
      </c>
      <c r="F42" s="473" t="s">
        <v>13</v>
      </c>
      <c r="G42" s="477" t="s">
        <v>447</v>
      </c>
      <c r="H42" s="802" t="s">
        <v>710</v>
      </c>
      <c r="I42" s="468" t="s">
        <v>629</v>
      </c>
      <c r="J42" s="473" t="s">
        <v>411</v>
      </c>
      <c r="K42" s="803" t="s">
        <v>961</v>
      </c>
      <c r="L42" s="803">
        <v>145</v>
      </c>
      <c r="M42" s="803">
        <v>1144</v>
      </c>
      <c r="N42" s="804">
        <f t="shared" si="0"/>
        <v>1289</v>
      </c>
    </row>
    <row r="43" spans="1:14">
      <c r="A43" s="473" t="s">
        <v>9</v>
      </c>
      <c r="B43" s="474" t="s">
        <v>9</v>
      </c>
      <c r="C43" s="473" t="s">
        <v>131</v>
      </c>
      <c r="D43" s="468">
        <v>2013</v>
      </c>
      <c r="E43" s="473" t="s">
        <v>24</v>
      </c>
      <c r="F43" s="473" t="s">
        <v>13</v>
      </c>
      <c r="G43" s="477" t="s">
        <v>447</v>
      </c>
      <c r="H43" s="802" t="s">
        <v>885</v>
      </c>
      <c r="I43" s="468" t="s">
        <v>629</v>
      </c>
      <c r="J43" s="473" t="s">
        <v>411</v>
      </c>
      <c r="K43" s="803" t="s">
        <v>961</v>
      </c>
      <c r="L43" s="803" t="s">
        <v>961</v>
      </c>
      <c r="M43" s="803">
        <v>34</v>
      </c>
      <c r="N43" s="804">
        <f t="shared" si="0"/>
        <v>34</v>
      </c>
    </row>
    <row r="44" spans="1:14">
      <c r="A44" s="473" t="s">
        <v>9</v>
      </c>
      <c r="B44" s="474" t="s">
        <v>9</v>
      </c>
      <c r="C44" s="473" t="s">
        <v>131</v>
      </c>
      <c r="D44" s="468">
        <v>2013</v>
      </c>
      <c r="E44" s="473" t="s">
        <v>24</v>
      </c>
      <c r="F44" s="473" t="s">
        <v>13</v>
      </c>
      <c r="G44" s="477" t="s">
        <v>447</v>
      </c>
      <c r="H44" s="802" t="s">
        <v>948</v>
      </c>
      <c r="I44" s="468" t="s">
        <v>629</v>
      </c>
      <c r="J44" s="473" t="s">
        <v>411</v>
      </c>
      <c r="K44" s="803" t="s">
        <v>961</v>
      </c>
      <c r="L44" s="803" t="s">
        <v>961</v>
      </c>
      <c r="M44" s="803">
        <v>2</v>
      </c>
      <c r="N44" s="804">
        <f t="shared" si="0"/>
        <v>2</v>
      </c>
    </row>
    <row r="45" spans="1:14">
      <c r="A45" s="473" t="s">
        <v>9</v>
      </c>
      <c r="B45" s="474" t="s">
        <v>9</v>
      </c>
      <c r="C45" s="473" t="s">
        <v>131</v>
      </c>
      <c r="D45" s="468">
        <v>2013</v>
      </c>
      <c r="E45" s="473" t="s">
        <v>24</v>
      </c>
      <c r="F45" s="473" t="s">
        <v>13</v>
      </c>
      <c r="G45" s="477" t="s">
        <v>447</v>
      </c>
      <c r="H45" s="802" t="s">
        <v>963</v>
      </c>
      <c r="I45" s="468" t="s">
        <v>642</v>
      </c>
      <c r="J45" s="473" t="s">
        <v>411</v>
      </c>
      <c r="K45" s="803" t="s">
        <v>961</v>
      </c>
      <c r="L45" s="803" t="s">
        <v>961</v>
      </c>
      <c r="M45" s="803">
        <v>5</v>
      </c>
      <c r="N45" s="804">
        <f t="shared" si="0"/>
        <v>5</v>
      </c>
    </row>
    <row r="46" spans="1:14">
      <c r="A46" s="473" t="s">
        <v>9</v>
      </c>
      <c r="B46" s="474" t="s">
        <v>9</v>
      </c>
      <c r="C46" s="473" t="s">
        <v>131</v>
      </c>
      <c r="D46" s="468">
        <v>2013</v>
      </c>
      <c r="E46" s="473" t="s">
        <v>24</v>
      </c>
      <c r="F46" s="473" t="s">
        <v>13</v>
      </c>
      <c r="G46" s="477" t="s">
        <v>447</v>
      </c>
      <c r="H46" s="802" t="s">
        <v>1281</v>
      </c>
      <c r="I46" s="468" t="s">
        <v>642</v>
      </c>
      <c r="J46" s="473" t="s">
        <v>411</v>
      </c>
      <c r="K46" s="803" t="s">
        <v>961</v>
      </c>
      <c r="L46" s="803" t="s">
        <v>961</v>
      </c>
      <c r="M46" s="803">
        <v>49</v>
      </c>
      <c r="N46" s="804">
        <f t="shared" si="0"/>
        <v>49</v>
      </c>
    </row>
    <row r="47" spans="1:14">
      <c r="A47" s="473" t="s">
        <v>9</v>
      </c>
      <c r="B47" s="474" t="s">
        <v>9</v>
      </c>
      <c r="C47" s="473" t="s">
        <v>131</v>
      </c>
      <c r="D47" s="468">
        <v>2013</v>
      </c>
      <c r="E47" s="473" t="s">
        <v>24</v>
      </c>
      <c r="F47" s="473" t="s">
        <v>13</v>
      </c>
      <c r="G47" s="477" t="s">
        <v>447</v>
      </c>
      <c r="H47" s="802" t="s">
        <v>966</v>
      </c>
      <c r="I47" s="468" t="s">
        <v>642</v>
      </c>
      <c r="J47" s="473" t="s">
        <v>411</v>
      </c>
      <c r="K47" s="803" t="s">
        <v>961</v>
      </c>
      <c r="L47" s="803" t="s">
        <v>961</v>
      </c>
      <c r="M47" s="803">
        <v>1</v>
      </c>
      <c r="N47" s="804">
        <f t="shared" si="0"/>
        <v>1</v>
      </c>
    </row>
    <row r="48" spans="1:14">
      <c r="A48" s="473" t="s">
        <v>9</v>
      </c>
      <c r="B48" s="474" t="s">
        <v>9</v>
      </c>
      <c r="C48" s="473" t="s">
        <v>131</v>
      </c>
      <c r="D48" s="468">
        <v>2013</v>
      </c>
      <c r="E48" s="473" t="s">
        <v>24</v>
      </c>
      <c r="F48" s="473" t="s">
        <v>13</v>
      </c>
      <c r="G48" s="477" t="s">
        <v>447</v>
      </c>
      <c r="H48" s="802" t="s">
        <v>973</v>
      </c>
      <c r="I48" s="468" t="s">
        <v>642</v>
      </c>
      <c r="J48" s="473" t="s">
        <v>411</v>
      </c>
      <c r="K48" s="803" t="s">
        <v>961</v>
      </c>
      <c r="L48" s="803" t="s">
        <v>961</v>
      </c>
      <c r="M48" s="803">
        <v>1</v>
      </c>
      <c r="N48" s="804">
        <f t="shared" si="0"/>
        <v>1</v>
      </c>
    </row>
    <row r="49" spans="1:14">
      <c r="A49" s="473" t="s">
        <v>9</v>
      </c>
      <c r="B49" s="474" t="s">
        <v>9</v>
      </c>
      <c r="C49" s="473" t="s">
        <v>131</v>
      </c>
      <c r="D49" s="468">
        <v>2013</v>
      </c>
      <c r="E49" s="473" t="s">
        <v>24</v>
      </c>
      <c r="F49" s="473" t="s">
        <v>13</v>
      </c>
      <c r="G49" s="477" t="s">
        <v>447</v>
      </c>
      <c r="H49" s="802" t="s">
        <v>1278</v>
      </c>
      <c r="I49" s="468" t="s">
        <v>642</v>
      </c>
      <c r="J49" s="473" t="s">
        <v>411</v>
      </c>
      <c r="K49" s="803" t="s">
        <v>961</v>
      </c>
      <c r="L49" s="803" t="s">
        <v>961</v>
      </c>
      <c r="M49" s="803">
        <v>376</v>
      </c>
      <c r="N49" s="804">
        <f t="shared" si="0"/>
        <v>376</v>
      </c>
    </row>
    <row r="50" spans="1:14">
      <c r="A50" s="473" t="s">
        <v>9</v>
      </c>
      <c r="B50" s="474" t="s">
        <v>9</v>
      </c>
      <c r="C50" s="473" t="s">
        <v>131</v>
      </c>
      <c r="D50" s="468">
        <v>2013</v>
      </c>
      <c r="E50" s="473" t="s">
        <v>24</v>
      </c>
      <c r="F50" s="473" t="s">
        <v>13</v>
      </c>
      <c r="G50" s="477" t="s">
        <v>447</v>
      </c>
      <c r="H50" s="802" t="s">
        <v>967</v>
      </c>
      <c r="I50" s="468" t="s">
        <v>642</v>
      </c>
      <c r="J50" s="473" t="s">
        <v>411</v>
      </c>
      <c r="K50" s="803" t="s">
        <v>961</v>
      </c>
      <c r="L50" s="803" t="s">
        <v>961</v>
      </c>
      <c r="M50" s="803">
        <v>1</v>
      </c>
      <c r="N50" s="804">
        <f t="shared" si="0"/>
        <v>1</v>
      </c>
    </row>
    <row r="51" spans="1:14">
      <c r="A51" s="473" t="s">
        <v>9</v>
      </c>
      <c r="B51" s="474" t="s">
        <v>9</v>
      </c>
      <c r="C51" s="473" t="s">
        <v>131</v>
      </c>
      <c r="D51" s="468">
        <v>2013</v>
      </c>
      <c r="E51" s="473" t="s">
        <v>24</v>
      </c>
      <c r="F51" s="473" t="s">
        <v>13</v>
      </c>
      <c r="G51" s="477" t="s">
        <v>447</v>
      </c>
      <c r="H51" s="802" t="s">
        <v>970</v>
      </c>
      <c r="I51" s="468" t="s">
        <v>642</v>
      </c>
      <c r="J51" s="473" t="s">
        <v>411</v>
      </c>
      <c r="K51" s="803" t="s">
        <v>961</v>
      </c>
      <c r="L51" s="803" t="s">
        <v>961</v>
      </c>
      <c r="M51" s="803">
        <v>3</v>
      </c>
      <c r="N51" s="804">
        <f t="shared" si="0"/>
        <v>3</v>
      </c>
    </row>
    <row r="52" spans="1:14">
      <c r="A52" s="473" t="s">
        <v>9</v>
      </c>
      <c r="B52" s="474" t="s">
        <v>9</v>
      </c>
      <c r="C52" s="473" t="s">
        <v>131</v>
      </c>
      <c r="D52" s="468">
        <v>2013</v>
      </c>
      <c r="E52" s="473" t="s">
        <v>24</v>
      </c>
      <c r="F52" s="473" t="s">
        <v>13</v>
      </c>
      <c r="G52" s="477" t="s">
        <v>447</v>
      </c>
      <c r="H52" s="802" t="s">
        <v>1279</v>
      </c>
      <c r="I52" s="468" t="s">
        <v>642</v>
      </c>
      <c r="J52" s="473" t="s">
        <v>411</v>
      </c>
      <c r="K52" s="803" t="s">
        <v>961</v>
      </c>
      <c r="L52" s="803" t="s">
        <v>961</v>
      </c>
      <c r="M52" s="803">
        <v>2</v>
      </c>
      <c r="N52" s="804">
        <f t="shared" si="0"/>
        <v>2</v>
      </c>
    </row>
    <row r="53" spans="1:14">
      <c r="A53" s="473" t="s">
        <v>9</v>
      </c>
      <c r="B53" s="474" t="s">
        <v>9</v>
      </c>
      <c r="C53" s="473" t="s">
        <v>131</v>
      </c>
      <c r="D53" s="468">
        <v>2013</v>
      </c>
      <c r="E53" s="473" t="s">
        <v>24</v>
      </c>
      <c r="F53" s="473" t="s">
        <v>13</v>
      </c>
      <c r="G53" s="477" t="s">
        <v>447</v>
      </c>
      <c r="H53" s="802" t="s">
        <v>972</v>
      </c>
      <c r="I53" s="468" t="s">
        <v>642</v>
      </c>
      <c r="J53" s="473" t="s">
        <v>411</v>
      </c>
      <c r="K53" s="803" t="s">
        <v>961</v>
      </c>
      <c r="L53" s="803" t="s">
        <v>961</v>
      </c>
      <c r="M53" s="803">
        <v>1</v>
      </c>
      <c r="N53" s="804">
        <f t="shared" si="0"/>
        <v>1</v>
      </c>
    </row>
    <row r="54" spans="1:14">
      <c r="A54" s="473" t="s">
        <v>9</v>
      </c>
      <c r="B54" s="474" t="s">
        <v>9</v>
      </c>
      <c r="C54" s="473" t="s">
        <v>131</v>
      </c>
      <c r="D54" s="468">
        <v>2013</v>
      </c>
      <c r="E54" s="473" t="s">
        <v>24</v>
      </c>
      <c r="F54" s="473" t="s">
        <v>13</v>
      </c>
      <c r="G54" s="477" t="s">
        <v>447</v>
      </c>
      <c r="H54" s="802" t="s">
        <v>1023</v>
      </c>
      <c r="I54" s="468" t="s">
        <v>642</v>
      </c>
      <c r="J54" s="473" t="s">
        <v>411</v>
      </c>
      <c r="K54" s="803" t="s">
        <v>961</v>
      </c>
      <c r="L54" s="803" t="s">
        <v>961</v>
      </c>
      <c r="M54" s="803">
        <v>13</v>
      </c>
      <c r="N54" s="804">
        <f t="shared" si="0"/>
        <v>13</v>
      </c>
    </row>
    <row r="55" spans="1:14">
      <c r="A55" s="473" t="s">
        <v>9</v>
      </c>
      <c r="B55" s="474" t="s">
        <v>9</v>
      </c>
      <c r="C55" s="473" t="s">
        <v>131</v>
      </c>
      <c r="D55" s="468">
        <v>2013</v>
      </c>
      <c r="E55" s="473" t="s">
        <v>24</v>
      </c>
      <c r="F55" s="473" t="s">
        <v>13</v>
      </c>
      <c r="G55" s="477" t="s">
        <v>447</v>
      </c>
      <c r="H55" s="802" t="s">
        <v>968</v>
      </c>
      <c r="I55" s="468" t="s">
        <v>642</v>
      </c>
      <c r="J55" s="473" t="s">
        <v>411</v>
      </c>
      <c r="K55" s="803" t="s">
        <v>961</v>
      </c>
      <c r="L55" s="803" t="s">
        <v>961</v>
      </c>
      <c r="M55" s="803">
        <v>5</v>
      </c>
      <c r="N55" s="804">
        <f t="shared" si="0"/>
        <v>5</v>
      </c>
    </row>
    <row r="56" spans="1:14">
      <c r="A56" s="473" t="s">
        <v>9</v>
      </c>
      <c r="B56" s="474" t="s">
        <v>9</v>
      </c>
      <c r="C56" s="473" t="s">
        <v>131</v>
      </c>
      <c r="D56" s="468">
        <v>2013</v>
      </c>
      <c r="E56" s="473" t="s">
        <v>24</v>
      </c>
      <c r="F56" s="473" t="s">
        <v>13</v>
      </c>
      <c r="G56" s="477" t="s">
        <v>447</v>
      </c>
      <c r="H56" s="802" t="s">
        <v>958</v>
      </c>
      <c r="I56" s="468" t="s">
        <v>642</v>
      </c>
      <c r="J56" s="473" t="s">
        <v>411</v>
      </c>
      <c r="K56" s="803" t="s">
        <v>961</v>
      </c>
      <c r="L56" s="803" t="s">
        <v>961</v>
      </c>
      <c r="M56" s="803">
        <v>488</v>
      </c>
      <c r="N56" s="804">
        <f t="shared" si="0"/>
        <v>488</v>
      </c>
    </row>
    <row r="57" spans="1:14">
      <c r="A57" s="473" t="s">
        <v>9</v>
      </c>
      <c r="B57" s="474" t="s">
        <v>9</v>
      </c>
      <c r="C57" s="473" t="s">
        <v>131</v>
      </c>
      <c r="D57" s="468">
        <v>2013</v>
      </c>
      <c r="E57" s="473" t="s">
        <v>24</v>
      </c>
      <c r="F57" s="473" t="s">
        <v>13</v>
      </c>
      <c r="G57" s="477" t="s">
        <v>447</v>
      </c>
      <c r="H57" s="802" t="s">
        <v>969</v>
      </c>
      <c r="I57" s="468" t="s">
        <v>642</v>
      </c>
      <c r="J57" s="473" t="s">
        <v>411</v>
      </c>
      <c r="K57" s="803" t="s">
        <v>961</v>
      </c>
      <c r="L57" s="803" t="s">
        <v>961</v>
      </c>
      <c r="M57" s="803">
        <v>5</v>
      </c>
      <c r="N57" s="804">
        <f t="shared" si="0"/>
        <v>5</v>
      </c>
    </row>
    <row r="58" spans="1:14">
      <c r="A58" s="473" t="s">
        <v>9</v>
      </c>
      <c r="B58" s="474" t="s">
        <v>9</v>
      </c>
      <c r="C58" s="473" t="s">
        <v>131</v>
      </c>
      <c r="D58" s="468">
        <v>2013</v>
      </c>
      <c r="E58" s="473" t="s">
        <v>24</v>
      </c>
      <c r="F58" s="473" t="s">
        <v>13</v>
      </c>
      <c r="G58" s="477" t="s">
        <v>447</v>
      </c>
      <c r="H58" s="802" t="s">
        <v>1280</v>
      </c>
      <c r="I58" s="468" t="s">
        <v>642</v>
      </c>
      <c r="J58" s="473" t="s">
        <v>411</v>
      </c>
      <c r="K58" s="803" t="s">
        <v>961</v>
      </c>
      <c r="L58" s="803" t="s">
        <v>961</v>
      </c>
      <c r="M58" s="803">
        <v>1</v>
      </c>
      <c r="N58" s="804">
        <f t="shared" si="0"/>
        <v>1</v>
      </c>
    </row>
    <row r="59" spans="1:14">
      <c r="A59" s="473" t="s">
        <v>9</v>
      </c>
      <c r="B59" s="474" t="s">
        <v>9</v>
      </c>
      <c r="C59" s="473" t="s">
        <v>131</v>
      </c>
      <c r="D59" s="468">
        <v>2013</v>
      </c>
      <c r="E59" s="473" t="s">
        <v>24</v>
      </c>
      <c r="F59" s="473" t="s">
        <v>13</v>
      </c>
      <c r="G59" s="477" t="s">
        <v>447</v>
      </c>
      <c r="H59" s="802" t="s">
        <v>971</v>
      </c>
      <c r="I59" s="468" t="s">
        <v>642</v>
      </c>
      <c r="J59" s="473" t="s">
        <v>411</v>
      </c>
      <c r="K59" s="803" t="s">
        <v>961</v>
      </c>
      <c r="L59" s="803" t="s">
        <v>961</v>
      </c>
      <c r="M59" s="803">
        <v>5</v>
      </c>
      <c r="N59" s="804">
        <f t="shared" si="0"/>
        <v>5</v>
      </c>
    </row>
    <row r="60" spans="1:14">
      <c r="A60" s="473" t="s">
        <v>9</v>
      </c>
      <c r="B60" s="474" t="s">
        <v>9</v>
      </c>
      <c r="C60" s="473" t="s">
        <v>131</v>
      </c>
      <c r="D60" s="468">
        <v>2013</v>
      </c>
      <c r="E60" s="473" t="s">
        <v>24</v>
      </c>
      <c r="F60" s="473" t="s">
        <v>13</v>
      </c>
      <c r="G60" s="477" t="s">
        <v>447</v>
      </c>
      <c r="H60" s="802" t="s">
        <v>959</v>
      </c>
      <c r="I60" s="468" t="s">
        <v>642</v>
      </c>
      <c r="J60" s="473" t="s">
        <v>411</v>
      </c>
      <c r="K60" s="803" t="s">
        <v>961</v>
      </c>
      <c r="L60" s="803" t="s">
        <v>961</v>
      </c>
      <c r="M60" s="803">
        <v>1</v>
      </c>
      <c r="N60" s="804">
        <f t="shared" si="0"/>
        <v>1</v>
      </c>
    </row>
    <row r="61" spans="1:14">
      <c r="A61" s="473" t="s">
        <v>9</v>
      </c>
      <c r="B61" s="474" t="s">
        <v>9</v>
      </c>
      <c r="C61" s="473" t="s">
        <v>131</v>
      </c>
      <c r="D61" s="468">
        <v>2013</v>
      </c>
      <c r="E61" s="473" t="s">
        <v>24</v>
      </c>
      <c r="F61" s="473" t="s">
        <v>13</v>
      </c>
      <c r="G61" s="473" t="s">
        <v>477</v>
      </c>
      <c r="H61" s="476" t="s">
        <v>737</v>
      </c>
      <c r="I61" s="468" t="s">
        <v>627</v>
      </c>
      <c r="J61" s="473" t="s">
        <v>451</v>
      </c>
      <c r="K61" s="812"/>
      <c r="L61" s="812">
        <v>136</v>
      </c>
      <c r="M61" s="812">
        <v>9</v>
      </c>
      <c r="N61" s="804">
        <f t="shared" si="0"/>
        <v>145</v>
      </c>
    </row>
    <row r="62" spans="1:14">
      <c r="A62" s="473" t="s">
        <v>9</v>
      </c>
      <c r="B62" s="474" t="s">
        <v>9</v>
      </c>
      <c r="C62" s="473" t="s">
        <v>131</v>
      </c>
      <c r="D62" s="468">
        <v>2013</v>
      </c>
      <c r="E62" s="473" t="s">
        <v>24</v>
      </c>
      <c r="F62" s="473" t="s">
        <v>13</v>
      </c>
      <c r="G62" s="473" t="s">
        <v>477</v>
      </c>
      <c r="H62" s="476" t="s">
        <v>947</v>
      </c>
      <c r="I62" s="468" t="s">
        <v>629</v>
      </c>
      <c r="J62" s="473" t="s">
        <v>451</v>
      </c>
      <c r="K62" s="812"/>
      <c r="L62" s="812">
        <v>288</v>
      </c>
      <c r="M62" s="812">
        <v>10</v>
      </c>
      <c r="N62" s="804">
        <f t="shared" si="0"/>
        <v>298</v>
      </c>
    </row>
    <row r="63" spans="1:14">
      <c r="A63" s="473" t="s">
        <v>9</v>
      </c>
      <c r="B63" s="474" t="s">
        <v>9</v>
      </c>
      <c r="C63" s="473" t="s">
        <v>131</v>
      </c>
      <c r="D63" s="468">
        <v>2013</v>
      </c>
      <c r="E63" s="473" t="s">
        <v>24</v>
      </c>
      <c r="F63" s="473" t="s">
        <v>13</v>
      </c>
      <c r="G63" s="473" t="s">
        <v>477</v>
      </c>
      <c r="H63" s="476" t="s">
        <v>960</v>
      </c>
      <c r="I63" s="468" t="s">
        <v>629</v>
      </c>
      <c r="J63" s="473" t="s">
        <v>451</v>
      </c>
      <c r="K63" s="812"/>
      <c r="L63" s="812">
        <v>4</v>
      </c>
      <c r="M63" s="812"/>
      <c r="N63" s="804">
        <f t="shared" si="0"/>
        <v>4</v>
      </c>
    </row>
    <row r="64" spans="1:14">
      <c r="A64" s="473" t="s">
        <v>9</v>
      </c>
      <c r="B64" s="474" t="s">
        <v>9</v>
      </c>
      <c r="C64" s="473" t="s">
        <v>131</v>
      </c>
      <c r="D64" s="468">
        <v>2013</v>
      </c>
      <c r="E64" s="473" t="s">
        <v>24</v>
      </c>
      <c r="F64" s="473" t="s">
        <v>13</v>
      </c>
      <c r="G64" s="473" t="s">
        <v>477</v>
      </c>
      <c r="H64" s="476" t="s">
        <v>948</v>
      </c>
      <c r="I64" s="468" t="s">
        <v>629</v>
      </c>
      <c r="J64" s="473" t="s">
        <v>451</v>
      </c>
      <c r="K64" s="812"/>
      <c r="L64" s="812">
        <v>33</v>
      </c>
      <c r="M64" s="812">
        <v>41</v>
      </c>
      <c r="N64" s="804">
        <f t="shared" si="0"/>
        <v>74</v>
      </c>
    </row>
    <row r="65" spans="1:14">
      <c r="A65" s="473" t="s">
        <v>9</v>
      </c>
      <c r="B65" s="474" t="s">
        <v>9</v>
      </c>
      <c r="C65" s="473" t="s">
        <v>131</v>
      </c>
      <c r="D65" s="468">
        <v>2013</v>
      </c>
      <c r="E65" s="473" t="s">
        <v>24</v>
      </c>
      <c r="F65" s="473" t="s">
        <v>13</v>
      </c>
      <c r="G65" s="473" t="s">
        <v>477</v>
      </c>
      <c r="H65" s="476" t="s">
        <v>797</v>
      </c>
      <c r="I65" s="468" t="s">
        <v>627</v>
      </c>
      <c r="J65" s="473" t="s">
        <v>460</v>
      </c>
      <c r="K65" s="812"/>
      <c r="L65" s="812">
        <v>3829</v>
      </c>
      <c r="M65" s="812"/>
      <c r="N65" s="804">
        <f t="shared" si="0"/>
        <v>3829</v>
      </c>
    </row>
    <row r="66" spans="1:14">
      <c r="A66" s="473" t="s">
        <v>9</v>
      </c>
      <c r="B66" s="474" t="s">
        <v>9</v>
      </c>
      <c r="C66" s="473" t="s">
        <v>131</v>
      </c>
      <c r="D66" s="468">
        <v>2013</v>
      </c>
      <c r="E66" s="473" t="s">
        <v>24</v>
      </c>
      <c r="F66" s="473" t="s">
        <v>13</v>
      </c>
      <c r="G66" s="473" t="s">
        <v>477</v>
      </c>
      <c r="H66" s="476" t="s">
        <v>763</v>
      </c>
      <c r="I66" s="468" t="s">
        <v>627</v>
      </c>
      <c r="J66" s="473" t="s">
        <v>460</v>
      </c>
      <c r="K66" s="812"/>
      <c r="L66" s="812"/>
      <c r="M66" s="812">
        <v>2</v>
      </c>
      <c r="N66" s="804">
        <f t="shared" si="0"/>
        <v>2</v>
      </c>
    </row>
    <row r="67" spans="1:14">
      <c r="A67" s="473" t="s">
        <v>9</v>
      </c>
      <c r="B67" s="474" t="s">
        <v>9</v>
      </c>
      <c r="C67" s="473" t="s">
        <v>131</v>
      </c>
      <c r="D67" s="468">
        <v>2013</v>
      </c>
      <c r="E67" s="473" t="s">
        <v>24</v>
      </c>
      <c r="F67" s="473" t="s">
        <v>13</v>
      </c>
      <c r="G67" s="473" t="s">
        <v>477</v>
      </c>
      <c r="H67" s="476" t="s">
        <v>947</v>
      </c>
      <c r="I67" s="468" t="s">
        <v>629</v>
      </c>
      <c r="J67" s="473" t="s">
        <v>460</v>
      </c>
      <c r="K67" s="812"/>
      <c r="L67" s="812"/>
      <c r="M67" s="812">
        <v>20</v>
      </c>
      <c r="N67" s="804">
        <f t="shared" si="0"/>
        <v>20</v>
      </c>
    </row>
    <row r="68" spans="1:14">
      <c r="A68" s="473" t="s">
        <v>9</v>
      </c>
      <c r="B68" s="474" t="s">
        <v>9</v>
      </c>
      <c r="C68" s="473" t="s">
        <v>131</v>
      </c>
      <c r="D68" s="468">
        <v>2013</v>
      </c>
      <c r="E68" s="473" t="s">
        <v>24</v>
      </c>
      <c r="F68" s="473" t="s">
        <v>13</v>
      </c>
      <c r="G68" s="473" t="s">
        <v>477</v>
      </c>
      <c r="H68" s="813" t="s">
        <v>966</v>
      </c>
      <c r="I68" s="468" t="s">
        <v>642</v>
      </c>
      <c r="J68" s="473" t="s">
        <v>460</v>
      </c>
      <c r="K68" s="812"/>
      <c r="L68" s="812"/>
      <c r="M68" s="812">
        <v>1</v>
      </c>
      <c r="N68" s="804">
        <f t="shared" si="0"/>
        <v>1</v>
      </c>
    </row>
    <row r="69" spans="1:14">
      <c r="A69" s="473" t="s">
        <v>9</v>
      </c>
      <c r="B69" s="474" t="s">
        <v>9</v>
      </c>
      <c r="C69" s="473" t="s">
        <v>131</v>
      </c>
      <c r="D69" s="468">
        <v>2013</v>
      </c>
      <c r="E69" s="473" t="s">
        <v>24</v>
      </c>
      <c r="F69" s="473" t="s">
        <v>13</v>
      </c>
      <c r="G69" s="473" t="s">
        <v>477</v>
      </c>
      <c r="H69" s="476" t="s">
        <v>641</v>
      </c>
      <c r="I69" s="468" t="s">
        <v>642</v>
      </c>
      <c r="J69" s="473" t="s">
        <v>460</v>
      </c>
      <c r="K69" s="812"/>
      <c r="L69" s="812"/>
      <c r="M69" s="812">
        <v>14</v>
      </c>
      <c r="N69" s="804">
        <f t="shared" ref="N69:N132" si="1">SUM(K69:M69)</f>
        <v>14</v>
      </c>
    </row>
    <row r="70" spans="1:14">
      <c r="A70" s="473" t="s">
        <v>9</v>
      </c>
      <c r="B70" s="474" t="s">
        <v>9</v>
      </c>
      <c r="C70" s="473" t="s">
        <v>131</v>
      </c>
      <c r="D70" s="468">
        <v>2013</v>
      </c>
      <c r="E70" s="473" t="s">
        <v>24</v>
      </c>
      <c r="F70" s="473" t="s">
        <v>13</v>
      </c>
      <c r="G70" s="473" t="s">
        <v>477</v>
      </c>
      <c r="H70" s="802" t="s">
        <v>1279</v>
      </c>
      <c r="I70" s="468" t="s">
        <v>642</v>
      </c>
      <c r="J70" s="473" t="s">
        <v>460</v>
      </c>
      <c r="K70" s="812"/>
      <c r="L70" s="812"/>
      <c r="M70" s="812">
        <v>16</v>
      </c>
      <c r="N70" s="804">
        <f t="shared" si="1"/>
        <v>16</v>
      </c>
    </row>
    <row r="71" spans="1:14">
      <c r="A71" s="473" t="s">
        <v>9</v>
      </c>
      <c r="B71" s="474" t="s">
        <v>9</v>
      </c>
      <c r="C71" s="473" t="s">
        <v>131</v>
      </c>
      <c r="D71" s="468">
        <v>2013</v>
      </c>
      <c r="E71" s="473" t="s">
        <v>24</v>
      </c>
      <c r="F71" s="473" t="s">
        <v>13</v>
      </c>
      <c r="G71" s="473" t="s">
        <v>477</v>
      </c>
      <c r="H71" s="813" t="s">
        <v>957</v>
      </c>
      <c r="I71" s="468" t="s">
        <v>642</v>
      </c>
      <c r="J71" s="473" t="s">
        <v>460</v>
      </c>
      <c r="K71" s="812"/>
      <c r="L71" s="812"/>
      <c r="M71" s="812">
        <v>17</v>
      </c>
      <c r="N71" s="804">
        <f t="shared" si="1"/>
        <v>17</v>
      </c>
    </row>
    <row r="72" spans="1:14">
      <c r="A72" s="473" t="s">
        <v>9</v>
      </c>
      <c r="B72" s="474" t="s">
        <v>9</v>
      </c>
      <c r="C72" s="473" t="s">
        <v>131</v>
      </c>
      <c r="D72" s="468">
        <v>2013</v>
      </c>
      <c r="E72" s="473" t="s">
        <v>24</v>
      </c>
      <c r="F72" s="473" t="s">
        <v>13</v>
      </c>
      <c r="G72" s="473" t="s">
        <v>477</v>
      </c>
      <c r="H72" s="813" t="s">
        <v>958</v>
      </c>
      <c r="I72" s="468" t="s">
        <v>642</v>
      </c>
      <c r="J72" s="473" t="s">
        <v>460</v>
      </c>
      <c r="K72" s="812"/>
      <c r="L72" s="812"/>
      <c r="M72" s="812">
        <v>1</v>
      </c>
      <c r="N72" s="804">
        <f t="shared" si="1"/>
        <v>1</v>
      </c>
    </row>
    <row r="73" spans="1:14">
      <c r="A73" s="473" t="s">
        <v>9</v>
      </c>
      <c r="B73" s="474" t="s">
        <v>9</v>
      </c>
      <c r="C73" s="473" t="s">
        <v>131</v>
      </c>
      <c r="D73" s="468">
        <v>2013</v>
      </c>
      <c r="E73" s="473" t="s">
        <v>24</v>
      </c>
      <c r="F73" s="473" t="s">
        <v>13</v>
      </c>
      <c r="G73" s="473" t="s">
        <v>477</v>
      </c>
      <c r="H73" s="476" t="s">
        <v>797</v>
      </c>
      <c r="I73" s="468" t="s">
        <v>627</v>
      </c>
      <c r="J73" s="473" t="s">
        <v>468</v>
      </c>
      <c r="K73" s="812">
        <v>3761</v>
      </c>
      <c r="L73" s="812"/>
      <c r="M73" s="812"/>
      <c r="N73" s="804">
        <f t="shared" si="1"/>
        <v>3761</v>
      </c>
    </row>
    <row r="74" spans="1:14">
      <c r="A74" s="473" t="s">
        <v>9</v>
      </c>
      <c r="B74" s="474" t="s">
        <v>9</v>
      </c>
      <c r="C74" s="473" t="s">
        <v>131</v>
      </c>
      <c r="D74" s="468">
        <v>2013</v>
      </c>
      <c r="E74" s="473" t="s">
        <v>24</v>
      </c>
      <c r="F74" s="473" t="s">
        <v>13</v>
      </c>
      <c r="G74" s="473" t="s">
        <v>477</v>
      </c>
      <c r="H74" s="476" t="s">
        <v>763</v>
      </c>
      <c r="I74" s="468" t="s">
        <v>627</v>
      </c>
      <c r="J74" s="473" t="s">
        <v>468</v>
      </c>
      <c r="K74" s="812">
        <v>18</v>
      </c>
      <c r="L74" s="812"/>
      <c r="M74" s="812"/>
      <c r="N74" s="804">
        <f t="shared" si="1"/>
        <v>18</v>
      </c>
    </row>
    <row r="75" spans="1:14">
      <c r="A75" s="473" t="s">
        <v>9</v>
      </c>
      <c r="B75" s="474" t="s">
        <v>9</v>
      </c>
      <c r="C75" s="473" t="s">
        <v>131</v>
      </c>
      <c r="D75" s="468">
        <v>2013</v>
      </c>
      <c r="E75" s="473" t="s">
        <v>24</v>
      </c>
      <c r="F75" s="473" t="s">
        <v>13</v>
      </c>
      <c r="G75" s="473" t="s">
        <v>477</v>
      </c>
      <c r="H75" s="476" t="s">
        <v>956</v>
      </c>
      <c r="I75" s="468" t="s">
        <v>642</v>
      </c>
      <c r="J75" s="473" t="s">
        <v>468</v>
      </c>
      <c r="K75" s="812">
        <v>30</v>
      </c>
      <c r="L75" s="812"/>
      <c r="M75" s="812"/>
      <c r="N75" s="804">
        <f t="shared" si="1"/>
        <v>30</v>
      </c>
    </row>
    <row r="76" spans="1:14">
      <c r="A76" s="473" t="s">
        <v>9</v>
      </c>
      <c r="B76" s="474" t="s">
        <v>9</v>
      </c>
      <c r="C76" s="473" t="s">
        <v>131</v>
      </c>
      <c r="D76" s="468">
        <v>2013</v>
      </c>
      <c r="E76" s="473" t="s">
        <v>24</v>
      </c>
      <c r="F76" s="473" t="s">
        <v>13</v>
      </c>
      <c r="G76" s="473" t="s">
        <v>477</v>
      </c>
      <c r="H76" s="476" t="s">
        <v>957</v>
      </c>
      <c r="I76" s="468" t="s">
        <v>642</v>
      </c>
      <c r="J76" s="473" t="s">
        <v>468</v>
      </c>
      <c r="K76" s="812">
        <v>2</v>
      </c>
      <c r="L76" s="812"/>
      <c r="M76" s="812"/>
      <c r="N76" s="804">
        <f t="shared" si="1"/>
        <v>2</v>
      </c>
    </row>
    <row r="77" spans="1:14">
      <c r="A77" s="473" t="s">
        <v>9</v>
      </c>
      <c r="B77" s="474" t="s">
        <v>9</v>
      </c>
      <c r="C77" s="473" t="s">
        <v>131</v>
      </c>
      <c r="D77" s="468">
        <v>2013</v>
      </c>
      <c r="E77" s="473" t="s">
        <v>24</v>
      </c>
      <c r="F77" s="473" t="s">
        <v>13</v>
      </c>
      <c r="G77" s="473" t="s">
        <v>477</v>
      </c>
      <c r="H77" s="476" t="s">
        <v>797</v>
      </c>
      <c r="I77" s="468" t="s">
        <v>627</v>
      </c>
      <c r="J77" s="473" t="s">
        <v>480</v>
      </c>
      <c r="K77" s="812">
        <v>170</v>
      </c>
      <c r="L77" s="812"/>
      <c r="M77" s="812"/>
      <c r="N77" s="804">
        <f t="shared" si="1"/>
        <v>170</v>
      </c>
    </row>
    <row r="78" spans="1:14">
      <c r="A78" s="473" t="s">
        <v>9</v>
      </c>
      <c r="B78" s="474" t="s">
        <v>9</v>
      </c>
      <c r="C78" s="473" t="s">
        <v>131</v>
      </c>
      <c r="D78" s="468">
        <v>2013</v>
      </c>
      <c r="E78" s="473" t="s">
        <v>24</v>
      </c>
      <c r="F78" s="473" t="s">
        <v>13</v>
      </c>
      <c r="G78" s="473" t="s">
        <v>477</v>
      </c>
      <c r="H78" s="476" t="s">
        <v>947</v>
      </c>
      <c r="I78" s="468" t="s">
        <v>629</v>
      </c>
      <c r="J78" s="473" t="s">
        <v>480</v>
      </c>
      <c r="K78" s="812">
        <v>12</v>
      </c>
      <c r="L78" s="812"/>
      <c r="M78" s="812"/>
      <c r="N78" s="804">
        <f t="shared" si="1"/>
        <v>12</v>
      </c>
    </row>
    <row r="79" spans="1:14">
      <c r="A79" s="473" t="s">
        <v>9</v>
      </c>
      <c r="B79" s="474" t="s">
        <v>9</v>
      </c>
      <c r="C79" s="473" t="s">
        <v>131</v>
      </c>
      <c r="D79" s="468">
        <v>2013</v>
      </c>
      <c r="E79" s="473" t="s">
        <v>24</v>
      </c>
      <c r="F79" s="473" t="s">
        <v>13</v>
      </c>
      <c r="G79" s="473" t="s">
        <v>477</v>
      </c>
      <c r="H79" s="476" t="s">
        <v>960</v>
      </c>
      <c r="I79" s="468" t="s">
        <v>629</v>
      </c>
      <c r="J79" s="473" t="s">
        <v>480</v>
      </c>
      <c r="K79" s="812">
        <v>2</v>
      </c>
      <c r="L79" s="812"/>
      <c r="M79" s="812"/>
      <c r="N79" s="804">
        <f t="shared" si="1"/>
        <v>2</v>
      </c>
    </row>
    <row r="80" spans="1:14">
      <c r="A80" s="473" t="s">
        <v>9</v>
      </c>
      <c r="B80" s="474" t="s">
        <v>9</v>
      </c>
      <c r="C80" s="473" t="s">
        <v>131</v>
      </c>
      <c r="D80" s="468">
        <v>2013</v>
      </c>
      <c r="E80" s="473" t="s">
        <v>24</v>
      </c>
      <c r="F80" s="473" t="s">
        <v>13</v>
      </c>
      <c r="G80" s="473" t="s">
        <v>477</v>
      </c>
      <c r="H80" s="476" t="s">
        <v>641</v>
      </c>
      <c r="I80" s="468" t="s">
        <v>642</v>
      </c>
      <c r="J80" s="473" t="s">
        <v>480</v>
      </c>
      <c r="K80" s="812">
        <v>1295</v>
      </c>
      <c r="L80" s="812"/>
      <c r="M80" s="812"/>
      <c r="N80" s="804">
        <f t="shared" si="1"/>
        <v>1295</v>
      </c>
    </row>
    <row r="81" spans="1:14">
      <c r="A81" s="473" t="s">
        <v>9</v>
      </c>
      <c r="B81" s="474" t="s">
        <v>9</v>
      </c>
      <c r="C81" s="473" t="s">
        <v>131</v>
      </c>
      <c r="D81" s="468">
        <v>2013</v>
      </c>
      <c r="E81" s="473" t="s">
        <v>24</v>
      </c>
      <c r="F81" s="473" t="s">
        <v>13</v>
      </c>
      <c r="G81" s="473" t="s">
        <v>477</v>
      </c>
      <c r="H81" s="476" t="s">
        <v>957</v>
      </c>
      <c r="I81" s="468" t="s">
        <v>642</v>
      </c>
      <c r="J81" s="473" t="s">
        <v>480</v>
      </c>
      <c r="K81" s="812">
        <v>35</v>
      </c>
      <c r="L81" s="812"/>
      <c r="M81" s="812"/>
      <c r="N81" s="804">
        <f t="shared" si="1"/>
        <v>35</v>
      </c>
    </row>
    <row r="82" spans="1:14">
      <c r="A82" s="473" t="s">
        <v>9</v>
      </c>
      <c r="B82" s="474" t="s">
        <v>9</v>
      </c>
      <c r="C82" s="473" t="s">
        <v>131</v>
      </c>
      <c r="D82" s="468">
        <v>2013</v>
      </c>
      <c r="E82" s="475" t="s">
        <v>26</v>
      </c>
      <c r="F82" s="473" t="s">
        <v>13</v>
      </c>
      <c r="G82" s="473" t="s">
        <v>482</v>
      </c>
      <c r="H82" s="476" t="s">
        <v>964</v>
      </c>
      <c r="I82" s="468" t="s">
        <v>627</v>
      </c>
      <c r="J82" s="473" t="s">
        <v>975</v>
      </c>
      <c r="K82" s="812"/>
      <c r="L82" s="812">
        <v>4348</v>
      </c>
      <c r="M82" s="812"/>
      <c r="N82" s="804">
        <f t="shared" si="1"/>
        <v>4348</v>
      </c>
    </row>
    <row r="83" spans="1:14">
      <c r="A83" s="473" t="s">
        <v>9</v>
      </c>
      <c r="B83" s="473" t="s">
        <v>9</v>
      </c>
      <c r="C83" s="473" t="s">
        <v>131</v>
      </c>
      <c r="D83" s="468">
        <v>2013</v>
      </c>
      <c r="E83" s="473" t="s">
        <v>24</v>
      </c>
      <c r="F83" s="473" t="s">
        <v>13</v>
      </c>
      <c r="G83" s="473" t="s">
        <v>408</v>
      </c>
      <c r="H83" s="476" t="s">
        <v>974</v>
      </c>
      <c r="I83" s="468" t="s">
        <v>642</v>
      </c>
      <c r="J83" s="473" t="s">
        <v>421</v>
      </c>
      <c r="K83" s="473"/>
      <c r="L83" s="473"/>
      <c r="M83" s="473">
        <v>3</v>
      </c>
      <c r="N83" s="804">
        <f t="shared" si="1"/>
        <v>3</v>
      </c>
    </row>
    <row r="84" spans="1:14">
      <c r="A84" s="473" t="s">
        <v>9</v>
      </c>
      <c r="B84" s="473" t="s">
        <v>9</v>
      </c>
      <c r="C84" s="473" t="s">
        <v>131</v>
      </c>
      <c r="D84" s="468">
        <v>2013</v>
      </c>
      <c r="E84" s="473" t="s">
        <v>24</v>
      </c>
      <c r="F84" s="473" t="s">
        <v>13</v>
      </c>
      <c r="G84" s="473" t="s">
        <v>408</v>
      </c>
      <c r="H84" s="476" t="s">
        <v>797</v>
      </c>
      <c r="I84" s="468" t="s">
        <v>627</v>
      </c>
      <c r="J84" s="473" t="s">
        <v>421</v>
      </c>
      <c r="K84" s="473"/>
      <c r="L84" s="473">
        <v>1</v>
      </c>
      <c r="M84" s="473">
        <v>48</v>
      </c>
      <c r="N84" s="804">
        <f t="shared" si="1"/>
        <v>49</v>
      </c>
    </row>
    <row r="85" spans="1:14">
      <c r="A85" s="473" t="s">
        <v>9</v>
      </c>
      <c r="B85" s="473" t="s">
        <v>9</v>
      </c>
      <c r="C85" s="473" t="s">
        <v>131</v>
      </c>
      <c r="D85" s="468">
        <v>2013</v>
      </c>
      <c r="E85" s="473" t="s">
        <v>24</v>
      </c>
      <c r="F85" s="473" t="s">
        <v>13</v>
      </c>
      <c r="G85" s="473" t="s">
        <v>408</v>
      </c>
      <c r="H85" s="476" t="s">
        <v>970</v>
      </c>
      <c r="I85" s="468" t="s">
        <v>642</v>
      </c>
      <c r="J85" s="473" t="s">
        <v>421</v>
      </c>
      <c r="K85" s="473"/>
      <c r="L85" s="473">
        <v>29</v>
      </c>
      <c r="M85" s="473">
        <v>24</v>
      </c>
      <c r="N85" s="804">
        <f t="shared" si="1"/>
        <v>53</v>
      </c>
    </row>
    <row r="86" spans="1:14">
      <c r="A86" s="473" t="s">
        <v>9</v>
      </c>
      <c r="B86" s="473" t="s">
        <v>9</v>
      </c>
      <c r="C86" s="473" t="s">
        <v>131</v>
      </c>
      <c r="D86" s="468">
        <v>2013</v>
      </c>
      <c r="E86" s="473" t="s">
        <v>24</v>
      </c>
      <c r="F86" s="473" t="s">
        <v>13</v>
      </c>
      <c r="G86" s="473" t="s">
        <v>408</v>
      </c>
      <c r="H86" s="476" t="s">
        <v>1022</v>
      </c>
      <c r="I86" s="468" t="s">
        <v>642</v>
      </c>
      <c r="J86" s="473" t="s">
        <v>421</v>
      </c>
      <c r="K86" s="473"/>
      <c r="L86" s="473">
        <v>1</v>
      </c>
      <c r="M86" s="473">
        <v>1</v>
      </c>
      <c r="N86" s="804">
        <f t="shared" si="1"/>
        <v>2</v>
      </c>
    </row>
    <row r="87" spans="1:14">
      <c r="A87" s="473" t="s">
        <v>9</v>
      </c>
      <c r="B87" s="473" t="s">
        <v>9</v>
      </c>
      <c r="C87" s="473" t="s">
        <v>131</v>
      </c>
      <c r="D87" s="468">
        <v>2013</v>
      </c>
      <c r="E87" s="473" t="s">
        <v>24</v>
      </c>
      <c r="F87" s="473" t="s">
        <v>13</v>
      </c>
      <c r="G87" s="473" t="s">
        <v>408</v>
      </c>
      <c r="H87" s="476" t="s">
        <v>146</v>
      </c>
      <c r="I87" s="468" t="s">
        <v>627</v>
      </c>
      <c r="J87" s="473" t="s">
        <v>421</v>
      </c>
      <c r="K87" s="473"/>
      <c r="L87" s="473">
        <v>4766</v>
      </c>
      <c r="M87" s="473">
        <v>690</v>
      </c>
      <c r="N87" s="804">
        <f t="shared" si="1"/>
        <v>5456</v>
      </c>
    </row>
    <row r="88" spans="1:14">
      <c r="A88" s="473" t="s">
        <v>9</v>
      </c>
      <c r="B88" s="473" t="s">
        <v>9</v>
      </c>
      <c r="C88" s="473" t="s">
        <v>131</v>
      </c>
      <c r="D88" s="468">
        <v>2013</v>
      </c>
      <c r="E88" s="473" t="s">
        <v>24</v>
      </c>
      <c r="F88" s="473" t="s">
        <v>13</v>
      </c>
      <c r="G88" s="473" t="s">
        <v>408</v>
      </c>
      <c r="H88" s="476" t="s">
        <v>1041</v>
      </c>
      <c r="I88" s="468" t="s">
        <v>642</v>
      </c>
      <c r="J88" s="473" t="s">
        <v>421</v>
      </c>
      <c r="K88" s="473"/>
      <c r="L88" s="473"/>
      <c r="M88" s="473">
        <v>128</v>
      </c>
      <c r="N88" s="804">
        <f t="shared" si="1"/>
        <v>128</v>
      </c>
    </row>
    <row r="89" spans="1:14">
      <c r="A89" s="473" t="s">
        <v>9</v>
      </c>
      <c r="B89" s="473" t="s">
        <v>9</v>
      </c>
      <c r="C89" s="473" t="s">
        <v>131</v>
      </c>
      <c r="D89" s="468">
        <v>2013</v>
      </c>
      <c r="E89" s="473" t="s">
        <v>24</v>
      </c>
      <c r="F89" s="473" t="s">
        <v>13</v>
      </c>
      <c r="G89" s="473" t="s">
        <v>408</v>
      </c>
      <c r="H89" s="476" t="s">
        <v>1065</v>
      </c>
      <c r="I89" s="468" t="s">
        <v>629</v>
      </c>
      <c r="J89" s="473" t="s">
        <v>421</v>
      </c>
      <c r="K89" s="473"/>
      <c r="L89" s="473">
        <v>102</v>
      </c>
      <c r="M89" s="473">
        <v>459</v>
      </c>
      <c r="N89" s="804">
        <f t="shared" si="1"/>
        <v>561</v>
      </c>
    </row>
    <row r="90" spans="1:14">
      <c r="A90" s="473" t="s">
        <v>9</v>
      </c>
      <c r="B90" s="473" t="s">
        <v>9</v>
      </c>
      <c r="C90" s="473" t="s">
        <v>131</v>
      </c>
      <c r="D90" s="468">
        <v>2013</v>
      </c>
      <c r="E90" s="473" t="s">
        <v>24</v>
      </c>
      <c r="F90" s="473" t="s">
        <v>13</v>
      </c>
      <c r="G90" s="473" t="s">
        <v>408</v>
      </c>
      <c r="H90" s="476" t="s">
        <v>889</v>
      </c>
      <c r="I90" s="468" t="s">
        <v>642</v>
      </c>
      <c r="J90" s="473" t="s">
        <v>421</v>
      </c>
      <c r="K90" s="473"/>
      <c r="L90" s="473"/>
      <c r="M90" s="473">
        <v>1</v>
      </c>
      <c r="N90" s="804">
        <f t="shared" si="1"/>
        <v>1</v>
      </c>
    </row>
    <row r="91" spans="1:14">
      <c r="A91" s="473" t="s">
        <v>9</v>
      </c>
      <c r="B91" s="473" t="s">
        <v>9</v>
      </c>
      <c r="C91" s="473" t="s">
        <v>131</v>
      </c>
      <c r="D91" s="468">
        <v>2013</v>
      </c>
      <c r="E91" s="473" t="s">
        <v>24</v>
      </c>
      <c r="F91" s="473" t="s">
        <v>13</v>
      </c>
      <c r="G91" s="473" t="s">
        <v>408</v>
      </c>
      <c r="H91" s="476" t="s">
        <v>805</v>
      </c>
      <c r="I91" s="468" t="s">
        <v>642</v>
      </c>
      <c r="J91" s="473" t="s">
        <v>421</v>
      </c>
      <c r="K91" s="473"/>
      <c r="L91" s="473">
        <v>24</v>
      </c>
      <c r="M91" s="473">
        <v>27</v>
      </c>
      <c r="N91" s="804">
        <f t="shared" si="1"/>
        <v>51</v>
      </c>
    </row>
    <row r="92" spans="1:14">
      <c r="A92" s="473" t="s">
        <v>9</v>
      </c>
      <c r="B92" s="473" t="s">
        <v>9</v>
      </c>
      <c r="C92" s="473" t="s">
        <v>131</v>
      </c>
      <c r="D92" s="468">
        <v>2013</v>
      </c>
      <c r="E92" s="473" t="s">
        <v>24</v>
      </c>
      <c r="F92" s="473" t="s">
        <v>13</v>
      </c>
      <c r="G92" s="473" t="s">
        <v>408</v>
      </c>
      <c r="H92" s="476" t="s">
        <v>968</v>
      </c>
      <c r="I92" s="468" t="s">
        <v>642</v>
      </c>
      <c r="J92" s="473" t="s">
        <v>421</v>
      </c>
      <c r="K92" s="473"/>
      <c r="L92" s="473"/>
      <c r="M92" s="473">
        <v>125</v>
      </c>
      <c r="N92" s="804">
        <f t="shared" si="1"/>
        <v>125</v>
      </c>
    </row>
    <row r="93" spans="1:14">
      <c r="A93" s="473" t="s">
        <v>9</v>
      </c>
      <c r="B93" s="473" t="s">
        <v>9</v>
      </c>
      <c r="C93" s="473" t="s">
        <v>131</v>
      </c>
      <c r="D93" s="468">
        <v>2013</v>
      </c>
      <c r="E93" s="473" t="s">
        <v>24</v>
      </c>
      <c r="F93" s="473" t="s">
        <v>13</v>
      </c>
      <c r="G93" s="473" t="s">
        <v>408</v>
      </c>
      <c r="H93" s="476" t="s">
        <v>710</v>
      </c>
      <c r="I93" s="468" t="s">
        <v>629</v>
      </c>
      <c r="J93" s="473" t="s">
        <v>421</v>
      </c>
      <c r="K93" s="473"/>
      <c r="L93" s="473">
        <v>487</v>
      </c>
      <c r="M93" s="473">
        <v>1791</v>
      </c>
      <c r="N93" s="804">
        <f t="shared" si="1"/>
        <v>2278</v>
      </c>
    </row>
    <row r="94" spans="1:14">
      <c r="A94" s="473" t="s">
        <v>9</v>
      </c>
      <c r="B94" s="473" t="s">
        <v>9</v>
      </c>
      <c r="C94" s="473" t="s">
        <v>131</v>
      </c>
      <c r="D94" s="468">
        <v>2013</v>
      </c>
      <c r="E94" s="473" t="s">
        <v>24</v>
      </c>
      <c r="F94" s="473" t="s">
        <v>13</v>
      </c>
      <c r="G94" s="473" t="s">
        <v>408</v>
      </c>
      <c r="H94" s="476" t="s">
        <v>132</v>
      </c>
      <c r="I94" s="468" t="s">
        <v>629</v>
      </c>
      <c r="J94" s="473" t="s">
        <v>421</v>
      </c>
      <c r="K94" s="473"/>
      <c r="L94" s="473">
        <v>512</v>
      </c>
      <c r="M94" s="473">
        <v>380</v>
      </c>
      <c r="N94" s="804">
        <f t="shared" si="1"/>
        <v>892</v>
      </c>
    </row>
    <row r="95" spans="1:14">
      <c r="A95" s="473" t="s">
        <v>9</v>
      </c>
      <c r="B95" s="473" t="s">
        <v>9</v>
      </c>
      <c r="C95" s="473" t="s">
        <v>131</v>
      </c>
      <c r="D95" s="468">
        <v>2013</v>
      </c>
      <c r="E95" s="473" t="s">
        <v>24</v>
      </c>
      <c r="F95" s="473" t="s">
        <v>13</v>
      </c>
      <c r="G95" s="473" t="s">
        <v>408</v>
      </c>
      <c r="H95" s="476" t="s">
        <v>774</v>
      </c>
      <c r="I95" s="468" t="s">
        <v>642</v>
      </c>
      <c r="J95" s="473" t="s">
        <v>421</v>
      </c>
      <c r="K95" s="473"/>
      <c r="L95" s="473">
        <v>11</v>
      </c>
      <c r="M95" s="473">
        <v>583</v>
      </c>
      <c r="N95" s="804">
        <f t="shared" si="1"/>
        <v>594</v>
      </c>
    </row>
    <row r="96" spans="1:14">
      <c r="A96" s="473" t="s">
        <v>9</v>
      </c>
      <c r="B96" s="473" t="s">
        <v>9</v>
      </c>
      <c r="C96" s="473" t="s">
        <v>131</v>
      </c>
      <c r="D96" s="468">
        <v>2013</v>
      </c>
      <c r="E96" s="473" t="s">
        <v>24</v>
      </c>
      <c r="F96" s="473" t="s">
        <v>13</v>
      </c>
      <c r="G96" s="473" t="s">
        <v>408</v>
      </c>
      <c r="H96" s="476" t="s">
        <v>885</v>
      </c>
      <c r="I96" s="468" t="s">
        <v>629</v>
      </c>
      <c r="J96" s="473" t="s">
        <v>421</v>
      </c>
      <c r="K96" s="473"/>
      <c r="L96" s="473">
        <v>12</v>
      </c>
      <c r="M96" s="473">
        <v>2</v>
      </c>
      <c r="N96" s="804">
        <f t="shared" si="1"/>
        <v>14</v>
      </c>
    </row>
    <row r="97" spans="1:14">
      <c r="A97" s="473" t="s">
        <v>9</v>
      </c>
      <c r="B97" s="473" t="s">
        <v>9</v>
      </c>
      <c r="C97" s="473" t="s">
        <v>131</v>
      </c>
      <c r="D97" s="468">
        <v>2013</v>
      </c>
      <c r="E97" s="473" t="s">
        <v>24</v>
      </c>
      <c r="F97" s="473" t="s">
        <v>13</v>
      </c>
      <c r="G97" s="473" t="s">
        <v>408</v>
      </c>
      <c r="H97" s="476" t="s">
        <v>737</v>
      </c>
      <c r="I97" s="468" t="s">
        <v>627</v>
      </c>
      <c r="J97" s="473" t="s">
        <v>421</v>
      </c>
      <c r="K97" s="473"/>
      <c r="L97" s="473"/>
      <c r="M97" s="473">
        <v>3</v>
      </c>
      <c r="N97" s="804">
        <f t="shared" si="1"/>
        <v>3</v>
      </c>
    </row>
    <row r="98" spans="1:14">
      <c r="A98" s="473" t="s">
        <v>9</v>
      </c>
      <c r="B98" s="473" t="s">
        <v>9</v>
      </c>
      <c r="C98" s="473" t="s">
        <v>131</v>
      </c>
      <c r="D98" s="468">
        <v>2013</v>
      </c>
      <c r="E98" s="473" t="s">
        <v>24</v>
      </c>
      <c r="F98" s="473" t="s">
        <v>13</v>
      </c>
      <c r="G98" s="473" t="s">
        <v>408</v>
      </c>
      <c r="H98" s="476" t="s">
        <v>893</v>
      </c>
      <c r="I98" s="468" t="s">
        <v>629</v>
      </c>
      <c r="J98" s="473" t="s">
        <v>421</v>
      </c>
      <c r="K98" s="473"/>
      <c r="L98" s="473">
        <v>1</v>
      </c>
      <c r="M98" s="473"/>
      <c r="N98" s="804">
        <f t="shared" si="1"/>
        <v>1</v>
      </c>
    </row>
    <row r="99" spans="1:14">
      <c r="A99" s="473" t="s">
        <v>9</v>
      </c>
      <c r="B99" s="473" t="s">
        <v>9</v>
      </c>
      <c r="C99" s="473" t="s">
        <v>131</v>
      </c>
      <c r="D99" s="468">
        <v>2013</v>
      </c>
      <c r="E99" s="473" t="s">
        <v>24</v>
      </c>
      <c r="F99" s="473" t="s">
        <v>13</v>
      </c>
      <c r="G99" s="473" t="s">
        <v>408</v>
      </c>
      <c r="H99" s="476" t="s">
        <v>1024</v>
      </c>
      <c r="I99" s="468" t="s">
        <v>642</v>
      </c>
      <c r="J99" s="473" t="s">
        <v>421</v>
      </c>
      <c r="K99" s="473"/>
      <c r="L99" s="473"/>
      <c r="M99" s="473">
        <v>6</v>
      </c>
      <c r="N99" s="804">
        <f t="shared" si="1"/>
        <v>6</v>
      </c>
    </row>
    <row r="100" spans="1:14">
      <c r="A100" s="473" t="s">
        <v>9</v>
      </c>
      <c r="B100" s="473" t="s">
        <v>9</v>
      </c>
      <c r="C100" s="473" t="s">
        <v>131</v>
      </c>
      <c r="D100" s="468">
        <v>2013</v>
      </c>
      <c r="E100" s="473" t="s">
        <v>24</v>
      </c>
      <c r="F100" s="473" t="s">
        <v>13</v>
      </c>
      <c r="G100" s="473" t="s">
        <v>408</v>
      </c>
      <c r="H100" s="476" t="s">
        <v>818</v>
      </c>
      <c r="I100" s="468" t="s">
        <v>629</v>
      </c>
      <c r="J100" s="473" t="s">
        <v>421</v>
      </c>
      <c r="K100" s="473"/>
      <c r="L100" s="473">
        <v>3</v>
      </c>
      <c r="M100" s="473"/>
      <c r="N100" s="804">
        <f t="shared" si="1"/>
        <v>3</v>
      </c>
    </row>
    <row r="101" spans="1:14">
      <c r="A101" s="473" t="s">
        <v>9</v>
      </c>
      <c r="B101" s="473" t="s">
        <v>9</v>
      </c>
      <c r="C101" s="473" t="s">
        <v>131</v>
      </c>
      <c r="D101" s="468">
        <v>2013</v>
      </c>
      <c r="E101" s="473" t="s">
        <v>24</v>
      </c>
      <c r="F101" s="473" t="s">
        <v>13</v>
      </c>
      <c r="G101" s="473" t="s">
        <v>408</v>
      </c>
      <c r="H101" s="476" t="s">
        <v>130</v>
      </c>
      <c r="I101" s="468" t="s">
        <v>627</v>
      </c>
      <c r="J101" s="473" t="s">
        <v>421</v>
      </c>
      <c r="K101" s="473"/>
      <c r="L101" s="473"/>
      <c r="M101" s="473">
        <v>2</v>
      </c>
      <c r="N101" s="804">
        <f t="shared" si="1"/>
        <v>2</v>
      </c>
    </row>
    <row r="102" spans="1:14">
      <c r="A102" s="473" t="s">
        <v>9</v>
      </c>
      <c r="B102" s="473" t="s">
        <v>9</v>
      </c>
      <c r="C102" s="473" t="s">
        <v>131</v>
      </c>
      <c r="D102" s="468">
        <v>2013</v>
      </c>
      <c r="E102" s="473" t="s">
        <v>24</v>
      </c>
      <c r="F102" s="473" t="s">
        <v>13</v>
      </c>
      <c r="G102" s="473" t="s">
        <v>408</v>
      </c>
      <c r="H102" s="476" t="s">
        <v>1025</v>
      </c>
      <c r="I102" s="468" t="s">
        <v>642</v>
      </c>
      <c r="J102" s="473" t="s">
        <v>421</v>
      </c>
      <c r="K102" s="473"/>
      <c r="L102" s="473"/>
      <c r="M102" s="473">
        <v>81</v>
      </c>
      <c r="N102" s="804">
        <f t="shared" si="1"/>
        <v>81</v>
      </c>
    </row>
    <row r="103" spans="1:14">
      <c r="A103" s="473" t="s">
        <v>9</v>
      </c>
      <c r="B103" s="473" t="s">
        <v>9</v>
      </c>
      <c r="C103" s="473" t="s">
        <v>131</v>
      </c>
      <c r="D103" s="468">
        <v>2013</v>
      </c>
      <c r="E103" s="473" t="s">
        <v>24</v>
      </c>
      <c r="F103" s="473" t="s">
        <v>13</v>
      </c>
      <c r="G103" s="473" t="s">
        <v>408</v>
      </c>
      <c r="H103" s="476" t="s">
        <v>1061</v>
      </c>
      <c r="I103" s="468" t="s">
        <v>642</v>
      </c>
      <c r="J103" s="473" t="s">
        <v>421</v>
      </c>
      <c r="K103" s="473"/>
      <c r="L103" s="473">
        <v>1</v>
      </c>
      <c r="M103" s="473"/>
      <c r="N103" s="804">
        <f t="shared" si="1"/>
        <v>1</v>
      </c>
    </row>
    <row r="104" spans="1:14">
      <c r="A104" s="473" t="s">
        <v>9</v>
      </c>
      <c r="B104" s="473" t="s">
        <v>9</v>
      </c>
      <c r="C104" s="473" t="s">
        <v>131</v>
      </c>
      <c r="D104" s="468">
        <v>2013</v>
      </c>
      <c r="E104" s="473" t="s">
        <v>24</v>
      </c>
      <c r="F104" s="473" t="s">
        <v>13</v>
      </c>
      <c r="G104" s="473" t="s">
        <v>408</v>
      </c>
      <c r="H104" s="476" t="s">
        <v>146</v>
      </c>
      <c r="I104" s="468" t="s">
        <v>627</v>
      </c>
      <c r="J104" s="473" t="s">
        <v>393</v>
      </c>
      <c r="K104" s="473"/>
      <c r="L104" s="473">
        <v>753</v>
      </c>
      <c r="M104" s="473">
        <v>147</v>
      </c>
      <c r="N104" s="804">
        <f t="shared" si="1"/>
        <v>900</v>
      </c>
    </row>
    <row r="105" spans="1:14">
      <c r="A105" s="473" t="s">
        <v>9</v>
      </c>
      <c r="B105" s="473" t="s">
        <v>9</v>
      </c>
      <c r="C105" s="473" t="s">
        <v>131</v>
      </c>
      <c r="D105" s="468">
        <v>2013</v>
      </c>
      <c r="E105" s="473" t="s">
        <v>24</v>
      </c>
      <c r="F105" s="473" t="s">
        <v>13</v>
      </c>
      <c r="G105" s="473" t="s">
        <v>408</v>
      </c>
      <c r="H105" s="476" t="s">
        <v>805</v>
      </c>
      <c r="I105" s="468" t="s">
        <v>642</v>
      </c>
      <c r="J105" s="473" t="s">
        <v>393</v>
      </c>
      <c r="K105" s="473"/>
      <c r="L105" s="473"/>
      <c r="M105" s="473">
        <v>4</v>
      </c>
      <c r="N105" s="804">
        <f t="shared" si="1"/>
        <v>4</v>
      </c>
    </row>
    <row r="106" spans="1:14">
      <c r="A106" s="473" t="s">
        <v>9</v>
      </c>
      <c r="B106" s="473" t="s">
        <v>9</v>
      </c>
      <c r="C106" s="473" t="s">
        <v>131</v>
      </c>
      <c r="D106" s="468">
        <v>2013</v>
      </c>
      <c r="E106" s="473" t="s">
        <v>24</v>
      </c>
      <c r="F106" s="473" t="s">
        <v>13</v>
      </c>
      <c r="G106" s="473" t="s">
        <v>408</v>
      </c>
      <c r="H106" s="476" t="s">
        <v>710</v>
      </c>
      <c r="I106" s="468" t="s">
        <v>629</v>
      </c>
      <c r="J106" s="473" t="s">
        <v>393</v>
      </c>
      <c r="K106" s="473"/>
      <c r="L106" s="473">
        <v>1</v>
      </c>
      <c r="M106" s="473"/>
      <c r="N106" s="804">
        <f t="shared" si="1"/>
        <v>1</v>
      </c>
    </row>
    <row r="107" spans="1:14">
      <c r="A107" s="473" t="s">
        <v>9</v>
      </c>
      <c r="B107" s="473" t="s">
        <v>9</v>
      </c>
      <c r="C107" s="473" t="s">
        <v>131</v>
      </c>
      <c r="D107" s="468">
        <v>2013</v>
      </c>
      <c r="E107" s="473" t="s">
        <v>24</v>
      </c>
      <c r="F107" s="473" t="s">
        <v>13</v>
      </c>
      <c r="G107" s="473" t="s">
        <v>408</v>
      </c>
      <c r="H107" s="476" t="s">
        <v>970</v>
      </c>
      <c r="I107" s="468" t="s">
        <v>642</v>
      </c>
      <c r="J107" s="473" t="s">
        <v>326</v>
      </c>
      <c r="K107" s="473"/>
      <c r="L107" s="473"/>
      <c r="M107" s="473">
        <v>32</v>
      </c>
      <c r="N107" s="804">
        <f t="shared" si="1"/>
        <v>32</v>
      </c>
    </row>
    <row r="108" spans="1:14">
      <c r="A108" s="473" t="s">
        <v>9</v>
      </c>
      <c r="B108" s="473" t="s">
        <v>9</v>
      </c>
      <c r="C108" s="473" t="s">
        <v>131</v>
      </c>
      <c r="D108" s="468">
        <v>2013</v>
      </c>
      <c r="E108" s="473" t="s">
        <v>24</v>
      </c>
      <c r="F108" s="473" t="s">
        <v>13</v>
      </c>
      <c r="G108" s="473" t="s">
        <v>408</v>
      </c>
      <c r="H108" s="476" t="s">
        <v>146</v>
      </c>
      <c r="I108" s="468" t="s">
        <v>627</v>
      </c>
      <c r="J108" s="473" t="s">
        <v>326</v>
      </c>
      <c r="K108" s="473"/>
      <c r="L108" s="473">
        <v>1221</v>
      </c>
      <c r="M108" s="473">
        <v>808</v>
      </c>
      <c r="N108" s="804">
        <f t="shared" si="1"/>
        <v>2029</v>
      </c>
    </row>
    <row r="109" spans="1:14">
      <c r="A109" s="473" t="s">
        <v>9</v>
      </c>
      <c r="B109" s="473" t="s">
        <v>9</v>
      </c>
      <c r="C109" s="473" t="s">
        <v>131</v>
      </c>
      <c r="D109" s="468">
        <v>2013</v>
      </c>
      <c r="E109" s="473" t="s">
        <v>24</v>
      </c>
      <c r="F109" s="473" t="s">
        <v>13</v>
      </c>
      <c r="G109" s="473" t="s">
        <v>408</v>
      </c>
      <c r="H109" s="476" t="s">
        <v>1065</v>
      </c>
      <c r="I109" s="468" t="s">
        <v>629</v>
      </c>
      <c r="J109" s="473" t="s">
        <v>326</v>
      </c>
      <c r="K109" s="473"/>
      <c r="L109" s="473">
        <v>3</v>
      </c>
      <c r="M109" s="473">
        <v>21</v>
      </c>
      <c r="N109" s="804">
        <f t="shared" si="1"/>
        <v>24</v>
      </c>
    </row>
    <row r="110" spans="1:14">
      <c r="A110" s="473" t="s">
        <v>9</v>
      </c>
      <c r="B110" s="473" t="s">
        <v>9</v>
      </c>
      <c r="C110" s="473" t="s">
        <v>131</v>
      </c>
      <c r="D110" s="468">
        <v>2013</v>
      </c>
      <c r="E110" s="473" t="s">
        <v>24</v>
      </c>
      <c r="F110" s="473" t="s">
        <v>13</v>
      </c>
      <c r="G110" s="473" t="s">
        <v>408</v>
      </c>
      <c r="H110" s="476" t="s">
        <v>805</v>
      </c>
      <c r="I110" s="468" t="s">
        <v>642</v>
      </c>
      <c r="J110" s="473" t="s">
        <v>326</v>
      </c>
      <c r="K110" s="473"/>
      <c r="L110" s="473"/>
      <c r="M110" s="473">
        <v>2</v>
      </c>
      <c r="N110" s="804">
        <f t="shared" si="1"/>
        <v>2</v>
      </c>
    </row>
    <row r="111" spans="1:14">
      <c r="A111" s="473" t="s">
        <v>9</v>
      </c>
      <c r="B111" s="473" t="s">
        <v>9</v>
      </c>
      <c r="C111" s="473" t="s">
        <v>131</v>
      </c>
      <c r="D111" s="468">
        <v>2013</v>
      </c>
      <c r="E111" s="473" t="s">
        <v>24</v>
      </c>
      <c r="F111" s="473" t="s">
        <v>13</v>
      </c>
      <c r="G111" s="473" t="s">
        <v>408</v>
      </c>
      <c r="H111" s="476" t="s">
        <v>968</v>
      </c>
      <c r="I111" s="468" t="s">
        <v>642</v>
      </c>
      <c r="J111" s="473" t="s">
        <v>326</v>
      </c>
      <c r="K111" s="473"/>
      <c r="L111" s="473"/>
      <c r="M111" s="473">
        <v>1</v>
      </c>
      <c r="N111" s="804">
        <f t="shared" si="1"/>
        <v>1</v>
      </c>
    </row>
    <row r="112" spans="1:14">
      <c r="A112" s="473" t="s">
        <v>9</v>
      </c>
      <c r="B112" s="473" t="s">
        <v>9</v>
      </c>
      <c r="C112" s="473" t="s">
        <v>131</v>
      </c>
      <c r="D112" s="468">
        <v>2013</v>
      </c>
      <c r="E112" s="473" t="s">
        <v>24</v>
      </c>
      <c r="F112" s="473" t="s">
        <v>13</v>
      </c>
      <c r="G112" s="473" t="s">
        <v>408</v>
      </c>
      <c r="H112" s="476" t="s">
        <v>710</v>
      </c>
      <c r="I112" s="468" t="s">
        <v>629</v>
      </c>
      <c r="J112" s="473" t="s">
        <v>326</v>
      </c>
      <c r="K112" s="473"/>
      <c r="L112" s="473"/>
      <c r="M112" s="473">
        <v>737</v>
      </c>
      <c r="N112" s="804">
        <f t="shared" si="1"/>
        <v>737</v>
      </c>
    </row>
    <row r="113" spans="1:14">
      <c r="A113" s="473" t="s">
        <v>9</v>
      </c>
      <c r="B113" s="473" t="s">
        <v>9</v>
      </c>
      <c r="C113" s="473" t="s">
        <v>131</v>
      </c>
      <c r="D113" s="468">
        <v>2013</v>
      </c>
      <c r="E113" s="473" t="s">
        <v>24</v>
      </c>
      <c r="F113" s="473" t="s">
        <v>13</v>
      </c>
      <c r="G113" s="473" t="s">
        <v>408</v>
      </c>
      <c r="H113" s="476" t="s">
        <v>132</v>
      </c>
      <c r="I113" s="468" t="s">
        <v>629</v>
      </c>
      <c r="J113" s="473" t="s">
        <v>326</v>
      </c>
      <c r="K113" s="473"/>
      <c r="L113" s="473">
        <v>44</v>
      </c>
      <c r="M113" s="473">
        <v>220</v>
      </c>
      <c r="N113" s="804">
        <f t="shared" si="1"/>
        <v>264</v>
      </c>
    </row>
    <row r="114" spans="1:14">
      <c r="A114" s="473" t="s">
        <v>9</v>
      </c>
      <c r="B114" s="473" t="s">
        <v>9</v>
      </c>
      <c r="C114" s="473" t="s">
        <v>131</v>
      </c>
      <c r="D114" s="468">
        <v>2013</v>
      </c>
      <c r="E114" s="473" t="s">
        <v>24</v>
      </c>
      <c r="F114" s="473" t="s">
        <v>13</v>
      </c>
      <c r="G114" s="473" t="s">
        <v>408</v>
      </c>
      <c r="H114" s="476" t="s">
        <v>885</v>
      </c>
      <c r="I114" s="468" t="s">
        <v>629</v>
      </c>
      <c r="J114" s="473" t="s">
        <v>326</v>
      </c>
      <c r="K114" s="473"/>
      <c r="L114" s="473">
        <v>1</v>
      </c>
      <c r="M114" s="473">
        <v>2</v>
      </c>
      <c r="N114" s="804">
        <f t="shared" si="1"/>
        <v>3</v>
      </c>
    </row>
    <row r="115" spans="1:14">
      <c r="A115" s="473" t="s">
        <v>9</v>
      </c>
      <c r="B115" s="473" t="s">
        <v>9</v>
      </c>
      <c r="C115" s="473" t="s">
        <v>131</v>
      </c>
      <c r="D115" s="468">
        <v>2013</v>
      </c>
      <c r="E115" s="473" t="s">
        <v>24</v>
      </c>
      <c r="F115" s="473" t="s">
        <v>13</v>
      </c>
      <c r="G115" s="473" t="s">
        <v>447</v>
      </c>
      <c r="H115" s="476" t="s">
        <v>1372</v>
      </c>
      <c r="I115" s="468" t="s">
        <v>642</v>
      </c>
      <c r="J115" s="473" t="s">
        <v>421</v>
      </c>
      <c r="K115" s="473"/>
      <c r="L115" s="473"/>
      <c r="M115" s="473">
        <v>3</v>
      </c>
      <c r="N115" s="804">
        <f t="shared" si="1"/>
        <v>3</v>
      </c>
    </row>
    <row r="116" spans="1:14">
      <c r="A116" s="473" t="s">
        <v>9</v>
      </c>
      <c r="B116" s="473" t="s">
        <v>9</v>
      </c>
      <c r="C116" s="473" t="s">
        <v>131</v>
      </c>
      <c r="D116" s="468">
        <v>2013</v>
      </c>
      <c r="E116" s="473" t="s">
        <v>24</v>
      </c>
      <c r="F116" s="473" t="s">
        <v>13</v>
      </c>
      <c r="G116" s="473" t="s">
        <v>447</v>
      </c>
      <c r="H116" s="476" t="s">
        <v>973</v>
      </c>
      <c r="I116" s="468" t="s">
        <v>642</v>
      </c>
      <c r="J116" s="473" t="s">
        <v>421</v>
      </c>
      <c r="K116" s="473"/>
      <c r="L116" s="473"/>
      <c r="M116" s="473">
        <v>1</v>
      </c>
      <c r="N116" s="804">
        <f t="shared" si="1"/>
        <v>1</v>
      </c>
    </row>
    <row r="117" spans="1:14">
      <c r="A117" s="473" t="s">
        <v>9</v>
      </c>
      <c r="B117" s="473" t="s">
        <v>9</v>
      </c>
      <c r="C117" s="473" t="s">
        <v>131</v>
      </c>
      <c r="D117" s="468">
        <v>2013</v>
      </c>
      <c r="E117" s="473" t="s">
        <v>24</v>
      </c>
      <c r="F117" s="473" t="s">
        <v>13</v>
      </c>
      <c r="G117" s="473" t="s">
        <v>447</v>
      </c>
      <c r="H117" s="476" t="s">
        <v>797</v>
      </c>
      <c r="I117" s="468" t="s">
        <v>627</v>
      </c>
      <c r="J117" s="473" t="s">
        <v>421</v>
      </c>
      <c r="K117" s="473"/>
      <c r="L117" s="473">
        <v>3</v>
      </c>
      <c r="M117" s="473">
        <v>29</v>
      </c>
      <c r="N117" s="804">
        <f t="shared" si="1"/>
        <v>32</v>
      </c>
    </row>
    <row r="118" spans="1:14">
      <c r="A118" s="473" t="s">
        <v>9</v>
      </c>
      <c r="B118" s="473" t="s">
        <v>9</v>
      </c>
      <c r="C118" s="473" t="s">
        <v>131</v>
      </c>
      <c r="D118" s="468">
        <v>2013</v>
      </c>
      <c r="E118" s="473" t="s">
        <v>24</v>
      </c>
      <c r="F118" s="473" t="s">
        <v>13</v>
      </c>
      <c r="G118" s="473" t="s">
        <v>447</v>
      </c>
      <c r="H118" s="476" t="s">
        <v>970</v>
      </c>
      <c r="I118" s="468" t="s">
        <v>642</v>
      </c>
      <c r="J118" s="473" t="s">
        <v>421</v>
      </c>
      <c r="K118" s="473"/>
      <c r="L118" s="473">
        <v>1</v>
      </c>
      <c r="M118" s="473">
        <v>5</v>
      </c>
      <c r="N118" s="804">
        <f t="shared" si="1"/>
        <v>6</v>
      </c>
    </row>
    <row r="119" spans="1:14">
      <c r="A119" s="473" t="s">
        <v>9</v>
      </c>
      <c r="B119" s="473" t="s">
        <v>9</v>
      </c>
      <c r="C119" s="473" t="s">
        <v>131</v>
      </c>
      <c r="D119" s="468">
        <v>2013</v>
      </c>
      <c r="E119" s="473" t="s">
        <v>24</v>
      </c>
      <c r="F119" s="473" t="s">
        <v>13</v>
      </c>
      <c r="G119" s="473" t="s">
        <v>447</v>
      </c>
      <c r="H119" s="476" t="s">
        <v>1022</v>
      </c>
      <c r="I119" s="468" t="s">
        <v>642</v>
      </c>
      <c r="J119" s="473" t="s">
        <v>421</v>
      </c>
      <c r="K119" s="473"/>
      <c r="L119" s="473"/>
      <c r="M119" s="473">
        <v>1</v>
      </c>
      <c r="N119" s="804">
        <f t="shared" si="1"/>
        <v>1</v>
      </c>
    </row>
    <row r="120" spans="1:14">
      <c r="A120" s="473" t="s">
        <v>9</v>
      </c>
      <c r="B120" s="473" t="s">
        <v>9</v>
      </c>
      <c r="C120" s="473" t="s">
        <v>131</v>
      </c>
      <c r="D120" s="468">
        <v>2013</v>
      </c>
      <c r="E120" s="473" t="s">
        <v>24</v>
      </c>
      <c r="F120" s="473" t="s">
        <v>13</v>
      </c>
      <c r="G120" s="473" t="s">
        <v>447</v>
      </c>
      <c r="H120" s="476" t="s">
        <v>146</v>
      </c>
      <c r="I120" s="468" t="s">
        <v>627</v>
      </c>
      <c r="J120" s="473" t="s">
        <v>421</v>
      </c>
      <c r="K120" s="473"/>
      <c r="L120" s="473">
        <v>3038</v>
      </c>
      <c r="M120" s="473">
        <v>872</v>
      </c>
      <c r="N120" s="804">
        <f t="shared" si="1"/>
        <v>3910</v>
      </c>
    </row>
    <row r="121" spans="1:14">
      <c r="A121" s="473" t="s">
        <v>9</v>
      </c>
      <c r="B121" s="473" t="s">
        <v>9</v>
      </c>
      <c r="C121" s="473" t="s">
        <v>131</v>
      </c>
      <c r="D121" s="468">
        <v>2013</v>
      </c>
      <c r="E121" s="473" t="s">
        <v>24</v>
      </c>
      <c r="F121" s="473" t="s">
        <v>13</v>
      </c>
      <c r="G121" s="473" t="s">
        <v>447</v>
      </c>
      <c r="H121" s="476" t="s">
        <v>1065</v>
      </c>
      <c r="I121" s="468" t="s">
        <v>629</v>
      </c>
      <c r="J121" s="473" t="s">
        <v>421</v>
      </c>
      <c r="K121" s="473"/>
      <c r="L121" s="473">
        <v>1</v>
      </c>
      <c r="M121" s="473">
        <v>18</v>
      </c>
      <c r="N121" s="804">
        <f t="shared" si="1"/>
        <v>19</v>
      </c>
    </row>
    <row r="122" spans="1:14">
      <c r="A122" s="473" t="s">
        <v>9</v>
      </c>
      <c r="B122" s="473" t="s">
        <v>9</v>
      </c>
      <c r="C122" s="473" t="s">
        <v>131</v>
      </c>
      <c r="D122" s="468">
        <v>2013</v>
      </c>
      <c r="E122" s="473" t="s">
        <v>24</v>
      </c>
      <c r="F122" s="473" t="s">
        <v>13</v>
      </c>
      <c r="G122" s="473" t="s">
        <v>447</v>
      </c>
      <c r="H122" s="476" t="s">
        <v>805</v>
      </c>
      <c r="I122" s="468" t="s">
        <v>642</v>
      </c>
      <c r="J122" s="473" t="s">
        <v>421</v>
      </c>
      <c r="K122" s="473"/>
      <c r="L122" s="473">
        <v>15</v>
      </c>
      <c r="M122" s="473">
        <v>45</v>
      </c>
      <c r="N122" s="804">
        <f t="shared" si="1"/>
        <v>60</v>
      </c>
    </row>
    <row r="123" spans="1:14">
      <c r="A123" s="473" t="s">
        <v>9</v>
      </c>
      <c r="B123" s="473" t="s">
        <v>9</v>
      </c>
      <c r="C123" s="473" t="s">
        <v>131</v>
      </c>
      <c r="D123" s="468">
        <v>2013</v>
      </c>
      <c r="E123" s="473" t="s">
        <v>24</v>
      </c>
      <c r="F123" s="473" t="s">
        <v>13</v>
      </c>
      <c r="G123" s="473" t="s">
        <v>447</v>
      </c>
      <c r="H123" s="476" t="s">
        <v>968</v>
      </c>
      <c r="I123" s="468" t="s">
        <v>642</v>
      </c>
      <c r="J123" s="473" t="s">
        <v>421</v>
      </c>
      <c r="K123" s="473"/>
      <c r="L123" s="473"/>
      <c r="M123" s="473">
        <v>36</v>
      </c>
      <c r="N123" s="804">
        <f t="shared" si="1"/>
        <v>36</v>
      </c>
    </row>
    <row r="124" spans="1:14">
      <c r="A124" s="473" t="s">
        <v>9</v>
      </c>
      <c r="B124" s="474" t="s">
        <v>9</v>
      </c>
      <c r="C124" s="473" t="s">
        <v>131</v>
      </c>
      <c r="D124" s="468">
        <v>2013</v>
      </c>
      <c r="E124" s="473" t="s">
        <v>24</v>
      </c>
      <c r="F124" s="473" t="s">
        <v>13</v>
      </c>
      <c r="G124" s="473" t="s">
        <v>447</v>
      </c>
      <c r="H124" s="476" t="s">
        <v>710</v>
      </c>
      <c r="I124" s="468" t="s">
        <v>629</v>
      </c>
      <c r="J124" s="473" t="s">
        <v>421</v>
      </c>
      <c r="K124" s="468"/>
      <c r="L124" s="473">
        <v>347</v>
      </c>
      <c r="M124" s="473">
        <v>651</v>
      </c>
      <c r="N124" s="804">
        <f t="shared" si="1"/>
        <v>998</v>
      </c>
    </row>
    <row r="125" spans="1:14">
      <c r="A125" s="473" t="s">
        <v>9</v>
      </c>
      <c r="B125" s="473" t="s">
        <v>9</v>
      </c>
      <c r="C125" s="473" t="s">
        <v>131</v>
      </c>
      <c r="D125" s="468">
        <v>2013</v>
      </c>
      <c r="E125" s="473" t="s">
        <v>24</v>
      </c>
      <c r="F125" s="473" t="s">
        <v>13</v>
      </c>
      <c r="G125" s="473" t="s">
        <v>447</v>
      </c>
      <c r="H125" s="476" t="s">
        <v>132</v>
      </c>
      <c r="I125" s="468" t="s">
        <v>629</v>
      </c>
      <c r="J125" s="473" t="s">
        <v>421</v>
      </c>
      <c r="K125" s="473"/>
      <c r="L125" s="473">
        <v>36</v>
      </c>
      <c r="M125" s="473">
        <v>346</v>
      </c>
      <c r="N125" s="804">
        <f t="shared" si="1"/>
        <v>382</v>
      </c>
    </row>
    <row r="126" spans="1:14">
      <c r="A126" s="473" t="s">
        <v>9</v>
      </c>
      <c r="B126" s="473" t="s">
        <v>9</v>
      </c>
      <c r="C126" s="473" t="s">
        <v>131</v>
      </c>
      <c r="D126" s="468">
        <v>2013</v>
      </c>
      <c r="E126" s="473" t="s">
        <v>24</v>
      </c>
      <c r="F126" s="473" t="s">
        <v>13</v>
      </c>
      <c r="G126" s="473" t="s">
        <v>447</v>
      </c>
      <c r="H126" s="476" t="s">
        <v>774</v>
      </c>
      <c r="I126" s="468" t="s">
        <v>642</v>
      </c>
      <c r="J126" s="473" t="s">
        <v>421</v>
      </c>
      <c r="K126" s="473"/>
      <c r="L126" s="473">
        <v>1</v>
      </c>
      <c r="M126" s="473">
        <v>41</v>
      </c>
      <c r="N126" s="804">
        <f t="shared" si="1"/>
        <v>42</v>
      </c>
    </row>
    <row r="127" spans="1:14">
      <c r="A127" s="473" t="s">
        <v>9</v>
      </c>
      <c r="B127" s="473" t="s">
        <v>9</v>
      </c>
      <c r="C127" s="473" t="s">
        <v>131</v>
      </c>
      <c r="D127" s="468">
        <v>2013</v>
      </c>
      <c r="E127" s="473" t="s">
        <v>24</v>
      </c>
      <c r="F127" s="473" t="s">
        <v>13</v>
      </c>
      <c r="G127" s="473" t="s">
        <v>447</v>
      </c>
      <c r="H127" s="476" t="s">
        <v>885</v>
      </c>
      <c r="I127" s="468" t="s">
        <v>629</v>
      </c>
      <c r="J127" s="473" t="s">
        <v>421</v>
      </c>
      <c r="K127" s="473"/>
      <c r="L127" s="473">
        <v>37</v>
      </c>
      <c r="M127" s="473">
        <v>1</v>
      </c>
      <c r="N127" s="804">
        <f t="shared" si="1"/>
        <v>38</v>
      </c>
    </row>
    <row r="128" spans="1:14">
      <c r="A128" s="473" t="s">
        <v>9</v>
      </c>
      <c r="B128" s="473" t="s">
        <v>9</v>
      </c>
      <c r="C128" s="473" t="s">
        <v>131</v>
      </c>
      <c r="D128" s="468">
        <v>2013</v>
      </c>
      <c r="E128" s="473" t="s">
        <v>24</v>
      </c>
      <c r="F128" s="473" t="s">
        <v>13</v>
      </c>
      <c r="G128" s="473" t="s">
        <v>447</v>
      </c>
      <c r="H128" s="476" t="s">
        <v>973</v>
      </c>
      <c r="I128" s="468" t="s">
        <v>642</v>
      </c>
      <c r="J128" s="473" t="s">
        <v>393</v>
      </c>
      <c r="K128" s="473"/>
      <c r="L128" s="473"/>
      <c r="M128" s="473">
        <v>1</v>
      </c>
      <c r="N128" s="804">
        <f t="shared" si="1"/>
        <v>1</v>
      </c>
    </row>
    <row r="129" spans="1:14">
      <c r="A129" s="473" t="s">
        <v>9</v>
      </c>
      <c r="B129" s="473" t="s">
        <v>9</v>
      </c>
      <c r="C129" s="473" t="s">
        <v>131</v>
      </c>
      <c r="D129" s="468">
        <v>2013</v>
      </c>
      <c r="E129" s="473" t="s">
        <v>24</v>
      </c>
      <c r="F129" s="473" t="s">
        <v>13</v>
      </c>
      <c r="G129" s="473" t="s">
        <v>447</v>
      </c>
      <c r="H129" s="476" t="s">
        <v>146</v>
      </c>
      <c r="I129" s="468" t="s">
        <v>627</v>
      </c>
      <c r="J129" s="473" t="s">
        <v>393</v>
      </c>
      <c r="K129" s="473"/>
      <c r="L129" s="473">
        <v>2071</v>
      </c>
      <c r="M129" s="473">
        <v>798</v>
      </c>
      <c r="N129" s="804">
        <f t="shared" si="1"/>
        <v>2869</v>
      </c>
    </row>
    <row r="130" spans="1:14">
      <c r="A130" s="473" t="s">
        <v>9</v>
      </c>
      <c r="B130" s="473" t="s">
        <v>9</v>
      </c>
      <c r="C130" s="473" t="s">
        <v>131</v>
      </c>
      <c r="D130" s="468">
        <v>2013</v>
      </c>
      <c r="E130" s="473" t="s">
        <v>24</v>
      </c>
      <c r="F130" s="473" t="s">
        <v>13</v>
      </c>
      <c r="G130" s="473" t="s">
        <v>447</v>
      </c>
      <c r="H130" s="476" t="s">
        <v>968</v>
      </c>
      <c r="I130" s="468" t="s">
        <v>642</v>
      </c>
      <c r="J130" s="473" t="s">
        <v>393</v>
      </c>
      <c r="K130" s="473"/>
      <c r="L130" s="473"/>
      <c r="M130" s="473">
        <v>37</v>
      </c>
      <c r="N130" s="804">
        <f t="shared" si="1"/>
        <v>37</v>
      </c>
    </row>
    <row r="131" spans="1:14">
      <c r="A131" s="473" t="s">
        <v>9</v>
      </c>
      <c r="B131" s="473" t="s">
        <v>9</v>
      </c>
      <c r="C131" s="473" t="s">
        <v>131</v>
      </c>
      <c r="D131" s="468">
        <v>2013</v>
      </c>
      <c r="E131" s="473" t="s">
        <v>24</v>
      </c>
      <c r="F131" s="473" t="s">
        <v>13</v>
      </c>
      <c r="G131" s="473" t="s">
        <v>447</v>
      </c>
      <c r="H131" s="476" t="s">
        <v>710</v>
      </c>
      <c r="I131" s="468" t="s">
        <v>629</v>
      </c>
      <c r="J131" s="473" t="s">
        <v>393</v>
      </c>
      <c r="K131" s="473"/>
      <c r="L131" s="473"/>
      <c r="M131" s="473">
        <v>57</v>
      </c>
      <c r="N131" s="804">
        <f t="shared" si="1"/>
        <v>57</v>
      </c>
    </row>
    <row r="132" spans="1:14">
      <c r="A132" s="473" t="s">
        <v>9</v>
      </c>
      <c r="B132" s="473" t="s">
        <v>9</v>
      </c>
      <c r="C132" s="473" t="s">
        <v>131</v>
      </c>
      <c r="D132" s="468">
        <v>2013</v>
      </c>
      <c r="E132" s="473" t="s">
        <v>24</v>
      </c>
      <c r="F132" s="473" t="s">
        <v>13</v>
      </c>
      <c r="G132" s="473" t="s">
        <v>447</v>
      </c>
      <c r="H132" s="476" t="s">
        <v>1372</v>
      </c>
      <c r="I132" s="468" t="s">
        <v>642</v>
      </c>
      <c r="J132" s="473" t="s">
        <v>326</v>
      </c>
      <c r="K132" s="473"/>
      <c r="L132" s="473"/>
      <c r="M132" s="473">
        <v>1</v>
      </c>
      <c r="N132" s="804">
        <f t="shared" si="1"/>
        <v>1</v>
      </c>
    </row>
    <row r="133" spans="1:14">
      <c r="A133" s="473" t="s">
        <v>9</v>
      </c>
      <c r="B133" s="473" t="s">
        <v>9</v>
      </c>
      <c r="C133" s="473" t="s">
        <v>131</v>
      </c>
      <c r="D133" s="468">
        <v>2013</v>
      </c>
      <c r="E133" s="473" t="s">
        <v>24</v>
      </c>
      <c r="F133" s="473" t="s">
        <v>13</v>
      </c>
      <c r="G133" s="473" t="s">
        <v>447</v>
      </c>
      <c r="H133" s="476" t="s">
        <v>797</v>
      </c>
      <c r="I133" s="468" t="s">
        <v>627</v>
      </c>
      <c r="J133" s="473" t="s">
        <v>326</v>
      </c>
      <c r="K133" s="473"/>
      <c r="L133" s="473"/>
      <c r="M133" s="473">
        <v>10</v>
      </c>
      <c r="N133" s="804">
        <f t="shared" ref="N133:N197" si="2">SUM(K133:M133)</f>
        <v>10</v>
      </c>
    </row>
    <row r="134" spans="1:14">
      <c r="A134" s="473" t="s">
        <v>9</v>
      </c>
      <c r="B134" s="473" t="s">
        <v>9</v>
      </c>
      <c r="C134" s="473" t="s">
        <v>131</v>
      </c>
      <c r="D134" s="468">
        <v>2013</v>
      </c>
      <c r="E134" s="473" t="s">
        <v>24</v>
      </c>
      <c r="F134" s="473" t="s">
        <v>13</v>
      </c>
      <c r="G134" s="473" t="s">
        <v>447</v>
      </c>
      <c r="H134" s="476" t="s">
        <v>970</v>
      </c>
      <c r="I134" s="468" t="s">
        <v>642</v>
      </c>
      <c r="J134" s="473" t="s">
        <v>326</v>
      </c>
      <c r="K134" s="473"/>
      <c r="L134" s="473"/>
      <c r="M134" s="473">
        <v>65</v>
      </c>
      <c r="N134" s="804">
        <f t="shared" si="2"/>
        <v>65</v>
      </c>
    </row>
    <row r="135" spans="1:14">
      <c r="A135" s="473" t="s">
        <v>9</v>
      </c>
      <c r="B135" s="473" t="s">
        <v>9</v>
      </c>
      <c r="C135" s="473" t="s">
        <v>131</v>
      </c>
      <c r="D135" s="468">
        <v>2013</v>
      </c>
      <c r="E135" s="473" t="s">
        <v>24</v>
      </c>
      <c r="F135" s="473" t="s">
        <v>13</v>
      </c>
      <c r="G135" s="473" t="s">
        <v>447</v>
      </c>
      <c r="H135" s="476" t="s">
        <v>1022</v>
      </c>
      <c r="I135" s="468" t="s">
        <v>642</v>
      </c>
      <c r="J135" s="473" t="s">
        <v>326</v>
      </c>
      <c r="K135" s="473"/>
      <c r="L135" s="473"/>
      <c r="M135" s="473">
        <v>1</v>
      </c>
      <c r="N135" s="804">
        <f t="shared" si="2"/>
        <v>1</v>
      </c>
    </row>
    <row r="136" spans="1:14">
      <c r="A136" s="473" t="s">
        <v>9</v>
      </c>
      <c r="B136" s="473" t="s">
        <v>9</v>
      </c>
      <c r="C136" s="473" t="s">
        <v>131</v>
      </c>
      <c r="D136" s="468">
        <v>2013</v>
      </c>
      <c r="E136" s="473" t="s">
        <v>24</v>
      </c>
      <c r="F136" s="473" t="s">
        <v>13</v>
      </c>
      <c r="G136" s="473" t="s">
        <v>447</v>
      </c>
      <c r="H136" s="476" t="s">
        <v>146</v>
      </c>
      <c r="I136" s="468" t="s">
        <v>627</v>
      </c>
      <c r="J136" s="473" t="s">
        <v>326</v>
      </c>
      <c r="K136" s="473"/>
      <c r="L136" s="473">
        <v>10973</v>
      </c>
      <c r="M136" s="473">
        <v>7483</v>
      </c>
      <c r="N136" s="804">
        <f t="shared" si="2"/>
        <v>18456</v>
      </c>
    </row>
    <row r="137" spans="1:14">
      <c r="A137" s="473" t="s">
        <v>9</v>
      </c>
      <c r="B137" s="473" t="s">
        <v>9</v>
      </c>
      <c r="C137" s="473" t="s">
        <v>131</v>
      </c>
      <c r="D137" s="468">
        <v>2013</v>
      </c>
      <c r="E137" s="473" t="s">
        <v>24</v>
      </c>
      <c r="F137" s="473" t="s">
        <v>13</v>
      </c>
      <c r="G137" s="473" t="s">
        <v>447</v>
      </c>
      <c r="H137" s="476" t="s">
        <v>1065</v>
      </c>
      <c r="I137" s="468" t="s">
        <v>629</v>
      </c>
      <c r="J137" s="473" t="s">
        <v>326</v>
      </c>
      <c r="K137" s="473"/>
      <c r="L137" s="473"/>
      <c r="M137" s="473">
        <v>5</v>
      </c>
      <c r="N137" s="804">
        <f t="shared" si="2"/>
        <v>5</v>
      </c>
    </row>
    <row r="138" spans="1:14">
      <c r="A138" s="473" t="s">
        <v>9</v>
      </c>
      <c r="B138" s="473" t="s">
        <v>9</v>
      </c>
      <c r="C138" s="473" t="s">
        <v>131</v>
      </c>
      <c r="D138" s="468">
        <v>2013</v>
      </c>
      <c r="E138" s="473" t="s">
        <v>24</v>
      </c>
      <c r="F138" s="473" t="s">
        <v>13</v>
      </c>
      <c r="G138" s="473" t="s">
        <v>447</v>
      </c>
      <c r="H138" s="476" t="s">
        <v>805</v>
      </c>
      <c r="I138" s="468" t="s">
        <v>642</v>
      </c>
      <c r="J138" s="473" t="s">
        <v>326</v>
      </c>
      <c r="K138" s="473"/>
      <c r="L138" s="473"/>
      <c r="M138" s="473">
        <v>2</v>
      </c>
      <c r="N138" s="804">
        <f t="shared" si="2"/>
        <v>2</v>
      </c>
    </row>
    <row r="139" spans="1:14">
      <c r="A139" s="473" t="s">
        <v>9</v>
      </c>
      <c r="B139" s="473" t="s">
        <v>9</v>
      </c>
      <c r="C139" s="473" t="s">
        <v>131</v>
      </c>
      <c r="D139" s="468">
        <v>2013</v>
      </c>
      <c r="E139" s="473" t="s">
        <v>24</v>
      </c>
      <c r="F139" s="473" t="s">
        <v>13</v>
      </c>
      <c r="G139" s="473" t="s">
        <v>447</v>
      </c>
      <c r="H139" s="476" t="s">
        <v>968</v>
      </c>
      <c r="I139" s="468" t="s">
        <v>642</v>
      </c>
      <c r="J139" s="473" t="s">
        <v>326</v>
      </c>
      <c r="K139" s="473"/>
      <c r="L139" s="473"/>
      <c r="M139" s="473">
        <v>3</v>
      </c>
      <c r="N139" s="804">
        <f t="shared" si="2"/>
        <v>3</v>
      </c>
    </row>
    <row r="140" spans="1:14">
      <c r="A140" s="473" t="s">
        <v>9</v>
      </c>
      <c r="B140" s="473" t="s">
        <v>9</v>
      </c>
      <c r="C140" s="473" t="s">
        <v>131</v>
      </c>
      <c r="D140" s="468">
        <v>2013</v>
      </c>
      <c r="E140" s="473" t="s">
        <v>24</v>
      </c>
      <c r="F140" s="473" t="s">
        <v>13</v>
      </c>
      <c r="G140" s="473" t="s">
        <v>447</v>
      </c>
      <c r="H140" s="476" t="s">
        <v>710</v>
      </c>
      <c r="I140" s="468" t="s">
        <v>629</v>
      </c>
      <c r="J140" s="473" t="s">
        <v>326</v>
      </c>
      <c r="K140" s="473"/>
      <c r="L140" s="473">
        <v>1299</v>
      </c>
      <c r="M140" s="473">
        <v>4207</v>
      </c>
      <c r="N140" s="804">
        <f t="shared" si="2"/>
        <v>5506</v>
      </c>
    </row>
    <row r="141" spans="1:14">
      <c r="A141" s="473" t="s">
        <v>9</v>
      </c>
      <c r="B141" s="473" t="s">
        <v>9</v>
      </c>
      <c r="C141" s="473" t="s">
        <v>131</v>
      </c>
      <c r="D141" s="468">
        <v>2013</v>
      </c>
      <c r="E141" s="473" t="s">
        <v>24</v>
      </c>
      <c r="F141" s="473" t="s">
        <v>13</v>
      </c>
      <c r="G141" s="473" t="s">
        <v>447</v>
      </c>
      <c r="H141" s="476" t="s">
        <v>132</v>
      </c>
      <c r="I141" s="468" t="s">
        <v>629</v>
      </c>
      <c r="J141" s="473" t="s">
        <v>326</v>
      </c>
      <c r="K141" s="473"/>
      <c r="L141" s="473">
        <v>244</v>
      </c>
      <c r="M141" s="473">
        <v>1466</v>
      </c>
      <c r="N141" s="804">
        <f t="shared" si="2"/>
        <v>1710</v>
      </c>
    </row>
    <row r="142" spans="1:14">
      <c r="A142" s="473" t="s">
        <v>9</v>
      </c>
      <c r="B142" s="473" t="s">
        <v>9</v>
      </c>
      <c r="C142" s="473" t="s">
        <v>131</v>
      </c>
      <c r="D142" s="468">
        <v>2013</v>
      </c>
      <c r="E142" s="473" t="s">
        <v>24</v>
      </c>
      <c r="F142" s="473" t="s">
        <v>13</v>
      </c>
      <c r="G142" s="473" t="s">
        <v>447</v>
      </c>
      <c r="H142" s="476" t="s">
        <v>774</v>
      </c>
      <c r="I142" s="468" t="s">
        <v>642</v>
      </c>
      <c r="J142" s="473" t="s">
        <v>326</v>
      </c>
      <c r="K142" s="473"/>
      <c r="L142" s="473"/>
      <c r="M142" s="473">
        <v>17</v>
      </c>
      <c r="N142" s="804">
        <f t="shared" si="2"/>
        <v>17</v>
      </c>
    </row>
    <row r="143" spans="1:14">
      <c r="A143" s="473" t="s">
        <v>9</v>
      </c>
      <c r="B143" s="473" t="s">
        <v>9</v>
      </c>
      <c r="C143" s="473" t="s">
        <v>131</v>
      </c>
      <c r="D143" s="468">
        <v>2013</v>
      </c>
      <c r="E143" s="473" t="s">
        <v>24</v>
      </c>
      <c r="F143" s="473" t="s">
        <v>13</v>
      </c>
      <c r="G143" s="473" t="s">
        <v>447</v>
      </c>
      <c r="H143" s="476" t="s">
        <v>885</v>
      </c>
      <c r="I143" s="468" t="s">
        <v>629</v>
      </c>
      <c r="J143" s="473" t="s">
        <v>326</v>
      </c>
      <c r="K143" s="473"/>
      <c r="L143" s="473">
        <v>11</v>
      </c>
      <c r="M143" s="473">
        <v>3</v>
      </c>
      <c r="N143" s="804">
        <f t="shared" si="2"/>
        <v>14</v>
      </c>
    </row>
    <row r="144" spans="1:14">
      <c r="A144" s="473" t="s">
        <v>9</v>
      </c>
      <c r="B144" s="473" t="s">
        <v>9</v>
      </c>
      <c r="C144" s="473" t="s">
        <v>131</v>
      </c>
      <c r="D144" s="468">
        <v>2013</v>
      </c>
      <c r="E144" s="473" t="s">
        <v>24</v>
      </c>
      <c r="F144" s="473" t="s">
        <v>13</v>
      </c>
      <c r="G144" s="473" t="s">
        <v>447</v>
      </c>
      <c r="H144" s="476" t="s">
        <v>1024</v>
      </c>
      <c r="I144" s="468"/>
      <c r="J144" s="473" t="s">
        <v>326</v>
      </c>
      <c r="K144" s="473"/>
      <c r="L144" s="473"/>
      <c r="M144" s="473">
        <v>1</v>
      </c>
      <c r="N144" s="804">
        <f t="shared" si="2"/>
        <v>1</v>
      </c>
    </row>
    <row r="145" spans="1:14">
      <c r="A145" s="473" t="s">
        <v>9</v>
      </c>
      <c r="B145" s="473" t="s">
        <v>9</v>
      </c>
      <c r="C145" s="473" t="s">
        <v>131</v>
      </c>
      <c r="D145" s="468">
        <v>2013</v>
      </c>
      <c r="E145" s="473" t="s">
        <v>26</v>
      </c>
      <c r="F145" s="473" t="s">
        <v>13</v>
      </c>
      <c r="G145" s="473" t="s">
        <v>482</v>
      </c>
      <c r="H145" s="476" t="s">
        <v>733</v>
      </c>
      <c r="I145" s="468" t="s">
        <v>627</v>
      </c>
      <c r="J145" s="473" t="s">
        <v>325</v>
      </c>
      <c r="K145" s="473"/>
      <c r="L145" s="473"/>
      <c r="M145" s="473">
        <v>1</v>
      </c>
      <c r="N145" s="804">
        <f t="shared" si="2"/>
        <v>1</v>
      </c>
    </row>
    <row r="146" spans="1:14">
      <c r="A146" s="473" t="s">
        <v>9</v>
      </c>
      <c r="B146" s="473" t="s">
        <v>9</v>
      </c>
      <c r="C146" s="473" t="s">
        <v>131</v>
      </c>
      <c r="D146" s="468">
        <v>2013</v>
      </c>
      <c r="E146" s="473" t="s">
        <v>26</v>
      </c>
      <c r="F146" s="473" t="s">
        <v>13</v>
      </c>
      <c r="G146" s="473" t="s">
        <v>482</v>
      </c>
      <c r="H146" s="476" t="s">
        <v>1373</v>
      </c>
      <c r="I146" s="468" t="s">
        <v>642</v>
      </c>
      <c r="J146" s="473" t="s">
        <v>325</v>
      </c>
      <c r="K146" s="473"/>
      <c r="L146" s="473"/>
      <c r="M146" s="473">
        <v>2</v>
      </c>
      <c r="N146" s="804">
        <f t="shared" si="2"/>
        <v>2</v>
      </c>
    </row>
    <row r="147" spans="1:14">
      <c r="A147" s="473" t="s">
        <v>9</v>
      </c>
      <c r="B147" s="473" t="s">
        <v>9</v>
      </c>
      <c r="C147" s="473" t="s">
        <v>131</v>
      </c>
      <c r="D147" s="468">
        <v>2013</v>
      </c>
      <c r="E147" s="473" t="s">
        <v>26</v>
      </c>
      <c r="F147" s="473" t="s">
        <v>13</v>
      </c>
      <c r="G147" s="473" t="s">
        <v>482</v>
      </c>
      <c r="H147" s="476" t="s">
        <v>1037</v>
      </c>
      <c r="I147" s="468" t="s">
        <v>642</v>
      </c>
      <c r="J147" s="473" t="s">
        <v>325</v>
      </c>
      <c r="K147" s="473"/>
      <c r="L147" s="473"/>
      <c r="M147" s="473">
        <v>2</v>
      </c>
      <c r="N147" s="804">
        <f t="shared" si="2"/>
        <v>2</v>
      </c>
    </row>
    <row r="148" spans="1:14">
      <c r="A148" s="473" t="s">
        <v>9</v>
      </c>
      <c r="B148" s="473" t="s">
        <v>9</v>
      </c>
      <c r="C148" s="473" t="s">
        <v>131</v>
      </c>
      <c r="D148" s="468">
        <v>2013</v>
      </c>
      <c r="E148" s="473" t="s">
        <v>26</v>
      </c>
      <c r="F148" s="473" t="s">
        <v>13</v>
      </c>
      <c r="G148" s="473" t="s">
        <v>482</v>
      </c>
      <c r="H148" s="476" t="s">
        <v>1022</v>
      </c>
      <c r="I148" s="468" t="s">
        <v>642</v>
      </c>
      <c r="J148" s="473" t="s">
        <v>325</v>
      </c>
      <c r="K148" s="473"/>
      <c r="L148" s="473"/>
      <c r="M148" s="473">
        <v>1</v>
      </c>
      <c r="N148" s="804">
        <f t="shared" si="2"/>
        <v>1</v>
      </c>
    </row>
    <row r="149" spans="1:14">
      <c r="A149" s="473" t="s">
        <v>9</v>
      </c>
      <c r="B149" s="473" t="s">
        <v>9</v>
      </c>
      <c r="C149" s="473" t="s">
        <v>131</v>
      </c>
      <c r="D149" s="468">
        <v>2013</v>
      </c>
      <c r="E149" s="473" t="s">
        <v>26</v>
      </c>
      <c r="F149" s="473" t="s">
        <v>13</v>
      </c>
      <c r="G149" s="473" t="s">
        <v>482</v>
      </c>
      <c r="H149" s="476" t="s">
        <v>146</v>
      </c>
      <c r="I149" s="468" t="s">
        <v>627</v>
      </c>
      <c r="J149" s="473" t="s">
        <v>325</v>
      </c>
      <c r="K149" s="473"/>
      <c r="L149" s="473">
        <v>5</v>
      </c>
      <c r="M149" s="473">
        <v>273</v>
      </c>
      <c r="N149" s="804">
        <f t="shared" si="2"/>
        <v>278</v>
      </c>
    </row>
    <row r="150" spans="1:14">
      <c r="A150" s="473" t="s">
        <v>9</v>
      </c>
      <c r="B150" s="473" t="s">
        <v>9</v>
      </c>
      <c r="C150" s="473" t="s">
        <v>131</v>
      </c>
      <c r="D150" s="468">
        <v>2013</v>
      </c>
      <c r="E150" s="473" t="s">
        <v>26</v>
      </c>
      <c r="F150" s="473" t="s">
        <v>13</v>
      </c>
      <c r="G150" s="473" t="s">
        <v>482</v>
      </c>
      <c r="H150" s="476" t="s">
        <v>1041</v>
      </c>
      <c r="I150" s="468" t="s">
        <v>642</v>
      </c>
      <c r="J150" s="473" t="s">
        <v>325</v>
      </c>
      <c r="K150" s="473"/>
      <c r="L150" s="473"/>
      <c r="M150" s="473">
        <v>1</v>
      </c>
      <c r="N150" s="804">
        <f t="shared" si="2"/>
        <v>1</v>
      </c>
    </row>
    <row r="151" spans="1:14">
      <c r="A151" s="473" t="s">
        <v>9</v>
      </c>
      <c r="B151" s="473" t="s">
        <v>9</v>
      </c>
      <c r="C151" s="473" t="s">
        <v>131</v>
      </c>
      <c r="D151" s="468">
        <v>2013</v>
      </c>
      <c r="E151" s="473" t="s">
        <v>26</v>
      </c>
      <c r="F151" s="473" t="s">
        <v>13</v>
      </c>
      <c r="G151" s="473" t="s">
        <v>482</v>
      </c>
      <c r="H151" s="476" t="s">
        <v>1043</v>
      </c>
      <c r="I151" s="468" t="s">
        <v>642</v>
      </c>
      <c r="J151" s="473" t="s">
        <v>325</v>
      </c>
      <c r="K151" s="473"/>
      <c r="L151" s="473"/>
      <c r="M151" s="473">
        <v>2</v>
      </c>
      <c r="N151" s="804">
        <f t="shared" si="2"/>
        <v>2</v>
      </c>
    </row>
    <row r="152" spans="1:14">
      <c r="A152" s="473" t="s">
        <v>9</v>
      </c>
      <c r="B152" s="473" t="s">
        <v>9</v>
      </c>
      <c r="C152" s="473" t="s">
        <v>131</v>
      </c>
      <c r="D152" s="468">
        <v>2013</v>
      </c>
      <c r="E152" s="473" t="s">
        <v>26</v>
      </c>
      <c r="F152" s="473" t="s">
        <v>13</v>
      </c>
      <c r="G152" s="473" t="s">
        <v>482</v>
      </c>
      <c r="H152" s="476" t="s">
        <v>1374</v>
      </c>
      <c r="I152" s="468" t="s">
        <v>642</v>
      </c>
      <c r="J152" s="473" t="s">
        <v>325</v>
      </c>
      <c r="K152" s="473"/>
      <c r="L152" s="473"/>
      <c r="M152" s="473">
        <v>9</v>
      </c>
      <c r="N152" s="804">
        <f t="shared" si="2"/>
        <v>9</v>
      </c>
    </row>
    <row r="153" spans="1:14">
      <c r="A153" s="473" t="s">
        <v>9</v>
      </c>
      <c r="B153" s="473" t="s">
        <v>9</v>
      </c>
      <c r="C153" s="473" t="s">
        <v>131</v>
      </c>
      <c r="D153" s="468">
        <v>2013</v>
      </c>
      <c r="E153" s="473" t="s">
        <v>26</v>
      </c>
      <c r="F153" s="473" t="s">
        <v>13</v>
      </c>
      <c r="G153" s="473" t="s">
        <v>482</v>
      </c>
      <c r="H153" s="476" t="s">
        <v>1065</v>
      </c>
      <c r="I153" s="468" t="s">
        <v>629</v>
      </c>
      <c r="J153" s="473" t="s">
        <v>325</v>
      </c>
      <c r="K153" s="473"/>
      <c r="L153" s="473"/>
      <c r="M153" s="473">
        <v>42</v>
      </c>
      <c r="N153" s="804">
        <f t="shared" si="2"/>
        <v>42</v>
      </c>
    </row>
    <row r="154" spans="1:14">
      <c r="A154" s="473" t="s">
        <v>9</v>
      </c>
      <c r="B154" s="473" t="s">
        <v>9</v>
      </c>
      <c r="C154" s="473" t="s">
        <v>131</v>
      </c>
      <c r="D154" s="468">
        <v>2013</v>
      </c>
      <c r="E154" s="473" t="s">
        <v>26</v>
      </c>
      <c r="F154" s="473" t="s">
        <v>13</v>
      </c>
      <c r="G154" s="473" t="s">
        <v>482</v>
      </c>
      <c r="H154" s="476" t="s">
        <v>889</v>
      </c>
      <c r="I154" s="468" t="s">
        <v>627</v>
      </c>
      <c r="J154" s="473" t="s">
        <v>325</v>
      </c>
      <c r="K154" s="473"/>
      <c r="L154" s="473"/>
      <c r="M154" s="473">
        <v>1</v>
      </c>
      <c r="N154" s="804">
        <f t="shared" si="2"/>
        <v>1</v>
      </c>
    </row>
    <row r="155" spans="1:14">
      <c r="A155" s="473" t="s">
        <v>9</v>
      </c>
      <c r="B155" s="473" t="s">
        <v>9</v>
      </c>
      <c r="C155" s="473" t="s">
        <v>131</v>
      </c>
      <c r="D155" s="468">
        <v>2013</v>
      </c>
      <c r="E155" s="473" t="s">
        <v>26</v>
      </c>
      <c r="F155" s="473" t="s">
        <v>13</v>
      </c>
      <c r="G155" s="473" t="s">
        <v>482</v>
      </c>
      <c r="H155" s="476" t="s">
        <v>805</v>
      </c>
      <c r="I155" s="468" t="s">
        <v>629</v>
      </c>
      <c r="J155" s="473" t="s">
        <v>325</v>
      </c>
      <c r="K155" s="473"/>
      <c r="L155" s="473"/>
      <c r="M155" s="473">
        <v>99</v>
      </c>
      <c r="N155" s="804">
        <f t="shared" si="2"/>
        <v>99</v>
      </c>
    </row>
    <row r="156" spans="1:14">
      <c r="A156" s="473" t="s">
        <v>9</v>
      </c>
      <c r="B156" s="473" t="s">
        <v>9</v>
      </c>
      <c r="C156" s="473" t="s">
        <v>131</v>
      </c>
      <c r="D156" s="468">
        <v>2013</v>
      </c>
      <c r="E156" s="473" t="s">
        <v>26</v>
      </c>
      <c r="F156" s="473" t="s">
        <v>13</v>
      </c>
      <c r="G156" s="473" t="s">
        <v>482</v>
      </c>
      <c r="H156" s="476" t="s">
        <v>807</v>
      </c>
      <c r="I156" s="468" t="s">
        <v>642</v>
      </c>
      <c r="J156" s="473" t="s">
        <v>325</v>
      </c>
      <c r="K156" s="473"/>
      <c r="L156" s="473"/>
      <c r="M156" s="473">
        <v>59</v>
      </c>
      <c r="N156" s="804">
        <f t="shared" si="2"/>
        <v>59</v>
      </c>
    </row>
    <row r="157" spans="1:14">
      <c r="A157" s="473" t="s">
        <v>9</v>
      </c>
      <c r="B157" s="473" t="s">
        <v>9</v>
      </c>
      <c r="C157" s="473" t="s">
        <v>131</v>
      </c>
      <c r="D157" s="468">
        <v>2013</v>
      </c>
      <c r="E157" s="473" t="s">
        <v>26</v>
      </c>
      <c r="F157" s="473" t="s">
        <v>13</v>
      </c>
      <c r="G157" s="473" t="s">
        <v>482</v>
      </c>
      <c r="H157" s="476" t="s">
        <v>1052</v>
      </c>
      <c r="I157" s="468" t="s">
        <v>642</v>
      </c>
      <c r="J157" s="473" t="s">
        <v>325</v>
      </c>
      <c r="K157" s="473"/>
      <c r="L157" s="473"/>
      <c r="M157" s="473">
        <v>8</v>
      </c>
      <c r="N157" s="804">
        <f t="shared" si="2"/>
        <v>8</v>
      </c>
    </row>
    <row r="158" spans="1:14">
      <c r="A158" s="473" t="s">
        <v>9</v>
      </c>
      <c r="B158" s="473" t="s">
        <v>9</v>
      </c>
      <c r="C158" s="473" t="s">
        <v>131</v>
      </c>
      <c r="D158" s="468">
        <v>2013</v>
      </c>
      <c r="E158" s="473" t="s">
        <v>26</v>
      </c>
      <c r="F158" s="473" t="s">
        <v>13</v>
      </c>
      <c r="G158" s="473" t="s">
        <v>482</v>
      </c>
      <c r="H158" s="476" t="s">
        <v>968</v>
      </c>
      <c r="I158" s="468" t="s">
        <v>642</v>
      </c>
      <c r="J158" s="473" t="s">
        <v>325</v>
      </c>
      <c r="K158" s="473"/>
      <c r="L158" s="473"/>
      <c r="M158" s="473">
        <v>109</v>
      </c>
      <c r="N158" s="804">
        <f t="shared" si="2"/>
        <v>109</v>
      </c>
    </row>
    <row r="159" spans="1:14">
      <c r="A159" s="473" t="s">
        <v>9</v>
      </c>
      <c r="B159" s="473" t="s">
        <v>9</v>
      </c>
      <c r="C159" s="473" t="s">
        <v>131</v>
      </c>
      <c r="D159" s="468">
        <v>2013</v>
      </c>
      <c r="E159" s="473" t="s">
        <v>26</v>
      </c>
      <c r="F159" s="473" t="s">
        <v>13</v>
      </c>
      <c r="G159" s="473" t="s">
        <v>482</v>
      </c>
      <c r="H159" s="476" t="s">
        <v>147</v>
      </c>
      <c r="I159" s="468" t="s">
        <v>627</v>
      </c>
      <c r="J159" s="473" t="s">
        <v>325</v>
      </c>
      <c r="K159" s="473"/>
      <c r="L159" s="473">
        <v>2812</v>
      </c>
      <c r="M159" s="473">
        <v>1067</v>
      </c>
      <c r="N159" s="804">
        <f t="shared" si="2"/>
        <v>3879</v>
      </c>
    </row>
    <row r="160" spans="1:14">
      <c r="A160" s="473" t="s">
        <v>9</v>
      </c>
      <c r="B160" s="473" t="s">
        <v>9</v>
      </c>
      <c r="C160" s="473" t="s">
        <v>131</v>
      </c>
      <c r="D160" s="468">
        <v>2013</v>
      </c>
      <c r="E160" s="473" t="s">
        <v>26</v>
      </c>
      <c r="F160" s="473" t="s">
        <v>13</v>
      </c>
      <c r="G160" s="473" t="s">
        <v>482</v>
      </c>
      <c r="H160" s="476" t="s">
        <v>132</v>
      </c>
      <c r="I160" s="468" t="s">
        <v>627</v>
      </c>
      <c r="J160" s="473" t="s">
        <v>325</v>
      </c>
      <c r="K160" s="473"/>
      <c r="L160" s="473"/>
      <c r="M160" s="473">
        <v>6</v>
      </c>
      <c r="N160" s="804">
        <f t="shared" si="2"/>
        <v>6</v>
      </c>
    </row>
    <row r="161" spans="1:14">
      <c r="A161" s="473" t="s">
        <v>9</v>
      </c>
      <c r="B161" s="473" t="s">
        <v>9</v>
      </c>
      <c r="C161" s="473" t="s">
        <v>131</v>
      </c>
      <c r="D161" s="468">
        <v>2013</v>
      </c>
      <c r="E161" s="473" t="s">
        <v>26</v>
      </c>
      <c r="F161" s="473" t="s">
        <v>13</v>
      </c>
      <c r="G161" s="473" t="s">
        <v>482</v>
      </c>
      <c r="H161" s="476" t="s">
        <v>774</v>
      </c>
      <c r="I161" s="468" t="s">
        <v>627</v>
      </c>
      <c r="J161" s="473" t="s">
        <v>325</v>
      </c>
      <c r="K161" s="473"/>
      <c r="L161" s="473"/>
      <c r="M161" s="473">
        <v>40</v>
      </c>
      <c r="N161" s="804">
        <f t="shared" si="2"/>
        <v>40</v>
      </c>
    </row>
    <row r="162" spans="1:14">
      <c r="A162" s="473" t="s">
        <v>9</v>
      </c>
      <c r="B162" s="473" t="s">
        <v>9</v>
      </c>
      <c r="C162" s="473" t="s">
        <v>131</v>
      </c>
      <c r="D162" s="468">
        <v>2013</v>
      </c>
      <c r="E162" s="473" t="s">
        <v>26</v>
      </c>
      <c r="F162" s="473" t="s">
        <v>13</v>
      </c>
      <c r="G162" s="473" t="s">
        <v>482</v>
      </c>
      <c r="H162" s="476" t="s">
        <v>1375</v>
      </c>
      <c r="I162" s="468" t="s">
        <v>642</v>
      </c>
      <c r="J162" s="473" t="s">
        <v>325</v>
      </c>
      <c r="K162" s="473"/>
      <c r="L162" s="473"/>
      <c r="M162" s="473">
        <v>5</v>
      </c>
      <c r="N162" s="804">
        <f t="shared" si="2"/>
        <v>5</v>
      </c>
    </row>
    <row r="163" spans="1:14">
      <c r="A163" s="473" t="s">
        <v>9</v>
      </c>
      <c r="B163" s="473" t="s">
        <v>9</v>
      </c>
      <c r="C163" s="473" t="s">
        <v>131</v>
      </c>
      <c r="D163" s="468">
        <v>2013</v>
      </c>
      <c r="E163" s="473" t="s">
        <v>26</v>
      </c>
      <c r="F163" s="473" t="s">
        <v>13</v>
      </c>
      <c r="G163" s="473" t="s">
        <v>482</v>
      </c>
      <c r="H163" s="476" t="s">
        <v>1062</v>
      </c>
      <c r="I163" s="468" t="s">
        <v>642</v>
      </c>
      <c r="J163" s="473" t="s">
        <v>325</v>
      </c>
      <c r="K163" s="473"/>
      <c r="L163" s="473"/>
      <c r="M163" s="473">
        <v>23</v>
      </c>
      <c r="N163" s="804">
        <f t="shared" si="2"/>
        <v>23</v>
      </c>
    </row>
    <row r="164" spans="1:14">
      <c r="A164" s="473" t="s">
        <v>9</v>
      </c>
      <c r="B164" s="473" t="s">
        <v>9</v>
      </c>
      <c r="C164" s="473" t="s">
        <v>131</v>
      </c>
      <c r="D164" s="468">
        <v>2013</v>
      </c>
      <c r="E164" s="473" t="s">
        <v>26</v>
      </c>
      <c r="F164" s="473" t="s">
        <v>13</v>
      </c>
      <c r="G164" s="473" t="s">
        <v>482</v>
      </c>
      <c r="H164" s="476" t="s">
        <v>1063</v>
      </c>
      <c r="I164" s="468" t="s">
        <v>642</v>
      </c>
      <c r="J164" s="473" t="s">
        <v>325</v>
      </c>
      <c r="K164" s="473"/>
      <c r="L164" s="473"/>
      <c r="M164" s="473">
        <v>1</v>
      </c>
      <c r="N164" s="804">
        <f t="shared" si="2"/>
        <v>1</v>
      </c>
    </row>
    <row r="165" spans="1:14">
      <c r="A165" s="473" t="s">
        <v>9</v>
      </c>
      <c r="B165" s="473" t="s">
        <v>9</v>
      </c>
      <c r="C165" s="473" t="s">
        <v>131</v>
      </c>
      <c r="D165" s="468">
        <v>2013</v>
      </c>
      <c r="E165" s="473" t="s">
        <v>26</v>
      </c>
      <c r="F165" s="473" t="s">
        <v>13</v>
      </c>
      <c r="G165" s="473" t="s">
        <v>482</v>
      </c>
      <c r="H165" s="476" t="s">
        <v>1064</v>
      </c>
      <c r="I165" s="468" t="s">
        <v>642</v>
      </c>
      <c r="J165" s="473" t="s">
        <v>325</v>
      </c>
      <c r="K165" s="473"/>
      <c r="L165" s="473"/>
      <c r="M165" s="473">
        <v>2</v>
      </c>
      <c r="N165" s="804">
        <f t="shared" si="2"/>
        <v>2</v>
      </c>
    </row>
    <row r="166" spans="1:14">
      <c r="A166" s="473" t="s">
        <v>9</v>
      </c>
      <c r="B166" s="473" t="s">
        <v>9</v>
      </c>
      <c r="C166" s="473" t="s">
        <v>131</v>
      </c>
      <c r="D166" s="468">
        <v>2013</v>
      </c>
      <c r="E166" s="473" t="s">
        <v>26</v>
      </c>
      <c r="F166" s="473" t="s">
        <v>13</v>
      </c>
      <c r="G166" s="473" t="s">
        <v>482</v>
      </c>
      <c r="H166" s="476" t="s">
        <v>1026</v>
      </c>
      <c r="I166" s="468" t="s">
        <v>627</v>
      </c>
      <c r="J166" s="473" t="s">
        <v>505</v>
      </c>
      <c r="K166" s="473"/>
      <c r="L166" s="473"/>
      <c r="M166" s="473">
        <v>33</v>
      </c>
      <c r="N166" s="804">
        <f t="shared" si="2"/>
        <v>33</v>
      </c>
    </row>
    <row r="167" spans="1:14">
      <c r="A167" s="473" t="s">
        <v>9</v>
      </c>
      <c r="B167" s="473" t="s">
        <v>9</v>
      </c>
      <c r="C167" s="473" t="s">
        <v>131</v>
      </c>
      <c r="D167" s="468">
        <v>2013</v>
      </c>
      <c r="E167" s="473" t="s">
        <v>26</v>
      </c>
      <c r="F167" s="473" t="s">
        <v>13</v>
      </c>
      <c r="G167" s="473" t="s">
        <v>482</v>
      </c>
      <c r="H167" s="476" t="s">
        <v>1028</v>
      </c>
      <c r="I167" s="468" t="s">
        <v>642</v>
      </c>
      <c r="J167" s="473" t="s">
        <v>505</v>
      </c>
      <c r="K167" s="473"/>
      <c r="L167" s="473"/>
      <c r="M167" s="473">
        <v>13</v>
      </c>
      <c r="N167" s="804">
        <f t="shared" si="2"/>
        <v>13</v>
      </c>
    </row>
    <row r="168" spans="1:14">
      <c r="A168" s="473" t="s">
        <v>9</v>
      </c>
      <c r="B168" s="473" t="s">
        <v>9</v>
      </c>
      <c r="C168" s="473" t="s">
        <v>131</v>
      </c>
      <c r="D168" s="468">
        <v>2013</v>
      </c>
      <c r="E168" s="473" t="s">
        <v>26</v>
      </c>
      <c r="F168" s="473" t="s">
        <v>13</v>
      </c>
      <c r="G168" s="473" t="s">
        <v>482</v>
      </c>
      <c r="H168" s="476" t="s">
        <v>1029</v>
      </c>
      <c r="I168" s="468" t="s">
        <v>642</v>
      </c>
      <c r="J168" s="473" t="s">
        <v>505</v>
      </c>
      <c r="K168" s="473"/>
      <c r="L168" s="473"/>
      <c r="M168" s="473">
        <v>359</v>
      </c>
      <c r="N168" s="804">
        <f t="shared" si="2"/>
        <v>359</v>
      </c>
    </row>
    <row r="169" spans="1:14">
      <c r="A169" s="473" t="s">
        <v>9</v>
      </c>
      <c r="B169" s="473" t="s">
        <v>9</v>
      </c>
      <c r="C169" s="473" t="s">
        <v>131</v>
      </c>
      <c r="D169" s="468">
        <v>2013</v>
      </c>
      <c r="E169" s="473" t="s">
        <v>26</v>
      </c>
      <c r="F169" s="473" t="s">
        <v>13</v>
      </c>
      <c r="G169" s="473" t="s">
        <v>482</v>
      </c>
      <c r="H169" s="476" t="s">
        <v>1032</v>
      </c>
      <c r="I169" s="468" t="s">
        <v>642</v>
      </c>
      <c r="J169" s="473" t="s">
        <v>505</v>
      </c>
      <c r="K169" s="473"/>
      <c r="L169" s="473"/>
      <c r="M169" s="473">
        <v>1</v>
      </c>
      <c r="N169" s="804">
        <f t="shared" si="2"/>
        <v>1</v>
      </c>
    </row>
    <row r="170" spans="1:14">
      <c r="A170" s="473" t="s">
        <v>9</v>
      </c>
      <c r="B170" s="473" t="s">
        <v>9</v>
      </c>
      <c r="C170" s="473" t="s">
        <v>131</v>
      </c>
      <c r="D170" s="468">
        <v>2013</v>
      </c>
      <c r="E170" s="473" t="s">
        <v>26</v>
      </c>
      <c r="F170" s="473" t="s">
        <v>13</v>
      </c>
      <c r="G170" s="473" t="s">
        <v>482</v>
      </c>
      <c r="H170" s="476" t="s">
        <v>796</v>
      </c>
      <c r="I170" s="468" t="s">
        <v>642</v>
      </c>
      <c r="J170" s="473" t="s">
        <v>505</v>
      </c>
      <c r="K170" s="473"/>
      <c r="L170" s="473">
        <v>2</v>
      </c>
      <c r="M170" s="473"/>
      <c r="N170" s="804">
        <f t="shared" si="2"/>
        <v>2</v>
      </c>
    </row>
    <row r="171" spans="1:14">
      <c r="A171" s="473" t="s">
        <v>9</v>
      </c>
      <c r="B171" s="473" t="s">
        <v>9</v>
      </c>
      <c r="C171" s="473" t="s">
        <v>131</v>
      </c>
      <c r="D171" s="468">
        <v>2013</v>
      </c>
      <c r="E171" s="473" t="s">
        <v>26</v>
      </c>
      <c r="F171" s="473" t="s">
        <v>13</v>
      </c>
      <c r="G171" s="473" t="s">
        <v>482</v>
      </c>
      <c r="H171" s="476" t="s">
        <v>1033</v>
      </c>
      <c r="I171" s="468" t="s">
        <v>642</v>
      </c>
      <c r="J171" s="473" t="s">
        <v>505</v>
      </c>
      <c r="K171" s="473"/>
      <c r="L171" s="473"/>
      <c r="M171" s="473">
        <v>14</v>
      </c>
      <c r="N171" s="804">
        <f t="shared" si="2"/>
        <v>14</v>
      </c>
    </row>
    <row r="172" spans="1:14">
      <c r="A172" s="473" t="s">
        <v>9</v>
      </c>
      <c r="B172" s="473" t="s">
        <v>9</v>
      </c>
      <c r="C172" s="473" t="s">
        <v>131</v>
      </c>
      <c r="D172" s="468">
        <v>2013</v>
      </c>
      <c r="E172" s="473" t="s">
        <v>26</v>
      </c>
      <c r="F172" s="473" t="s">
        <v>13</v>
      </c>
      <c r="G172" s="473" t="s">
        <v>482</v>
      </c>
      <c r="H172" s="476" t="s">
        <v>1036</v>
      </c>
      <c r="I172" s="468" t="s">
        <v>642</v>
      </c>
      <c r="J172" s="473" t="s">
        <v>505</v>
      </c>
      <c r="K172" s="473"/>
      <c r="L172" s="473"/>
      <c r="M172" s="473">
        <v>39</v>
      </c>
      <c r="N172" s="804">
        <f t="shared" si="2"/>
        <v>39</v>
      </c>
    </row>
    <row r="173" spans="1:14">
      <c r="A173" s="473" t="s">
        <v>9</v>
      </c>
      <c r="B173" s="473" t="s">
        <v>9</v>
      </c>
      <c r="C173" s="473" t="s">
        <v>131</v>
      </c>
      <c r="D173" s="468">
        <v>2013</v>
      </c>
      <c r="E173" s="473" t="s">
        <v>26</v>
      </c>
      <c r="F173" s="473" t="s">
        <v>13</v>
      </c>
      <c r="G173" s="473" t="s">
        <v>482</v>
      </c>
      <c r="H173" s="476" t="s">
        <v>797</v>
      </c>
      <c r="I173" s="468" t="s">
        <v>627</v>
      </c>
      <c r="J173" s="473" t="s">
        <v>505</v>
      </c>
      <c r="K173" s="473"/>
      <c r="L173" s="473"/>
      <c r="M173" s="473">
        <v>379</v>
      </c>
      <c r="N173" s="804">
        <f t="shared" si="2"/>
        <v>379</v>
      </c>
    </row>
    <row r="174" spans="1:14">
      <c r="A174" s="473" t="s">
        <v>9</v>
      </c>
      <c r="B174" s="473" t="s">
        <v>9</v>
      </c>
      <c r="C174" s="473" t="s">
        <v>131</v>
      </c>
      <c r="D174" s="468">
        <v>2013</v>
      </c>
      <c r="E174" s="473" t="s">
        <v>26</v>
      </c>
      <c r="F174" s="473" t="s">
        <v>13</v>
      </c>
      <c r="G174" s="473" t="s">
        <v>482</v>
      </c>
      <c r="H174" s="476" t="s">
        <v>799</v>
      </c>
      <c r="I174" s="468" t="s">
        <v>629</v>
      </c>
      <c r="J174" s="473" t="s">
        <v>505</v>
      </c>
      <c r="K174" s="473"/>
      <c r="L174" s="473"/>
      <c r="M174" s="473">
        <v>3</v>
      </c>
      <c r="N174" s="804">
        <f t="shared" si="2"/>
        <v>3</v>
      </c>
    </row>
    <row r="175" spans="1:14">
      <c r="A175" s="473" t="s">
        <v>9</v>
      </c>
      <c r="B175" s="473" t="s">
        <v>9</v>
      </c>
      <c r="C175" s="473" t="s">
        <v>131</v>
      </c>
      <c r="D175" s="468">
        <v>2013</v>
      </c>
      <c r="E175" s="473" t="s">
        <v>26</v>
      </c>
      <c r="F175" s="473" t="s">
        <v>13</v>
      </c>
      <c r="G175" s="473" t="s">
        <v>482</v>
      </c>
      <c r="H175" s="476" t="s">
        <v>970</v>
      </c>
      <c r="I175" s="468" t="s">
        <v>642</v>
      </c>
      <c r="J175" s="473" t="s">
        <v>505</v>
      </c>
      <c r="K175" s="473"/>
      <c r="L175" s="473"/>
      <c r="M175" s="473">
        <v>4</v>
      </c>
      <c r="N175" s="804">
        <f t="shared" si="2"/>
        <v>4</v>
      </c>
    </row>
    <row r="176" spans="1:14">
      <c r="A176" s="473" t="s">
        <v>9</v>
      </c>
      <c r="B176" s="473" t="s">
        <v>9</v>
      </c>
      <c r="C176" s="473" t="s">
        <v>131</v>
      </c>
      <c r="D176" s="468">
        <v>2013</v>
      </c>
      <c r="E176" s="473" t="s">
        <v>26</v>
      </c>
      <c r="F176" s="473" t="s">
        <v>13</v>
      </c>
      <c r="G176" s="473" t="s">
        <v>482</v>
      </c>
      <c r="H176" s="476" t="s">
        <v>1038</v>
      </c>
      <c r="I176" s="468" t="s">
        <v>642</v>
      </c>
      <c r="J176" s="473" t="s">
        <v>505</v>
      </c>
      <c r="K176" s="473"/>
      <c r="L176" s="473"/>
      <c r="M176" s="473">
        <v>4</v>
      </c>
      <c r="N176" s="804">
        <f t="shared" si="2"/>
        <v>4</v>
      </c>
    </row>
    <row r="177" spans="1:14">
      <c r="A177" s="473" t="s">
        <v>9</v>
      </c>
      <c r="B177" s="473" t="s">
        <v>9</v>
      </c>
      <c r="C177" s="473" t="s">
        <v>131</v>
      </c>
      <c r="D177" s="468">
        <v>2013</v>
      </c>
      <c r="E177" s="473" t="s">
        <v>26</v>
      </c>
      <c r="F177" s="473" t="s">
        <v>13</v>
      </c>
      <c r="G177" s="473" t="s">
        <v>482</v>
      </c>
      <c r="H177" s="476" t="s">
        <v>1022</v>
      </c>
      <c r="I177" s="468" t="s">
        <v>642</v>
      </c>
      <c r="J177" s="473" t="s">
        <v>505</v>
      </c>
      <c r="K177" s="473"/>
      <c r="L177" s="473"/>
      <c r="M177" s="473">
        <v>8</v>
      </c>
      <c r="N177" s="804">
        <f t="shared" si="2"/>
        <v>8</v>
      </c>
    </row>
    <row r="178" spans="1:14">
      <c r="A178" s="473" t="s">
        <v>9</v>
      </c>
      <c r="B178" s="473" t="s">
        <v>9</v>
      </c>
      <c r="C178" s="473" t="s">
        <v>131</v>
      </c>
      <c r="D178" s="468">
        <v>2013</v>
      </c>
      <c r="E178" s="473" t="s">
        <v>26</v>
      </c>
      <c r="F178" s="473" t="s">
        <v>13</v>
      </c>
      <c r="G178" s="473" t="s">
        <v>482</v>
      </c>
      <c r="H178" s="476" t="s">
        <v>1039</v>
      </c>
      <c r="I178" s="468" t="s">
        <v>642</v>
      </c>
      <c r="J178" s="473" t="s">
        <v>505</v>
      </c>
      <c r="K178" s="473"/>
      <c r="L178" s="473"/>
      <c r="M178" s="473">
        <v>43</v>
      </c>
      <c r="N178" s="804">
        <f t="shared" si="2"/>
        <v>43</v>
      </c>
    </row>
    <row r="179" spans="1:14">
      <c r="A179" s="473" t="s">
        <v>9</v>
      </c>
      <c r="B179" s="473" t="s">
        <v>9</v>
      </c>
      <c r="C179" s="473" t="s">
        <v>131</v>
      </c>
      <c r="D179" s="468">
        <v>2013</v>
      </c>
      <c r="E179" s="473" t="s">
        <v>26</v>
      </c>
      <c r="F179" s="473" t="s">
        <v>13</v>
      </c>
      <c r="G179" s="473" t="s">
        <v>482</v>
      </c>
      <c r="H179" s="476" t="s">
        <v>1066</v>
      </c>
      <c r="I179" s="468" t="s">
        <v>629</v>
      </c>
      <c r="J179" s="473" t="s">
        <v>505</v>
      </c>
      <c r="K179" s="473"/>
      <c r="L179" s="473"/>
      <c r="M179" s="473">
        <v>3</v>
      </c>
      <c r="N179" s="804">
        <f t="shared" si="2"/>
        <v>3</v>
      </c>
    </row>
    <row r="180" spans="1:14">
      <c r="A180" s="473" t="s">
        <v>9</v>
      </c>
      <c r="B180" s="473" t="s">
        <v>9</v>
      </c>
      <c r="C180" s="473" t="s">
        <v>131</v>
      </c>
      <c r="D180" s="468">
        <v>2013</v>
      </c>
      <c r="E180" s="473" t="s">
        <v>26</v>
      </c>
      <c r="F180" s="473" t="s">
        <v>13</v>
      </c>
      <c r="G180" s="473" t="s">
        <v>482</v>
      </c>
      <c r="H180" s="476" t="s">
        <v>1040</v>
      </c>
      <c r="I180" s="468" t="s">
        <v>642</v>
      </c>
      <c r="J180" s="473" t="s">
        <v>505</v>
      </c>
      <c r="K180" s="473"/>
      <c r="L180" s="473"/>
      <c r="M180" s="473">
        <v>176</v>
      </c>
      <c r="N180" s="804">
        <f t="shared" si="2"/>
        <v>176</v>
      </c>
    </row>
    <row r="181" spans="1:14">
      <c r="A181" s="473" t="s">
        <v>9</v>
      </c>
      <c r="B181" s="473" t="s">
        <v>9</v>
      </c>
      <c r="C181" s="473" t="s">
        <v>131</v>
      </c>
      <c r="D181" s="468">
        <v>2013</v>
      </c>
      <c r="E181" s="473" t="s">
        <v>26</v>
      </c>
      <c r="F181" s="473" t="s">
        <v>13</v>
      </c>
      <c r="G181" s="473" t="s">
        <v>482</v>
      </c>
      <c r="H181" s="476" t="s">
        <v>146</v>
      </c>
      <c r="I181" s="468" t="s">
        <v>627</v>
      </c>
      <c r="J181" s="473" t="s">
        <v>505</v>
      </c>
      <c r="K181" s="473"/>
      <c r="L181" s="473">
        <v>92</v>
      </c>
      <c r="M181" s="473">
        <v>57</v>
      </c>
      <c r="N181" s="804">
        <f t="shared" si="2"/>
        <v>149</v>
      </c>
    </row>
    <row r="182" spans="1:14">
      <c r="A182" s="473" t="s">
        <v>9</v>
      </c>
      <c r="B182" s="473" t="s">
        <v>9</v>
      </c>
      <c r="C182" s="473" t="s">
        <v>131</v>
      </c>
      <c r="D182" s="468">
        <v>2013</v>
      </c>
      <c r="E182" s="473" t="s">
        <v>26</v>
      </c>
      <c r="F182" s="473" t="s">
        <v>13</v>
      </c>
      <c r="G182" s="473" t="s">
        <v>482</v>
      </c>
      <c r="H182" s="476" t="s">
        <v>801</v>
      </c>
      <c r="I182" s="468" t="s">
        <v>629</v>
      </c>
      <c r="J182" s="473" t="s">
        <v>505</v>
      </c>
      <c r="K182" s="473"/>
      <c r="L182" s="473">
        <v>106</v>
      </c>
      <c r="M182" s="473">
        <v>729</v>
      </c>
      <c r="N182" s="804">
        <f t="shared" si="2"/>
        <v>835</v>
      </c>
    </row>
    <row r="183" spans="1:14">
      <c r="A183" s="473" t="s">
        <v>9</v>
      </c>
      <c r="B183" s="473" t="s">
        <v>9</v>
      </c>
      <c r="C183" s="473" t="s">
        <v>131</v>
      </c>
      <c r="D183" s="468">
        <v>2013</v>
      </c>
      <c r="E183" s="473" t="s">
        <v>26</v>
      </c>
      <c r="F183" s="473" t="s">
        <v>13</v>
      </c>
      <c r="G183" s="473" t="s">
        <v>482</v>
      </c>
      <c r="H183" s="476" t="s">
        <v>1041</v>
      </c>
      <c r="I183" s="468" t="s">
        <v>642</v>
      </c>
      <c r="J183" s="473" t="s">
        <v>505</v>
      </c>
      <c r="K183" s="473"/>
      <c r="L183" s="473"/>
      <c r="M183" s="473">
        <v>303</v>
      </c>
      <c r="N183" s="804">
        <f t="shared" si="2"/>
        <v>303</v>
      </c>
    </row>
    <row r="184" spans="1:14">
      <c r="A184" s="473" t="s">
        <v>9</v>
      </c>
      <c r="B184" s="473" t="s">
        <v>9</v>
      </c>
      <c r="C184" s="473" t="s">
        <v>131</v>
      </c>
      <c r="D184" s="468">
        <v>2013</v>
      </c>
      <c r="E184" s="473" t="s">
        <v>26</v>
      </c>
      <c r="F184" s="473" t="s">
        <v>13</v>
      </c>
      <c r="G184" s="473" t="s">
        <v>482</v>
      </c>
      <c r="H184" s="476" t="s">
        <v>1042</v>
      </c>
      <c r="I184" s="468" t="s">
        <v>642</v>
      </c>
      <c r="J184" s="473" t="s">
        <v>505</v>
      </c>
      <c r="K184" s="473"/>
      <c r="L184" s="473">
        <v>1</v>
      </c>
      <c r="M184" s="473"/>
      <c r="N184" s="804">
        <f t="shared" si="2"/>
        <v>1</v>
      </c>
    </row>
    <row r="185" spans="1:14">
      <c r="A185" s="473" t="s">
        <v>9</v>
      </c>
      <c r="B185" s="473" t="s">
        <v>9</v>
      </c>
      <c r="C185" s="473" t="s">
        <v>131</v>
      </c>
      <c r="D185" s="468">
        <v>2013</v>
      </c>
      <c r="E185" s="473" t="s">
        <v>26</v>
      </c>
      <c r="F185" s="473" t="s">
        <v>13</v>
      </c>
      <c r="G185" s="473" t="s">
        <v>482</v>
      </c>
      <c r="H185" s="476" t="s">
        <v>1065</v>
      </c>
      <c r="I185" s="468" t="s">
        <v>629</v>
      </c>
      <c r="J185" s="473" t="s">
        <v>505</v>
      </c>
      <c r="K185" s="473"/>
      <c r="L185" s="473"/>
      <c r="M185" s="473">
        <v>12</v>
      </c>
      <c r="N185" s="804">
        <f t="shared" si="2"/>
        <v>12</v>
      </c>
    </row>
    <row r="186" spans="1:14">
      <c r="A186" s="473" t="s">
        <v>9</v>
      </c>
      <c r="B186" s="473" t="s">
        <v>9</v>
      </c>
      <c r="C186" s="473" t="s">
        <v>131</v>
      </c>
      <c r="D186" s="468">
        <v>2013</v>
      </c>
      <c r="E186" s="473" t="s">
        <v>26</v>
      </c>
      <c r="F186" s="473" t="s">
        <v>13</v>
      </c>
      <c r="G186" s="473" t="s">
        <v>482</v>
      </c>
      <c r="H186" s="476" t="s">
        <v>1047</v>
      </c>
      <c r="I186" s="468" t="s">
        <v>642</v>
      </c>
      <c r="J186" s="473" t="s">
        <v>505</v>
      </c>
      <c r="K186" s="473"/>
      <c r="L186" s="473">
        <v>2</v>
      </c>
      <c r="M186" s="473">
        <v>1</v>
      </c>
      <c r="N186" s="804">
        <f t="shared" si="2"/>
        <v>3</v>
      </c>
    </row>
    <row r="187" spans="1:14">
      <c r="A187" s="473" t="s">
        <v>9</v>
      </c>
      <c r="B187" s="473" t="s">
        <v>9</v>
      </c>
      <c r="C187" s="473" t="s">
        <v>131</v>
      </c>
      <c r="D187" s="468">
        <v>2013</v>
      </c>
      <c r="E187" s="473" t="s">
        <v>26</v>
      </c>
      <c r="F187" s="473" t="s">
        <v>13</v>
      </c>
      <c r="G187" s="473" t="s">
        <v>482</v>
      </c>
      <c r="H187" s="476" t="s">
        <v>1048</v>
      </c>
      <c r="I187" s="468" t="s">
        <v>642</v>
      </c>
      <c r="J187" s="473" t="s">
        <v>505</v>
      </c>
      <c r="K187" s="473"/>
      <c r="L187" s="473"/>
      <c r="M187" s="473">
        <v>13</v>
      </c>
      <c r="N187" s="804">
        <f t="shared" si="2"/>
        <v>13</v>
      </c>
    </row>
    <row r="188" spans="1:14">
      <c r="A188" s="473" t="s">
        <v>9</v>
      </c>
      <c r="B188" s="473" t="s">
        <v>9</v>
      </c>
      <c r="C188" s="473" t="s">
        <v>131</v>
      </c>
      <c r="D188" s="468">
        <v>2013</v>
      </c>
      <c r="E188" s="473" t="s">
        <v>26</v>
      </c>
      <c r="F188" s="473" t="s">
        <v>13</v>
      </c>
      <c r="G188" s="473" t="s">
        <v>482</v>
      </c>
      <c r="H188" s="476" t="s">
        <v>1049</v>
      </c>
      <c r="I188" s="468" t="s">
        <v>642</v>
      </c>
      <c r="J188" s="473" t="s">
        <v>505</v>
      </c>
      <c r="K188" s="473"/>
      <c r="L188" s="473"/>
      <c r="M188" s="473">
        <v>3</v>
      </c>
      <c r="N188" s="804">
        <f t="shared" si="2"/>
        <v>3</v>
      </c>
    </row>
    <row r="189" spans="1:14">
      <c r="A189" s="473" t="s">
        <v>9</v>
      </c>
      <c r="B189" s="473" t="s">
        <v>9</v>
      </c>
      <c r="C189" s="473" t="s">
        <v>131</v>
      </c>
      <c r="D189" s="468">
        <v>2013</v>
      </c>
      <c r="E189" s="473" t="s">
        <v>26</v>
      </c>
      <c r="F189" s="473" t="s">
        <v>13</v>
      </c>
      <c r="G189" s="473" t="s">
        <v>482</v>
      </c>
      <c r="H189" s="476" t="s">
        <v>1376</v>
      </c>
      <c r="I189" s="468" t="s">
        <v>642</v>
      </c>
      <c r="J189" s="473" t="s">
        <v>505</v>
      </c>
      <c r="K189" s="473"/>
      <c r="L189" s="473"/>
      <c r="M189" s="473">
        <v>2</v>
      </c>
      <c r="N189" s="804">
        <f t="shared" si="2"/>
        <v>2</v>
      </c>
    </row>
    <row r="190" spans="1:14">
      <c r="A190" s="473" t="s">
        <v>9</v>
      </c>
      <c r="B190" s="473" t="s">
        <v>9</v>
      </c>
      <c r="C190" s="473" t="s">
        <v>131</v>
      </c>
      <c r="D190" s="468">
        <v>2013</v>
      </c>
      <c r="E190" s="473" t="s">
        <v>26</v>
      </c>
      <c r="F190" s="473" t="s">
        <v>13</v>
      </c>
      <c r="G190" s="473" t="s">
        <v>482</v>
      </c>
      <c r="H190" s="476" t="s">
        <v>1051</v>
      </c>
      <c r="I190" s="468" t="s">
        <v>642</v>
      </c>
      <c r="J190" s="473" t="s">
        <v>505</v>
      </c>
      <c r="K190" s="473"/>
      <c r="L190" s="473"/>
      <c r="M190" s="473">
        <v>47</v>
      </c>
      <c r="N190" s="804">
        <f t="shared" si="2"/>
        <v>47</v>
      </c>
    </row>
    <row r="191" spans="1:14">
      <c r="A191" s="473" t="s">
        <v>9</v>
      </c>
      <c r="B191" s="473" t="s">
        <v>9</v>
      </c>
      <c r="C191" s="473" t="s">
        <v>131</v>
      </c>
      <c r="D191" s="468">
        <v>2013</v>
      </c>
      <c r="E191" s="473" t="s">
        <v>26</v>
      </c>
      <c r="F191" s="473" t="s">
        <v>13</v>
      </c>
      <c r="G191" s="473" t="s">
        <v>482</v>
      </c>
      <c r="H191" s="476" t="s">
        <v>889</v>
      </c>
      <c r="I191" s="468" t="s">
        <v>627</v>
      </c>
      <c r="J191" s="473" t="s">
        <v>505</v>
      </c>
      <c r="K191" s="473"/>
      <c r="L191" s="473">
        <v>2</v>
      </c>
      <c r="M191" s="473">
        <v>121</v>
      </c>
      <c r="N191" s="804">
        <f t="shared" si="2"/>
        <v>123</v>
      </c>
    </row>
    <row r="192" spans="1:14">
      <c r="A192" s="473" t="s">
        <v>9</v>
      </c>
      <c r="B192" s="473" t="s">
        <v>9</v>
      </c>
      <c r="C192" s="473" t="s">
        <v>131</v>
      </c>
      <c r="D192" s="468">
        <v>2013</v>
      </c>
      <c r="E192" s="473" t="s">
        <v>26</v>
      </c>
      <c r="F192" s="473" t="s">
        <v>13</v>
      </c>
      <c r="G192" s="473" t="s">
        <v>482</v>
      </c>
      <c r="H192" s="476" t="s">
        <v>805</v>
      </c>
      <c r="I192" s="468" t="s">
        <v>629</v>
      </c>
      <c r="J192" s="473" t="s">
        <v>505</v>
      </c>
      <c r="K192" s="473"/>
      <c r="L192" s="473"/>
      <c r="M192" s="473">
        <v>151</v>
      </c>
      <c r="N192" s="804">
        <f t="shared" si="2"/>
        <v>151</v>
      </c>
    </row>
    <row r="193" spans="1:14">
      <c r="A193" s="473" t="s">
        <v>9</v>
      </c>
      <c r="B193" s="473" t="s">
        <v>9</v>
      </c>
      <c r="C193" s="473" t="s">
        <v>131</v>
      </c>
      <c r="D193" s="468">
        <v>2013</v>
      </c>
      <c r="E193" s="473" t="s">
        <v>26</v>
      </c>
      <c r="F193" s="473" t="s">
        <v>13</v>
      </c>
      <c r="G193" s="473" t="s">
        <v>482</v>
      </c>
      <c r="H193" s="476" t="s">
        <v>149</v>
      </c>
      <c r="I193" s="468" t="s">
        <v>627</v>
      </c>
      <c r="J193" s="473" t="s">
        <v>505</v>
      </c>
      <c r="K193" s="473"/>
      <c r="L193" s="473"/>
      <c r="M193" s="473">
        <v>147</v>
      </c>
      <c r="N193" s="804">
        <f t="shared" si="2"/>
        <v>147</v>
      </c>
    </row>
    <row r="194" spans="1:14">
      <c r="A194" s="473" t="s">
        <v>9</v>
      </c>
      <c r="B194" s="473" t="s">
        <v>9</v>
      </c>
      <c r="C194" s="473" t="s">
        <v>131</v>
      </c>
      <c r="D194" s="468">
        <v>2013</v>
      </c>
      <c r="E194" s="473" t="s">
        <v>26</v>
      </c>
      <c r="F194" s="473" t="s">
        <v>13</v>
      </c>
      <c r="G194" s="473" t="s">
        <v>482</v>
      </c>
      <c r="H194" s="476" t="s">
        <v>806</v>
      </c>
      <c r="I194" s="468" t="s">
        <v>627</v>
      </c>
      <c r="J194" s="473" t="s">
        <v>505</v>
      </c>
      <c r="K194" s="473"/>
      <c r="L194" s="473"/>
      <c r="M194" s="473">
        <v>326</v>
      </c>
      <c r="N194" s="804">
        <f t="shared" si="2"/>
        <v>326</v>
      </c>
    </row>
    <row r="195" spans="1:14">
      <c r="A195" s="473" t="s">
        <v>9</v>
      </c>
      <c r="B195" s="473" t="s">
        <v>9</v>
      </c>
      <c r="C195" s="473" t="s">
        <v>131</v>
      </c>
      <c r="D195" s="468">
        <v>2013</v>
      </c>
      <c r="E195" s="473" t="s">
        <v>26</v>
      </c>
      <c r="F195" s="473" t="s">
        <v>13</v>
      </c>
      <c r="G195" s="473" t="s">
        <v>482</v>
      </c>
      <c r="H195" s="476" t="s">
        <v>807</v>
      </c>
      <c r="I195" s="468" t="s">
        <v>642</v>
      </c>
      <c r="J195" s="473" t="s">
        <v>505</v>
      </c>
      <c r="K195" s="473"/>
      <c r="L195" s="473">
        <v>1</v>
      </c>
      <c r="M195" s="473">
        <v>19</v>
      </c>
      <c r="N195" s="804">
        <f t="shared" si="2"/>
        <v>20</v>
      </c>
    </row>
    <row r="196" spans="1:14">
      <c r="A196" s="473" t="s">
        <v>9</v>
      </c>
      <c r="B196" s="473" t="s">
        <v>9</v>
      </c>
      <c r="C196" s="473" t="s">
        <v>131</v>
      </c>
      <c r="D196" s="468">
        <v>2013</v>
      </c>
      <c r="E196" s="473" t="s">
        <v>26</v>
      </c>
      <c r="F196" s="473" t="s">
        <v>13</v>
      </c>
      <c r="G196" s="473" t="s">
        <v>482</v>
      </c>
      <c r="H196" s="476" t="s">
        <v>1053</v>
      </c>
      <c r="I196" s="468" t="s">
        <v>642</v>
      </c>
      <c r="J196" s="473" t="s">
        <v>505</v>
      </c>
      <c r="K196" s="473"/>
      <c r="L196" s="473"/>
      <c r="M196" s="473">
        <v>7</v>
      </c>
      <c r="N196" s="804">
        <f t="shared" si="2"/>
        <v>7</v>
      </c>
    </row>
    <row r="197" spans="1:14">
      <c r="A197" s="473" t="s">
        <v>9</v>
      </c>
      <c r="B197" s="473" t="s">
        <v>9</v>
      </c>
      <c r="C197" s="473" t="s">
        <v>131</v>
      </c>
      <c r="D197" s="468">
        <v>2013</v>
      </c>
      <c r="E197" s="473" t="s">
        <v>26</v>
      </c>
      <c r="F197" s="473" t="s">
        <v>13</v>
      </c>
      <c r="G197" s="473" t="s">
        <v>482</v>
      </c>
      <c r="H197" s="476" t="s">
        <v>1377</v>
      </c>
      <c r="I197" s="468" t="s">
        <v>642</v>
      </c>
      <c r="J197" s="473" t="s">
        <v>505</v>
      </c>
      <c r="K197" s="473"/>
      <c r="L197" s="473"/>
      <c r="M197" s="473">
        <v>10</v>
      </c>
      <c r="N197" s="804">
        <f t="shared" si="2"/>
        <v>10</v>
      </c>
    </row>
    <row r="198" spans="1:14">
      <c r="A198" s="473" t="s">
        <v>9</v>
      </c>
      <c r="B198" s="473" t="s">
        <v>9</v>
      </c>
      <c r="C198" s="473" t="s">
        <v>131</v>
      </c>
      <c r="D198" s="468">
        <v>2013</v>
      </c>
      <c r="E198" s="473" t="s">
        <v>26</v>
      </c>
      <c r="F198" s="473" t="s">
        <v>13</v>
      </c>
      <c r="G198" s="473" t="s">
        <v>482</v>
      </c>
      <c r="H198" s="476" t="s">
        <v>147</v>
      </c>
      <c r="I198" s="468" t="s">
        <v>627</v>
      </c>
      <c r="J198" s="473" t="s">
        <v>505</v>
      </c>
      <c r="K198" s="473"/>
      <c r="L198" s="473">
        <v>3</v>
      </c>
      <c r="M198" s="473"/>
      <c r="N198" s="804">
        <f t="shared" ref="N198:N263" si="3">SUM(K198:M198)</f>
        <v>3</v>
      </c>
    </row>
    <row r="199" spans="1:14">
      <c r="A199" s="473" t="s">
        <v>9</v>
      </c>
      <c r="B199" s="473" t="s">
        <v>9</v>
      </c>
      <c r="C199" s="473" t="s">
        <v>131</v>
      </c>
      <c r="D199" s="468">
        <v>2013</v>
      </c>
      <c r="E199" s="473" t="s">
        <v>26</v>
      </c>
      <c r="F199" s="473" t="s">
        <v>13</v>
      </c>
      <c r="G199" s="473" t="s">
        <v>482</v>
      </c>
      <c r="H199" s="476" t="s">
        <v>1054</v>
      </c>
      <c r="I199" s="468" t="s">
        <v>642</v>
      </c>
      <c r="J199" s="473" t="s">
        <v>505</v>
      </c>
      <c r="K199" s="473"/>
      <c r="L199" s="473"/>
      <c r="M199" s="473">
        <v>9</v>
      </c>
      <c r="N199" s="804">
        <f t="shared" si="3"/>
        <v>9</v>
      </c>
    </row>
    <row r="200" spans="1:14">
      <c r="A200" s="473" t="s">
        <v>9</v>
      </c>
      <c r="B200" s="473" t="s">
        <v>9</v>
      </c>
      <c r="C200" s="473" t="s">
        <v>131</v>
      </c>
      <c r="D200" s="468">
        <v>2013</v>
      </c>
      <c r="E200" s="473" t="s">
        <v>26</v>
      </c>
      <c r="F200" s="473" t="s">
        <v>13</v>
      </c>
      <c r="G200" s="473" t="s">
        <v>482</v>
      </c>
      <c r="H200" s="476" t="s">
        <v>770</v>
      </c>
      <c r="I200" s="468" t="s">
        <v>627</v>
      </c>
      <c r="J200" s="473" t="s">
        <v>505</v>
      </c>
      <c r="K200" s="473">
        <v>2255</v>
      </c>
      <c r="L200" s="473"/>
      <c r="M200" s="473"/>
      <c r="N200" s="804">
        <f t="shared" si="3"/>
        <v>2255</v>
      </c>
    </row>
    <row r="201" spans="1:14">
      <c r="A201" s="473" t="s">
        <v>9</v>
      </c>
      <c r="B201" s="473" t="s">
        <v>9</v>
      </c>
      <c r="C201" s="473" t="s">
        <v>131</v>
      </c>
      <c r="D201" s="468">
        <v>2013</v>
      </c>
      <c r="E201" s="473" t="s">
        <v>26</v>
      </c>
      <c r="F201" s="473" t="s">
        <v>13</v>
      </c>
      <c r="G201" s="473" t="s">
        <v>482</v>
      </c>
      <c r="H201" s="476" t="s">
        <v>1055</v>
      </c>
      <c r="I201" s="468" t="s">
        <v>642</v>
      </c>
      <c r="J201" s="473" t="s">
        <v>505</v>
      </c>
      <c r="K201" s="473"/>
      <c r="L201" s="473"/>
      <c r="M201" s="473">
        <v>1</v>
      </c>
      <c r="N201" s="804">
        <f t="shared" si="3"/>
        <v>1</v>
      </c>
    </row>
    <row r="202" spans="1:14">
      <c r="A202" s="473" t="s">
        <v>9</v>
      </c>
      <c r="B202" s="473" t="s">
        <v>9</v>
      </c>
      <c r="C202" s="473" t="s">
        <v>131</v>
      </c>
      <c r="D202" s="468">
        <v>2013</v>
      </c>
      <c r="E202" s="473" t="s">
        <v>26</v>
      </c>
      <c r="F202" s="473" t="s">
        <v>13</v>
      </c>
      <c r="G202" s="473" t="s">
        <v>482</v>
      </c>
      <c r="H202" s="476" t="s">
        <v>132</v>
      </c>
      <c r="I202" s="468" t="s">
        <v>627</v>
      </c>
      <c r="J202" s="473" t="s">
        <v>505</v>
      </c>
      <c r="K202" s="473"/>
      <c r="L202" s="473"/>
      <c r="M202" s="473">
        <v>34</v>
      </c>
      <c r="N202" s="804">
        <f t="shared" si="3"/>
        <v>34</v>
      </c>
    </row>
    <row r="203" spans="1:14">
      <c r="A203" s="473" t="s">
        <v>9</v>
      </c>
      <c r="B203" s="473" t="s">
        <v>9</v>
      </c>
      <c r="C203" s="473" t="s">
        <v>131</v>
      </c>
      <c r="D203" s="468">
        <v>2013</v>
      </c>
      <c r="E203" s="473" t="s">
        <v>26</v>
      </c>
      <c r="F203" s="473" t="s">
        <v>13</v>
      </c>
      <c r="G203" s="473" t="s">
        <v>482</v>
      </c>
      <c r="H203" s="476" t="s">
        <v>774</v>
      </c>
      <c r="I203" s="468" t="s">
        <v>627</v>
      </c>
      <c r="J203" s="473" t="s">
        <v>505</v>
      </c>
      <c r="K203" s="473"/>
      <c r="L203" s="473">
        <v>52</v>
      </c>
      <c r="M203" s="473">
        <v>7</v>
      </c>
      <c r="N203" s="804">
        <f t="shared" si="3"/>
        <v>59</v>
      </c>
    </row>
    <row r="204" spans="1:14">
      <c r="A204" s="473" t="s">
        <v>9</v>
      </c>
      <c r="B204" s="473" t="s">
        <v>9</v>
      </c>
      <c r="C204" s="473" t="s">
        <v>131</v>
      </c>
      <c r="D204" s="468">
        <v>2013</v>
      </c>
      <c r="E204" s="473" t="s">
        <v>26</v>
      </c>
      <c r="F204" s="473" t="s">
        <v>13</v>
      </c>
      <c r="G204" s="473" t="s">
        <v>482</v>
      </c>
      <c r="H204" s="476" t="s">
        <v>1024</v>
      </c>
      <c r="I204" s="468" t="s">
        <v>627</v>
      </c>
      <c r="J204" s="473" t="s">
        <v>505</v>
      </c>
      <c r="K204" s="473"/>
      <c r="L204" s="473"/>
      <c r="M204" s="473">
        <v>23</v>
      </c>
      <c r="N204" s="804">
        <f t="shared" si="3"/>
        <v>23</v>
      </c>
    </row>
    <row r="205" spans="1:14">
      <c r="A205" s="473" t="s">
        <v>9</v>
      </c>
      <c r="B205" s="473" t="s">
        <v>9</v>
      </c>
      <c r="C205" s="473" t="s">
        <v>131</v>
      </c>
      <c r="D205" s="468">
        <v>2013</v>
      </c>
      <c r="E205" s="473" t="s">
        <v>26</v>
      </c>
      <c r="F205" s="473" t="s">
        <v>13</v>
      </c>
      <c r="G205" s="473" t="s">
        <v>482</v>
      </c>
      <c r="H205" s="476" t="s">
        <v>1058</v>
      </c>
      <c r="I205" s="468" t="s">
        <v>642</v>
      </c>
      <c r="J205" s="473" t="s">
        <v>505</v>
      </c>
      <c r="K205" s="473"/>
      <c r="L205" s="473"/>
      <c r="M205" s="473">
        <v>1</v>
      </c>
      <c r="N205" s="804">
        <f t="shared" si="3"/>
        <v>1</v>
      </c>
    </row>
    <row r="206" spans="1:14">
      <c r="A206" s="473" t="s">
        <v>9</v>
      </c>
      <c r="B206" s="473" t="s">
        <v>9</v>
      </c>
      <c r="C206" s="473" t="s">
        <v>131</v>
      </c>
      <c r="D206" s="468">
        <v>2013</v>
      </c>
      <c r="E206" s="473" t="s">
        <v>26</v>
      </c>
      <c r="F206" s="473" t="s">
        <v>13</v>
      </c>
      <c r="G206" s="473" t="s">
        <v>482</v>
      </c>
      <c r="H206" s="476" t="s">
        <v>820</v>
      </c>
      <c r="I206" s="468" t="s">
        <v>627</v>
      </c>
      <c r="J206" s="473" t="s">
        <v>505</v>
      </c>
      <c r="K206" s="473"/>
      <c r="L206" s="473"/>
      <c r="M206" s="473">
        <v>4</v>
      </c>
      <c r="N206" s="804">
        <f t="shared" si="3"/>
        <v>4</v>
      </c>
    </row>
    <row r="207" spans="1:14">
      <c r="A207" s="473" t="s">
        <v>9</v>
      </c>
      <c r="B207" s="473" t="s">
        <v>9</v>
      </c>
      <c r="C207" s="473" t="s">
        <v>131</v>
      </c>
      <c r="D207" s="468">
        <v>2013</v>
      </c>
      <c r="E207" s="473" t="s">
        <v>26</v>
      </c>
      <c r="F207" s="473" t="s">
        <v>13</v>
      </c>
      <c r="G207" s="473" t="s">
        <v>482</v>
      </c>
      <c r="H207" s="476" t="s">
        <v>1378</v>
      </c>
      <c r="I207" s="468" t="s">
        <v>642</v>
      </c>
      <c r="J207" s="473" t="s">
        <v>505</v>
      </c>
      <c r="K207" s="473"/>
      <c r="L207" s="473"/>
      <c r="M207" s="473">
        <v>2</v>
      </c>
      <c r="N207" s="804">
        <f t="shared" si="3"/>
        <v>2</v>
      </c>
    </row>
    <row r="208" spans="1:14">
      <c r="A208" s="473" t="s">
        <v>9</v>
      </c>
      <c r="B208" s="473" t="s">
        <v>9</v>
      </c>
      <c r="C208" s="473" t="s">
        <v>131</v>
      </c>
      <c r="D208" s="468">
        <v>2013</v>
      </c>
      <c r="E208" s="473" t="s">
        <v>26</v>
      </c>
      <c r="F208" s="473" t="s">
        <v>13</v>
      </c>
      <c r="G208" s="473" t="s">
        <v>482</v>
      </c>
      <c r="H208" s="476" t="s">
        <v>1068</v>
      </c>
      <c r="I208" s="468" t="s">
        <v>629</v>
      </c>
      <c r="J208" s="473" t="s">
        <v>505</v>
      </c>
      <c r="K208" s="473"/>
      <c r="L208" s="473"/>
      <c r="M208" s="473">
        <v>948</v>
      </c>
      <c r="N208" s="804">
        <f t="shared" si="3"/>
        <v>948</v>
      </c>
    </row>
    <row r="209" spans="1:14">
      <c r="A209" s="473" t="s">
        <v>9</v>
      </c>
      <c r="B209" s="473" t="s">
        <v>9</v>
      </c>
      <c r="C209" s="473" t="s">
        <v>131</v>
      </c>
      <c r="D209" s="468">
        <v>2013</v>
      </c>
      <c r="E209" s="473" t="s">
        <v>26</v>
      </c>
      <c r="F209" s="473" t="s">
        <v>13</v>
      </c>
      <c r="G209" s="473" t="s">
        <v>482</v>
      </c>
      <c r="H209" s="476" t="s">
        <v>1064</v>
      </c>
      <c r="I209" s="468" t="s">
        <v>642</v>
      </c>
      <c r="J209" s="473" t="s">
        <v>505</v>
      </c>
      <c r="K209" s="473"/>
      <c r="L209" s="473"/>
      <c r="M209" s="473">
        <v>4</v>
      </c>
      <c r="N209" s="804">
        <f t="shared" si="3"/>
        <v>4</v>
      </c>
    </row>
    <row r="210" spans="1:14">
      <c r="A210" s="473" t="s">
        <v>9</v>
      </c>
      <c r="B210" s="473" t="s">
        <v>9</v>
      </c>
      <c r="C210" s="473" t="s">
        <v>131</v>
      </c>
      <c r="D210" s="468">
        <v>2013</v>
      </c>
      <c r="E210" s="473" t="s">
        <v>26</v>
      </c>
      <c r="F210" s="473" t="s">
        <v>13</v>
      </c>
      <c r="G210" s="473" t="s">
        <v>482</v>
      </c>
      <c r="H210" s="476" t="s">
        <v>1026</v>
      </c>
      <c r="I210" s="468" t="s">
        <v>627</v>
      </c>
      <c r="J210" s="473" t="s">
        <v>506</v>
      </c>
      <c r="K210" s="473"/>
      <c r="L210" s="473"/>
      <c r="M210" s="473">
        <v>41</v>
      </c>
      <c r="N210" s="804">
        <f t="shared" si="3"/>
        <v>41</v>
      </c>
    </row>
    <row r="211" spans="1:14">
      <c r="A211" s="473" t="s">
        <v>9</v>
      </c>
      <c r="B211" s="473" t="s">
        <v>9</v>
      </c>
      <c r="C211" s="473" t="s">
        <v>131</v>
      </c>
      <c r="D211" s="468">
        <v>2013</v>
      </c>
      <c r="E211" s="473" t="s">
        <v>26</v>
      </c>
      <c r="F211" s="473" t="s">
        <v>13</v>
      </c>
      <c r="G211" s="473" t="s">
        <v>482</v>
      </c>
      <c r="H211" s="476" t="s">
        <v>1029</v>
      </c>
      <c r="I211" s="468" t="s">
        <v>642</v>
      </c>
      <c r="J211" s="473" t="s">
        <v>506</v>
      </c>
      <c r="K211" s="473"/>
      <c r="L211" s="473"/>
      <c r="M211" s="473">
        <v>814</v>
      </c>
      <c r="N211" s="804">
        <f t="shared" si="3"/>
        <v>814</v>
      </c>
    </row>
    <row r="212" spans="1:14">
      <c r="A212" s="473" t="s">
        <v>9</v>
      </c>
      <c r="B212" s="473" t="s">
        <v>9</v>
      </c>
      <c r="C212" s="473" t="s">
        <v>131</v>
      </c>
      <c r="D212" s="468">
        <v>2013</v>
      </c>
      <c r="E212" s="473" t="s">
        <v>26</v>
      </c>
      <c r="F212" s="473" t="s">
        <v>13</v>
      </c>
      <c r="G212" s="473" t="s">
        <v>482</v>
      </c>
      <c r="H212" s="476" t="s">
        <v>1030</v>
      </c>
      <c r="I212" s="468" t="s">
        <v>642</v>
      </c>
      <c r="J212" s="473" t="s">
        <v>506</v>
      </c>
      <c r="K212" s="473"/>
      <c r="L212" s="473"/>
      <c r="M212" s="473">
        <v>2</v>
      </c>
      <c r="N212" s="804">
        <f t="shared" si="3"/>
        <v>2</v>
      </c>
    </row>
    <row r="213" spans="1:14">
      <c r="A213" s="473" t="s">
        <v>9</v>
      </c>
      <c r="B213" s="473" t="s">
        <v>9</v>
      </c>
      <c r="C213" s="473" t="s">
        <v>131</v>
      </c>
      <c r="D213" s="468">
        <v>2013</v>
      </c>
      <c r="E213" s="473" t="s">
        <v>26</v>
      </c>
      <c r="F213" s="473" t="s">
        <v>13</v>
      </c>
      <c r="G213" s="473" t="s">
        <v>482</v>
      </c>
      <c r="H213" s="476" t="s">
        <v>1032</v>
      </c>
      <c r="I213" s="468" t="s">
        <v>642</v>
      </c>
      <c r="J213" s="473" t="s">
        <v>506</v>
      </c>
      <c r="K213" s="473"/>
      <c r="L213" s="473"/>
      <c r="M213" s="473">
        <v>4</v>
      </c>
      <c r="N213" s="804">
        <f t="shared" si="3"/>
        <v>4</v>
      </c>
    </row>
    <row r="214" spans="1:14">
      <c r="A214" s="473" t="s">
        <v>9</v>
      </c>
      <c r="B214" s="473" t="s">
        <v>9</v>
      </c>
      <c r="C214" s="473" t="s">
        <v>131</v>
      </c>
      <c r="D214" s="468">
        <v>2013</v>
      </c>
      <c r="E214" s="473" t="s">
        <v>26</v>
      </c>
      <c r="F214" s="473" t="s">
        <v>13</v>
      </c>
      <c r="G214" s="473" t="s">
        <v>482</v>
      </c>
      <c r="H214" s="476" t="s">
        <v>1034</v>
      </c>
      <c r="I214" s="468" t="s">
        <v>642</v>
      </c>
      <c r="J214" s="473" t="s">
        <v>506</v>
      </c>
      <c r="K214" s="473"/>
      <c r="L214" s="473"/>
      <c r="M214" s="473">
        <v>1</v>
      </c>
      <c r="N214" s="804">
        <f t="shared" si="3"/>
        <v>1</v>
      </c>
    </row>
    <row r="215" spans="1:14">
      <c r="A215" s="473" t="s">
        <v>9</v>
      </c>
      <c r="B215" s="473" t="s">
        <v>9</v>
      </c>
      <c r="C215" s="473" t="s">
        <v>131</v>
      </c>
      <c r="D215" s="468">
        <v>2013</v>
      </c>
      <c r="E215" s="473" t="s">
        <v>26</v>
      </c>
      <c r="F215" s="473" t="s">
        <v>13</v>
      </c>
      <c r="G215" s="473" t="s">
        <v>482</v>
      </c>
      <c r="H215" s="476" t="s">
        <v>1036</v>
      </c>
      <c r="I215" s="468" t="s">
        <v>642</v>
      </c>
      <c r="J215" s="473" t="s">
        <v>506</v>
      </c>
      <c r="K215" s="473"/>
      <c r="L215" s="473"/>
      <c r="M215" s="473">
        <v>30</v>
      </c>
      <c r="N215" s="804">
        <f t="shared" si="3"/>
        <v>30</v>
      </c>
    </row>
    <row r="216" spans="1:14">
      <c r="A216" s="473" t="s">
        <v>9</v>
      </c>
      <c r="B216" s="473" t="s">
        <v>9</v>
      </c>
      <c r="C216" s="473" t="s">
        <v>131</v>
      </c>
      <c r="D216" s="468">
        <v>2013</v>
      </c>
      <c r="E216" s="473" t="s">
        <v>26</v>
      </c>
      <c r="F216" s="473" t="s">
        <v>13</v>
      </c>
      <c r="G216" s="473" t="s">
        <v>482</v>
      </c>
      <c r="H216" s="476" t="s">
        <v>797</v>
      </c>
      <c r="I216" s="468" t="s">
        <v>627</v>
      </c>
      <c r="J216" s="473" t="s">
        <v>506</v>
      </c>
      <c r="K216" s="473"/>
      <c r="L216" s="473"/>
      <c r="M216" s="473">
        <v>213</v>
      </c>
      <c r="N216" s="804">
        <f t="shared" si="3"/>
        <v>213</v>
      </c>
    </row>
    <row r="217" spans="1:14">
      <c r="A217" s="473" t="s">
        <v>9</v>
      </c>
      <c r="B217" s="473" t="s">
        <v>9</v>
      </c>
      <c r="C217" s="473" t="s">
        <v>131</v>
      </c>
      <c r="D217" s="468">
        <v>2013</v>
      </c>
      <c r="E217" s="473" t="s">
        <v>26</v>
      </c>
      <c r="F217" s="473" t="s">
        <v>13</v>
      </c>
      <c r="G217" s="473" t="s">
        <v>482</v>
      </c>
      <c r="H217" s="476" t="s">
        <v>799</v>
      </c>
      <c r="I217" s="468" t="s">
        <v>629</v>
      </c>
      <c r="J217" s="473" t="s">
        <v>506</v>
      </c>
      <c r="K217" s="473"/>
      <c r="L217" s="473"/>
      <c r="M217" s="473">
        <v>149</v>
      </c>
      <c r="N217" s="804">
        <f t="shared" si="3"/>
        <v>149</v>
      </c>
    </row>
    <row r="218" spans="1:14">
      <c r="A218" s="473" t="s">
        <v>9</v>
      </c>
      <c r="B218" s="473" t="s">
        <v>9</v>
      </c>
      <c r="C218" s="473" t="s">
        <v>131</v>
      </c>
      <c r="D218" s="468">
        <v>2013</v>
      </c>
      <c r="E218" s="473" t="s">
        <v>26</v>
      </c>
      <c r="F218" s="473" t="s">
        <v>13</v>
      </c>
      <c r="G218" s="473" t="s">
        <v>482</v>
      </c>
      <c r="H218" s="476" t="s">
        <v>1039</v>
      </c>
      <c r="I218" s="468" t="s">
        <v>642</v>
      </c>
      <c r="J218" s="473" t="s">
        <v>506</v>
      </c>
      <c r="K218" s="473"/>
      <c r="L218" s="473"/>
      <c r="M218" s="473">
        <v>17</v>
      </c>
      <c r="N218" s="804">
        <f t="shared" si="3"/>
        <v>17</v>
      </c>
    </row>
    <row r="219" spans="1:14">
      <c r="A219" s="473" t="s">
        <v>9</v>
      </c>
      <c r="B219" s="473" t="s">
        <v>9</v>
      </c>
      <c r="C219" s="473" t="s">
        <v>131</v>
      </c>
      <c r="D219" s="468">
        <v>2013</v>
      </c>
      <c r="E219" s="473" t="s">
        <v>26</v>
      </c>
      <c r="F219" s="473" t="s">
        <v>13</v>
      </c>
      <c r="G219" s="473" t="s">
        <v>482</v>
      </c>
      <c r="H219" s="476" t="s">
        <v>1066</v>
      </c>
      <c r="I219" s="468" t="s">
        <v>629</v>
      </c>
      <c r="J219" s="473" t="s">
        <v>506</v>
      </c>
      <c r="K219" s="473"/>
      <c r="L219" s="473"/>
      <c r="M219" s="473">
        <v>8</v>
      </c>
      <c r="N219" s="804">
        <f t="shared" si="3"/>
        <v>8</v>
      </c>
    </row>
    <row r="220" spans="1:14">
      <c r="A220" s="473" t="s">
        <v>9</v>
      </c>
      <c r="B220" s="473" t="s">
        <v>9</v>
      </c>
      <c r="C220" s="473" t="s">
        <v>131</v>
      </c>
      <c r="D220" s="468">
        <v>2013</v>
      </c>
      <c r="E220" s="473" t="s">
        <v>26</v>
      </c>
      <c r="F220" s="473" t="s">
        <v>13</v>
      </c>
      <c r="G220" s="473" t="s">
        <v>482</v>
      </c>
      <c r="H220" s="476" t="s">
        <v>1040</v>
      </c>
      <c r="I220" s="468" t="s">
        <v>642</v>
      </c>
      <c r="J220" s="473" t="s">
        <v>506</v>
      </c>
      <c r="K220" s="473"/>
      <c r="L220" s="473"/>
      <c r="M220" s="473">
        <v>375</v>
      </c>
      <c r="N220" s="804">
        <f t="shared" si="3"/>
        <v>375</v>
      </c>
    </row>
    <row r="221" spans="1:14">
      <c r="A221" s="473" t="s">
        <v>9</v>
      </c>
      <c r="B221" s="473" t="s">
        <v>9</v>
      </c>
      <c r="C221" s="473" t="s">
        <v>131</v>
      </c>
      <c r="D221" s="468">
        <v>2013</v>
      </c>
      <c r="E221" s="473" t="s">
        <v>26</v>
      </c>
      <c r="F221" s="473" t="s">
        <v>13</v>
      </c>
      <c r="G221" s="473" t="s">
        <v>482</v>
      </c>
      <c r="H221" s="476" t="s">
        <v>146</v>
      </c>
      <c r="I221" s="468" t="s">
        <v>627</v>
      </c>
      <c r="J221" s="473" t="s">
        <v>506</v>
      </c>
      <c r="K221" s="473"/>
      <c r="L221" s="473"/>
      <c r="M221" s="473">
        <v>21</v>
      </c>
      <c r="N221" s="804">
        <f t="shared" si="3"/>
        <v>21</v>
      </c>
    </row>
    <row r="222" spans="1:14">
      <c r="A222" s="473" t="s">
        <v>9</v>
      </c>
      <c r="B222" s="473" t="s">
        <v>9</v>
      </c>
      <c r="C222" s="473" t="s">
        <v>131</v>
      </c>
      <c r="D222" s="468">
        <v>2013</v>
      </c>
      <c r="E222" s="473" t="s">
        <v>26</v>
      </c>
      <c r="F222" s="473" t="s">
        <v>13</v>
      </c>
      <c r="G222" s="473" t="s">
        <v>482</v>
      </c>
      <c r="H222" s="476" t="s">
        <v>801</v>
      </c>
      <c r="I222" s="468" t="s">
        <v>629</v>
      </c>
      <c r="J222" s="473" t="s">
        <v>506</v>
      </c>
      <c r="K222" s="473"/>
      <c r="L222" s="473"/>
      <c r="M222" s="473">
        <v>304</v>
      </c>
      <c r="N222" s="804">
        <f t="shared" si="3"/>
        <v>304</v>
      </c>
    </row>
    <row r="223" spans="1:14">
      <c r="A223" s="473" t="s">
        <v>9</v>
      </c>
      <c r="B223" s="473" t="s">
        <v>9</v>
      </c>
      <c r="C223" s="473" t="s">
        <v>131</v>
      </c>
      <c r="D223" s="468">
        <v>2013</v>
      </c>
      <c r="E223" s="473" t="s">
        <v>26</v>
      </c>
      <c r="F223" s="473" t="s">
        <v>13</v>
      </c>
      <c r="G223" s="473" t="s">
        <v>482</v>
      </c>
      <c r="H223" s="476" t="s">
        <v>1041</v>
      </c>
      <c r="I223" s="468" t="s">
        <v>642</v>
      </c>
      <c r="J223" s="473" t="s">
        <v>506</v>
      </c>
      <c r="K223" s="473"/>
      <c r="L223" s="473"/>
      <c r="M223" s="473">
        <v>394</v>
      </c>
      <c r="N223" s="804">
        <f t="shared" si="3"/>
        <v>394</v>
      </c>
    </row>
    <row r="224" spans="1:14">
      <c r="A224" s="473" t="s">
        <v>9</v>
      </c>
      <c r="B224" s="473" t="s">
        <v>9</v>
      </c>
      <c r="C224" s="473" t="s">
        <v>131</v>
      </c>
      <c r="D224" s="468">
        <v>2013</v>
      </c>
      <c r="E224" s="473" t="s">
        <v>26</v>
      </c>
      <c r="F224" s="473" t="s">
        <v>13</v>
      </c>
      <c r="G224" s="473" t="s">
        <v>482</v>
      </c>
      <c r="H224" s="476" t="s">
        <v>1044</v>
      </c>
      <c r="I224" s="468" t="s">
        <v>642</v>
      </c>
      <c r="J224" s="473" t="s">
        <v>506</v>
      </c>
      <c r="K224" s="473"/>
      <c r="L224" s="473"/>
      <c r="M224" s="473">
        <v>8</v>
      </c>
      <c r="N224" s="804">
        <f t="shared" si="3"/>
        <v>8</v>
      </c>
    </row>
    <row r="225" spans="1:14">
      <c r="A225" s="473" t="s">
        <v>9</v>
      </c>
      <c r="B225" s="473" t="s">
        <v>9</v>
      </c>
      <c r="C225" s="473" t="s">
        <v>131</v>
      </c>
      <c r="D225" s="468">
        <v>2013</v>
      </c>
      <c r="E225" s="473" t="s">
        <v>26</v>
      </c>
      <c r="F225" s="473" t="s">
        <v>13</v>
      </c>
      <c r="G225" s="473" t="s">
        <v>482</v>
      </c>
      <c r="H225" s="476" t="s">
        <v>1065</v>
      </c>
      <c r="I225" s="468" t="s">
        <v>629</v>
      </c>
      <c r="J225" s="473" t="s">
        <v>506</v>
      </c>
      <c r="K225" s="473"/>
      <c r="L225" s="473"/>
      <c r="M225" s="473">
        <v>15</v>
      </c>
      <c r="N225" s="804">
        <f t="shared" si="3"/>
        <v>15</v>
      </c>
    </row>
    <row r="226" spans="1:14">
      <c r="A226" s="473" t="s">
        <v>9</v>
      </c>
      <c r="B226" s="473" t="s">
        <v>9</v>
      </c>
      <c r="C226" s="473" t="s">
        <v>131</v>
      </c>
      <c r="D226" s="468">
        <v>2013</v>
      </c>
      <c r="E226" s="473" t="s">
        <v>26</v>
      </c>
      <c r="F226" s="473" t="s">
        <v>13</v>
      </c>
      <c r="G226" s="473" t="s">
        <v>482</v>
      </c>
      <c r="H226" s="476" t="s">
        <v>1379</v>
      </c>
      <c r="I226" s="468" t="s">
        <v>642</v>
      </c>
      <c r="J226" s="473" t="s">
        <v>506</v>
      </c>
      <c r="K226" s="473"/>
      <c r="L226" s="473"/>
      <c r="M226" s="473">
        <v>1</v>
      </c>
      <c r="N226" s="804">
        <f t="shared" si="3"/>
        <v>1</v>
      </c>
    </row>
    <row r="227" spans="1:14">
      <c r="A227" s="473" t="s">
        <v>9</v>
      </c>
      <c r="B227" s="473" t="s">
        <v>9</v>
      </c>
      <c r="C227" s="473" t="s">
        <v>131</v>
      </c>
      <c r="D227" s="468">
        <v>2013</v>
      </c>
      <c r="E227" s="473" t="s">
        <v>26</v>
      </c>
      <c r="F227" s="473" t="s">
        <v>13</v>
      </c>
      <c r="G227" s="473" t="s">
        <v>482</v>
      </c>
      <c r="H227" s="476" t="s">
        <v>1048</v>
      </c>
      <c r="I227" s="468" t="s">
        <v>642</v>
      </c>
      <c r="J227" s="473" t="s">
        <v>506</v>
      </c>
      <c r="K227" s="473"/>
      <c r="L227" s="473"/>
      <c r="M227" s="473">
        <v>20</v>
      </c>
      <c r="N227" s="804">
        <f t="shared" si="3"/>
        <v>20</v>
      </c>
    </row>
    <row r="228" spans="1:14">
      <c r="A228" s="473" t="s">
        <v>9</v>
      </c>
      <c r="B228" s="473" t="s">
        <v>9</v>
      </c>
      <c r="C228" s="473" t="s">
        <v>131</v>
      </c>
      <c r="D228" s="468">
        <v>2013</v>
      </c>
      <c r="E228" s="473" t="s">
        <v>26</v>
      </c>
      <c r="F228" s="473" t="s">
        <v>13</v>
      </c>
      <c r="G228" s="473" t="s">
        <v>482</v>
      </c>
      <c r="H228" s="476" t="s">
        <v>1049</v>
      </c>
      <c r="I228" s="468" t="s">
        <v>642</v>
      </c>
      <c r="J228" s="473" t="s">
        <v>506</v>
      </c>
      <c r="K228" s="473"/>
      <c r="L228" s="473"/>
      <c r="M228" s="473">
        <v>3</v>
      </c>
      <c r="N228" s="804">
        <f t="shared" si="3"/>
        <v>3</v>
      </c>
    </row>
    <row r="229" spans="1:14">
      <c r="A229" s="473" t="s">
        <v>9</v>
      </c>
      <c r="B229" s="473" t="s">
        <v>9</v>
      </c>
      <c r="C229" s="473" t="s">
        <v>131</v>
      </c>
      <c r="D229" s="468">
        <v>2013</v>
      </c>
      <c r="E229" s="473" t="s">
        <v>26</v>
      </c>
      <c r="F229" s="473" t="s">
        <v>13</v>
      </c>
      <c r="G229" s="473" t="s">
        <v>482</v>
      </c>
      <c r="H229" s="476" t="s">
        <v>1050</v>
      </c>
      <c r="I229" s="468" t="s">
        <v>642</v>
      </c>
      <c r="J229" s="473" t="s">
        <v>506</v>
      </c>
      <c r="K229" s="473"/>
      <c r="L229" s="473"/>
      <c r="M229" s="473">
        <v>84</v>
      </c>
      <c r="N229" s="804">
        <f t="shared" si="3"/>
        <v>84</v>
      </c>
    </row>
    <row r="230" spans="1:14">
      <c r="A230" s="473" t="s">
        <v>9</v>
      </c>
      <c r="B230" s="473" t="s">
        <v>9</v>
      </c>
      <c r="C230" s="473" t="s">
        <v>131</v>
      </c>
      <c r="D230" s="468">
        <v>2013</v>
      </c>
      <c r="E230" s="473" t="s">
        <v>26</v>
      </c>
      <c r="F230" s="473" t="s">
        <v>13</v>
      </c>
      <c r="G230" s="473" t="s">
        <v>482</v>
      </c>
      <c r="H230" s="476" t="s">
        <v>1376</v>
      </c>
      <c r="I230" s="468" t="s">
        <v>642</v>
      </c>
      <c r="J230" s="473" t="s">
        <v>506</v>
      </c>
      <c r="K230" s="473"/>
      <c r="L230" s="473"/>
      <c r="M230" s="473">
        <v>9</v>
      </c>
      <c r="N230" s="804">
        <f t="shared" si="3"/>
        <v>9</v>
      </c>
    </row>
    <row r="231" spans="1:14">
      <c r="A231" s="473" t="s">
        <v>9</v>
      </c>
      <c r="B231" s="473" t="s">
        <v>9</v>
      </c>
      <c r="C231" s="473" t="s">
        <v>131</v>
      </c>
      <c r="D231" s="468">
        <v>2013</v>
      </c>
      <c r="E231" s="473" t="s">
        <v>26</v>
      </c>
      <c r="F231" s="473" t="s">
        <v>13</v>
      </c>
      <c r="G231" s="473" t="s">
        <v>482</v>
      </c>
      <c r="H231" s="476" t="s">
        <v>1051</v>
      </c>
      <c r="I231" s="468" t="s">
        <v>642</v>
      </c>
      <c r="J231" s="473" t="s">
        <v>506</v>
      </c>
      <c r="K231" s="473"/>
      <c r="L231" s="473"/>
      <c r="M231" s="473">
        <v>5</v>
      </c>
      <c r="N231" s="804">
        <f t="shared" si="3"/>
        <v>5</v>
      </c>
    </row>
    <row r="232" spans="1:14">
      <c r="A232" s="473" t="s">
        <v>9</v>
      </c>
      <c r="B232" s="473" t="s">
        <v>9</v>
      </c>
      <c r="C232" s="473" t="s">
        <v>131</v>
      </c>
      <c r="D232" s="468">
        <v>2013</v>
      </c>
      <c r="E232" s="473" t="s">
        <v>26</v>
      </c>
      <c r="F232" s="473" t="s">
        <v>13</v>
      </c>
      <c r="G232" s="473" t="s">
        <v>482</v>
      </c>
      <c r="H232" s="476" t="s">
        <v>889</v>
      </c>
      <c r="I232" s="468" t="s">
        <v>627</v>
      </c>
      <c r="J232" s="473" t="s">
        <v>506</v>
      </c>
      <c r="K232" s="473"/>
      <c r="L232" s="473"/>
      <c r="M232" s="473">
        <v>273</v>
      </c>
      <c r="N232" s="804">
        <f t="shared" si="3"/>
        <v>273</v>
      </c>
    </row>
    <row r="233" spans="1:14">
      <c r="A233" s="473" t="s">
        <v>9</v>
      </c>
      <c r="B233" s="473" t="s">
        <v>9</v>
      </c>
      <c r="C233" s="473" t="s">
        <v>131</v>
      </c>
      <c r="D233" s="468">
        <v>2013</v>
      </c>
      <c r="E233" s="473" t="s">
        <v>26</v>
      </c>
      <c r="F233" s="473" t="s">
        <v>13</v>
      </c>
      <c r="G233" s="473" t="s">
        <v>482</v>
      </c>
      <c r="H233" s="476" t="s">
        <v>805</v>
      </c>
      <c r="I233" s="468" t="s">
        <v>629</v>
      </c>
      <c r="J233" s="473" t="s">
        <v>506</v>
      </c>
      <c r="K233" s="473"/>
      <c r="L233" s="473"/>
      <c r="M233" s="473">
        <v>215</v>
      </c>
      <c r="N233" s="804">
        <f t="shared" si="3"/>
        <v>215</v>
      </c>
    </row>
    <row r="234" spans="1:14">
      <c r="A234" s="473" t="s">
        <v>9</v>
      </c>
      <c r="B234" s="473" t="s">
        <v>9</v>
      </c>
      <c r="C234" s="473" t="s">
        <v>131</v>
      </c>
      <c r="D234" s="468">
        <v>2013</v>
      </c>
      <c r="E234" s="473" t="s">
        <v>26</v>
      </c>
      <c r="F234" s="473" t="s">
        <v>13</v>
      </c>
      <c r="G234" s="473" t="s">
        <v>482</v>
      </c>
      <c r="H234" s="476" t="s">
        <v>149</v>
      </c>
      <c r="I234" s="468" t="s">
        <v>627</v>
      </c>
      <c r="J234" s="473" t="s">
        <v>506</v>
      </c>
      <c r="K234" s="473"/>
      <c r="L234" s="473"/>
      <c r="M234" s="473">
        <v>98</v>
      </c>
      <c r="N234" s="804">
        <f t="shared" si="3"/>
        <v>98</v>
      </c>
    </row>
    <row r="235" spans="1:14">
      <c r="A235" s="473" t="s">
        <v>9</v>
      </c>
      <c r="B235" s="473" t="s">
        <v>9</v>
      </c>
      <c r="C235" s="473" t="s">
        <v>131</v>
      </c>
      <c r="D235" s="468">
        <v>2013</v>
      </c>
      <c r="E235" s="473" t="s">
        <v>26</v>
      </c>
      <c r="F235" s="473" t="s">
        <v>13</v>
      </c>
      <c r="G235" s="473" t="s">
        <v>482</v>
      </c>
      <c r="H235" s="476" t="s">
        <v>806</v>
      </c>
      <c r="I235" s="468" t="s">
        <v>627</v>
      </c>
      <c r="J235" s="473" t="s">
        <v>506</v>
      </c>
      <c r="K235" s="473"/>
      <c r="L235" s="473"/>
      <c r="M235" s="473">
        <v>340</v>
      </c>
      <c r="N235" s="804">
        <f t="shared" si="3"/>
        <v>340</v>
      </c>
    </row>
    <row r="236" spans="1:14">
      <c r="A236" s="473" t="s">
        <v>9</v>
      </c>
      <c r="B236" s="473" t="s">
        <v>9</v>
      </c>
      <c r="C236" s="473" t="s">
        <v>131</v>
      </c>
      <c r="D236" s="468">
        <v>2013</v>
      </c>
      <c r="E236" s="473" t="s">
        <v>26</v>
      </c>
      <c r="F236" s="473" t="s">
        <v>13</v>
      </c>
      <c r="G236" s="473" t="s">
        <v>482</v>
      </c>
      <c r="H236" s="476" t="s">
        <v>807</v>
      </c>
      <c r="I236" s="468" t="s">
        <v>642</v>
      </c>
      <c r="J236" s="473" t="s">
        <v>506</v>
      </c>
      <c r="K236" s="473"/>
      <c r="L236" s="473"/>
      <c r="M236" s="473">
        <v>11</v>
      </c>
      <c r="N236" s="804">
        <f t="shared" si="3"/>
        <v>11</v>
      </c>
    </row>
    <row r="237" spans="1:14">
      <c r="A237" s="473" t="s">
        <v>9</v>
      </c>
      <c r="B237" s="473" t="s">
        <v>9</v>
      </c>
      <c r="C237" s="473" t="s">
        <v>131</v>
      </c>
      <c r="D237" s="468">
        <v>2013</v>
      </c>
      <c r="E237" s="473" t="s">
        <v>26</v>
      </c>
      <c r="F237" s="473" t="s">
        <v>13</v>
      </c>
      <c r="G237" s="473" t="s">
        <v>482</v>
      </c>
      <c r="H237" s="476" t="s">
        <v>1053</v>
      </c>
      <c r="I237" s="468" t="s">
        <v>642</v>
      </c>
      <c r="J237" s="473" t="s">
        <v>506</v>
      </c>
      <c r="K237" s="473"/>
      <c r="L237" s="473"/>
      <c r="M237" s="473">
        <v>95</v>
      </c>
      <c r="N237" s="804">
        <f t="shared" si="3"/>
        <v>95</v>
      </c>
    </row>
    <row r="238" spans="1:14">
      <c r="A238" s="473" t="s">
        <v>9</v>
      </c>
      <c r="B238" s="473" t="s">
        <v>9</v>
      </c>
      <c r="C238" s="473" t="s">
        <v>131</v>
      </c>
      <c r="D238" s="468">
        <v>2013</v>
      </c>
      <c r="E238" s="473" t="s">
        <v>26</v>
      </c>
      <c r="F238" s="473" t="s">
        <v>13</v>
      </c>
      <c r="G238" s="473" t="s">
        <v>482</v>
      </c>
      <c r="H238" s="476" t="s">
        <v>147</v>
      </c>
      <c r="I238" s="468" t="s">
        <v>627</v>
      </c>
      <c r="J238" s="473" t="s">
        <v>506</v>
      </c>
      <c r="K238" s="473"/>
      <c r="L238" s="473"/>
      <c r="M238" s="473">
        <v>1</v>
      </c>
      <c r="N238" s="804">
        <f t="shared" si="3"/>
        <v>1</v>
      </c>
    </row>
    <row r="239" spans="1:14">
      <c r="A239" s="473" t="s">
        <v>9</v>
      </c>
      <c r="B239" s="473" t="s">
        <v>9</v>
      </c>
      <c r="C239" s="473" t="s">
        <v>131</v>
      </c>
      <c r="D239" s="468">
        <v>2013</v>
      </c>
      <c r="E239" s="473" t="s">
        <v>26</v>
      </c>
      <c r="F239" s="473" t="s">
        <v>13</v>
      </c>
      <c r="G239" s="473" t="s">
        <v>482</v>
      </c>
      <c r="H239" s="476" t="s">
        <v>770</v>
      </c>
      <c r="I239" s="468" t="s">
        <v>627</v>
      </c>
      <c r="J239" s="473" t="s">
        <v>506</v>
      </c>
      <c r="K239" s="473">
        <v>8039</v>
      </c>
      <c r="L239" s="473"/>
      <c r="M239" s="473"/>
      <c r="N239" s="804">
        <f t="shared" si="3"/>
        <v>8039</v>
      </c>
    </row>
    <row r="240" spans="1:14">
      <c r="A240" s="473" t="s">
        <v>9</v>
      </c>
      <c r="B240" s="473" t="s">
        <v>9</v>
      </c>
      <c r="C240" s="473" t="s">
        <v>131</v>
      </c>
      <c r="D240" s="468">
        <v>2013</v>
      </c>
      <c r="E240" s="473" t="s">
        <v>26</v>
      </c>
      <c r="F240" s="473" t="s">
        <v>13</v>
      </c>
      <c r="G240" s="473" t="s">
        <v>482</v>
      </c>
      <c r="H240" s="476" t="s">
        <v>132</v>
      </c>
      <c r="I240" s="468" t="s">
        <v>627</v>
      </c>
      <c r="J240" s="473" t="s">
        <v>506</v>
      </c>
      <c r="K240" s="473"/>
      <c r="L240" s="473"/>
      <c r="M240" s="473">
        <v>37</v>
      </c>
      <c r="N240" s="804">
        <f t="shared" si="3"/>
        <v>37</v>
      </c>
    </row>
    <row r="241" spans="1:14">
      <c r="A241" s="473" t="s">
        <v>9</v>
      </c>
      <c r="B241" s="473" t="s">
        <v>9</v>
      </c>
      <c r="C241" s="473" t="s">
        <v>131</v>
      </c>
      <c r="D241" s="468">
        <v>2013</v>
      </c>
      <c r="E241" s="473" t="s">
        <v>26</v>
      </c>
      <c r="F241" s="473" t="s">
        <v>13</v>
      </c>
      <c r="G241" s="473" t="s">
        <v>482</v>
      </c>
      <c r="H241" s="476" t="s">
        <v>774</v>
      </c>
      <c r="I241" s="468" t="s">
        <v>627</v>
      </c>
      <c r="J241" s="473" t="s">
        <v>506</v>
      </c>
      <c r="K241" s="473"/>
      <c r="L241" s="473"/>
      <c r="M241" s="473">
        <v>23</v>
      </c>
      <c r="N241" s="804">
        <f t="shared" si="3"/>
        <v>23</v>
      </c>
    </row>
    <row r="242" spans="1:14">
      <c r="A242" s="473" t="s">
        <v>9</v>
      </c>
      <c r="B242" s="473" t="s">
        <v>9</v>
      </c>
      <c r="C242" s="473" t="s">
        <v>131</v>
      </c>
      <c r="D242" s="468">
        <v>2013</v>
      </c>
      <c r="E242" s="473" t="s">
        <v>26</v>
      </c>
      <c r="F242" s="473" t="s">
        <v>13</v>
      </c>
      <c r="G242" s="473" t="s">
        <v>482</v>
      </c>
      <c r="H242" s="476" t="s">
        <v>1056</v>
      </c>
      <c r="I242" s="468" t="s">
        <v>642</v>
      </c>
      <c r="J242" s="473" t="s">
        <v>506</v>
      </c>
      <c r="K242" s="473"/>
      <c r="L242" s="473"/>
      <c r="M242" s="473">
        <v>3</v>
      </c>
      <c r="N242" s="804">
        <f t="shared" si="3"/>
        <v>3</v>
      </c>
    </row>
    <row r="243" spans="1:14">
      <c r="A243" s="473" t="s">
        <v>9</v>
      </c>
      <c r="B243" s="473" t="s">
        <v>9</v>
      </c>
      <c r="C243" s="473" t="s">
        <v>131</v>
      </c>
      <c r="D243" s="468">
        <v>2013</v>
      </c>
      <c r="E243" s="473" t="s">
        <v>26</v>
      </c>
      <c r="F243" s="473" t="s">
        <v>13</v>
      </c>
      <c r="G243" s="473" t="s">
        <v>482</v>
      </c>
      <c r="H243" s="476" t="s">
        <v>820</v>
      </c>
      <c r="I243" s="468" t="s">
        <v>627</v>
      </c>
      <c r="J243" s="473" t="s">
        <v>506</v>
      </c>
      <c r="K243" s="473"/>
      <c r="L243" s="473"/>
      <c r="M243" s="473">
        <v>16</v>
      </c>
      <c r="N243" s="804">
        <f t="shared" si="3"/>
        <v>16</v>
      </c>
    </row>
    <row r="244" spans="1:14">
      <c r="A244" s="473" t="s">
        <v>9</v>
      </c>
      <c r="B244" s="473" t="s">
        <v>9</v>
      </c>
      <c r="C244" s="473" t="s">
        <v>131</v>
      </c>
      <c r="D244" s="468">
        <v>2013</v>
      </c>
      <c r="E244" s="473" t="s">
        <v>26</v>
      </c>
      <c r="F244" s="473" t="s">
        <v>13</v>
      </c>
      <c r="G244" s="473" t="s">
        <v>482</v>
      </c>
      <c r="H244" s="476" t="s">
        <v>1068</v>
      </c>
      <c r="I244" s="468" t="s">
        <v>629</v>
      </c>
      <c r="J244" s="473" t="s">
        <v>506</v>
      </c>
      <c r="K244" s="473"/>
      <c r="L244" s="473"/>
      <c r="M244" s="473">
        <v>1523</v>
      </c>
      <c r="N244" s="804">
        <f t="shared" si="3"/>
        <v>1523</v>
      </c>
    </row>
    <row r="245" spans="1:14">
      <c r="A245" s="473" t="s">
        <v>9</v>
      </c>
      <c r="B245" s="473" t="s">
        <v>9</v>
      </c>
      <c r="C245" s="473" t="s">
        <v>131</v>
      </c>
      <c r="D245" s="468">
        <v>2013</v>
      </c>
      <c r="E245" s="473" t="s">
        <v>26</v>
      </c>
      <c r="F245" s="473" t="s">
        <v>13</v>
      </c>
      <c r="G245" s="473" t="s">
        <v>482</v>
      </c>
      <c r="H245" s="476" t="s">
        <v>974</v>
      </c>
      <c r="I245" s="468" t="s">
        <v>642</v>
      </c>
      <c r="J245" s="473" t="s">
        <v>1380</v>
      </c>
      <c r="K245" s="473"/>
      <c r="L245" s="473"/>
      <c r="M245" s="473">
        <v>1</v>
      </c>
      <c r="N245" s="804">
        <f t="shared" si="3"/>
        <v>1</v>
      </c>
    </row>
    <row r="246" spans="1:14">
      <c r="A246" s="473" t="s">
        <v>9</v>
      </c>
      <c r="B246" s="473" t="s">
        <v>9</v>
      </c>
      <c r="C246" s="473" t="s">
        <v>131</v>
      </c>
      <c r="D246" s="468">
        <v>2013</v>
      </c>
      <c r="E246" s="473" t="s">
        <v>26</v>
      </c>
      <c r="F246" s="473" t="s">
        <v>13</v>
      </c>
      <c r="G246" s="473" t="s">
        <v>482</v>
      </c>
      <c r="H246" s="476" t="s">
        <v>1026</v>
      </c>
      <c r="I246" s="468" t="s">
        <v>627</v>
      </c>
      <c r="J246" s="473" t="s">
        <v>1380</v>
      </c>
      <c r="K246" s="473"/>
      <c r="L246" s="473"/>
      <c r="M246" s="473">
        <v>24</v>
      </c>
      <c r="N246" s="804">
        <f t="shared" si="3"/>
        <v>24</v>
      </c>
    </row>
    <row r="247" spans="1:14">
      <c r="A247" s="473" t="s">
        <v>9</v>
      </c>
      <c r="B247" s="473" t="s">
        <v>9</v>
      </c>
      <c r="C247" s="473" t="s">
        <v>131</v>
      </c>
      <c r="D247" s="468">
        <v>2013</v>
      </c>
      <c r="E247" s="473" t="s">
        <v>26</v>
      </c>
      <c r="F247" s="473" t="s">
        <v>13</v>
      </c>
      <c r="G247" s="473" t="s">
        <v>482</v>
      </c>
      <c r="H247" s="476" t="s">
        <v>1027</v>
      </c>
      <c r="I247" s="468" t="s">
        <v>642</v>
      </c>
      <c r="J247" s="473" t="s">
        <v>1380</v>
      </c>
      <c r="K247" s="473"/>
      <c r="L247" s="473"/>
      <c r="M247" s="473">
        <v>1</v>
      </c>
      <c r="N247" s="804">
        <f t="shared" si="3"/>
        <v>1</v>
      </c>
    </row>
    <row r="248" spans="1:14">
      <c r="A248" s="473" t="s">
        <v>9</v>
      </c>
      <c r="B248" s="473" t="s">
        <v>9</v>
      </c>
      <c r="C248" s="473" t="s">
        <v>131</v>
      </c>
      <c r="D248" s="468">
        <v>2013</v>
      </c>
      <c r="E248" s="473" t="s">
        <v>26</v>
      </c>
      <c r="F248" s="473" t="s">
        <v>13</v>
      </c>
      <c r="G248" s="473" t="s">
        <v>482</v>
      </c>
      <c r="H248" s="476" t="s">
        <v>1031</v>
      </c>
      <c r="I248" s="468" t="s">
        <v>642</v>
      </c>
      <c r="J248" s="473" t="s">
        <v>1380</v>
      </c>
      <c r="K248" s="473"/>
      <c r="L248" s="473"/>
      <c r="M248" s="473">
        <v>14</v>
      </c>
      <c r="N248" s="804">
        <f t="shared" si="3"/>
        <v>14</v>
      </c>
    </row>
    <row r="249" spans="1:14">
      <c r="A249" s="473" t="s">
        <v>9</v>
      </c>
      <c r="B249" s="473" t="s">
        <v>9</v>
      </c>
      <c r="C249" s="473" t="s">
        <v>131</v>
      </c>
      <c r="D249" s="468">
        <v>2013</v>
      </c>
      <c r="E249" s="473" t="s">
        <v>26</v>
      </c>
      <c r="F249" s="473" t="s">
        <v>13</v>
      </c>
      <c r="G249" s="473" t="s">
        <v>482</v>
      </c>
      <c r="H249" s="476" t="s">
        <v>1033</v>
      </c>
      <c r="I249" s="468" t="s">
        <v>642</v>
      </c>
      <c r="J249" s="473" t="s">
        <v>1380</v>
      </c>
      <c r="K249" s="473"/>
      <c r="L249" s="473"/>
      <c r="M249" s="473">
        <v>18</v>
      </c>
      <c r="N249" s="804">
        <f t="shared" si="3"/>
        <v>18</v>
      </c>
    </row>
    <row r="250" spans="1:14">
      <c r="A250" s="473" t="s">
        <v>9</v>
      </c>
      <c r="B250" s="473" t="s">
        <v>9</v>
      </c>
      <c r="C250" s="473" t="s">
        <v>131</v>
      </c>
      <c r="D250" s="468">
        <v>2013</v>
      </c>
      <c r="E250" s="473" t="s">
        <v>26</v>
      </c>
      <c r="F250" s="473" t="s">
        <v>13</v>
      </c>
      <c r="G250" s="473" t="s">
        <v>482</v>
      </c>
      <c r="H250" s="476" t="s">
        <v>1034</v>
      </c>
      <c r="I250" s="468" t="s">
        <v>642</v>
      </c>
      <c r="J250" s="473" t="s">
        <v>1380</v>
      </c>
      <c r="K250" s="473"/>
      <c r="L250" s="473"/>
      <c r="M250" s="473">
        <v>13</v>
      </c>
      <c r="N250" s="804">
        <f t="shared" si="3"/>
        <v>13</v>
      </c>
    </row>
    <row r="251" spans="1:14">
      <c r="A251" s="473" t="s">
        <v>9</v>
      </c>
      <c r="B251" s="473" t="s">
        <v>9</v>
      </c>
      <c r="C251" s="473" t="s">
        <v>131</v>
      </c>
      <c r="D251" s="468">
        <v>2013</v>
      </c>
      <c r="E251" s="473" t="s">
        <v>26</v>
      </c>
      <c r="F251" s="473" t="s">
        <v>13</v>
      </c>
      <c r="G251" s="473" t="s">
        <v>482</v>
      </c>
      <c r="H251" s="476" t="s">
        <v>797</v>
      </c>
      <c r="I251" s="468" t="s">
        <v>627</v>
      </c>
      <c r="J251" s="473" t="s">
        <v>1380</v>
      </c>
      <c r="K251" s="473"/>
      <c r="L251" s="473"/>
      <c r="M251" s="473">
        <v>113</v>
      </c>
      <c r="N251" s="804">
        <f t="shared" si="3"/>
        <v>113</v>
      </c>
    </row>
    <row r="252" spans="1:14">
      <c r="A252" s="473" t="s">
        <v>9</v>
      </c>
      <c r="B252" s="473" t="s">
        <v>9</v>
      </c>
      <c r="C252" s="473" t="s">
        <v>131</v>
      </c>
      <c r="D252" s="468">
        <v>2013</v>
      </c>
      <c r="E252" s="473" t="s">
        <v>26</v>
      </c>
      <c r="F252" s="473" t="s">
        <v>13</v>
      </c>
      <c r="G252" s="473" t="s">
        <v>482</v>
      </c>
      <c r="H252" s="476" t="s">
        <v>1022</v>
      </c>
      <c r="I252" s="468" t="s">
        <v>642</v>
      </c>
      <c r="J252" s="473" t="s">
        <v>1380</v>
      </c>
      <c r="K252" s="473"/>
      <c r="L252" s="473"/>
      <c r="M252" s="473">
        <v>9</v>
      </c>
      <c r="N252" s="804">
        <f t="shared" si="3"/>
        <v>9</v>
      </c>
    </row>
    <row r="253" spans="1:14">
      <c r="A253" s="473" t="s">
        <v>9</v>
      </c>
      <c r="B253" s="473" t="s">
        <v>9</v>
      </c>
      <c r="C253" s="473" t="s">
        <v>131</v>
      </c>
      <c r="D253" s="468">
        <v>2013</v>
      </c>
      <c r="E253" s="473" t="s">
        <v>26</v>
      </c>
      <c r="F253" s="473" t="s">
        <v>13</v>
      </c>
      <c r="G253" s="473" t="s">
        <v>482</v>
      </c>
      <c r="H253" s="476" t="s">
        <v>1066</v>
      </c>
      <c r="I253" s="468" t="s">
        <v>629</v>
      </c>
      <c r="J253" s="473" t="s">
        <v>1380</v>
      </c>
      <c r="K253" s="473"/>
      <c r="L253" s="473"/>
      <c r="M253" s="473">
        <v>83</v>
      </c>
      <c r="N253" s="804">
        <f t="shared" si="3"/>
        <v>83</v>
      </c>
    </row>
    <row r="254" spans="1:14">
      <c r="A254" s="473" t="s">
        <v>9</v>
      </c>
      <c r="B254" s="473" t="s">
        <v>9</v>
      </c>
      <c r="C254" s="473" t="s">
        <v>131</v>
      </c>
      <c r="D254" s="468">
        <v>2013</v>
      </c>
      <c r="E254" s="473" t="s">
        <v>26</v>
      </c>
      <c r="F254" s="473" t="s">
        <v>13</v>
      </c>
      <c r="G254" s="473" t="s">
        <v>482</v>
      </c>
      <c r="H254" s="476" t="s">
        <v>146</v>
      </c>
      <c r="I254" s="468" t="s">
        <v>627</v>
      </c>
      <c r="J254" s="473" t="s">
        <v>1380</v>
      </c>
      <c r="K254" s="473"/>
      <c r="L254" s="473"/>
      <c r="M254" s="473">
        <v>351</v>
      </c>
      <c r="N254" s="804">
        <f t="shared" si="3"/>
        <v>351</v>
      </c>
    </row>
    <row r="255" spans="1:14">
      <c r="A255" s="473" t="s">
        <v>9</v>
      </c>
      <c r="B255" s="473" t="s">
        <v>9</v>
      </c>
      <c r="C255" s="473" t="s">
        <v>131</v>
      </c>
      <c r="D255" s="468">
        <v>2013</v>
      </c>
      <c r="E255" s="473" t="s">
        <v>26</v>
      </c>
      <c r="F255" s="473" t="s">
        <v>13</v>
      </c>
      <c r="G255" s="473" t="s">
        <v>482</v>
      </c>
      <c r="H255" s="476" t="s">
        <v>801</v>
      </c>
      <c r="I255" s="468" t="s">
        <v>629</v>
      </c>
      <c r="J255" s="473" t="s">
        <v>1380</v>
      </c>
      <c r="K255" s="473"/>
      <c r="L255" s="473">
        <v>6</v>
      </c>
      <c r="M255" s="473">
        <v>211</v>
      </c>
      <c r="N255" s="804">
        <f t="shared" si="3"/>
        <v>217</v>
      </c>
    </row>
    <row r="256" spans="1:14">
      <c r="A256" s="473" t="s">
        <v>9</v>
      </c>
      <c r="B256" s="473" t="s">
        <v>9</v>
      </c>
      <c r="C256" s="473" t="s">
        <v>131</v>
      </c>
      <c r="D256" s="468">
        <v>2013</v>
      </c>
      <c r="E256" s="473" t="s">
        <v>26</v>
      </c>
      <c r="F256" s="473" t="s">
        <v>13</v>
      </c>
      <c r="G256" s="473" t="s">
        <v>482</v>
      </c>
      <c r="H256" s="476" t="s">
        <v>1041</v>
      </c>
      <c r="I256" s="468" t="s">
        <v>642</v>
      </c>
      <c r="J256" s="473" t="s">
        <v>1380</v>
      </c>
      <c r="K256" s="473"/>
      <c r="L256" s="473"/>
      <c r="M256" s="473">
        <v>1265</v>
      </c>
      <c r="N256" s="804">
        <f t="shared" si="3"/>
        <v>1265</v>
      </c>
    </row>
    <row r="257" spans="1:14">
      <c r="A257" s="473" t="s">
        <v>9</v>
      </c>
      <c r="B257" s="473" t="s">
        <v>9</v>
      </c>
      <c r="C257" s="473" t="s">
        <v>131</v>
      </c>
      <c r="D257" s="468">
        <v>2013</v>
      </c>
      <c r="E257" s="473" t="s">
        <v>26</v>
      </c>
      <c r="F257" s="473" t="s">
        <v>13</v>
      </c>
      <c r="G257" s="473" t="s">
        <v>482</v>
      </c>
      <c r="H257" s="476" t="s">
        <v>1045</v>
      </c>
      <c r="I257" s="468" t="s">
        <v>642</v>
      </c>
      <c r="J257" s="473" t="s">
        <v>1380</v>
      </c>
      <c r="K257" s="473"/>
      <c r="L257" s="473"/>
      <c r="M257" s="473">
        <v>1</v>
      </c>
      <c r="N257" s="804">
        <f t="shared" si="3"/>
        <v>1</v>
      </c>
    </row>
    <row r="258" spans="1:14">
      <c r="A258" s="473" t="s">
        <v>9</v>
      </c>
      <c r="B258" s="473" t="s">
        <v>9</v>
      </c>
      <c r="C258" s="473" t="s">
        <v>131</v>
      </c>
      <c r="D258" s="468">
        <v>2013</v>
      </c>
      <c r="E258" s="473" t="s">
        <v>26</v>
      </c>
      <c r="F258" s="473" t="s">
        <v>13</v>
      </c>
      <c r="G258" s="473" t="s">
        <v>482</v>
      </c>
      <c r="H258" s="476" t="s">
        <v>1065</v>
      </c>
      <c r="I258" s="468" t="s">
        <v>629</v>
      </c>
      <c r="J258" s="473" t="s">
        <v>1380</v>
      </c>
      <c r="K258" s="473"/>
      <c r="L258" s="473"/>
      <c r="M258" s="473">
        <v>773</v>
      </c>
      <c r="N258" s="804">
        <f t="shared" si="3"/>
        <v>773</v>
      </c>
    </row>
    <row r="259" spans="1:14">
      <c r="A259" s="473" t="s">
        <v>9</v>
      </c>
      <c r="B259" s="473" t="s">
        <v>9</v>
      </c>
      <c r="C259" s="473" t="s">
        <v>131</v>
      </c>
      <c r="D259" s="468">
        <v>2013</v>
      </c>
      <c r="E259" s="473" t="s">
        <v>26</v>
      </c>
      <c r="F259" s="473" t="s">
        <v>13</v>
      </c>
      <c r="G259" s="473" t="s">
        <v>482</v>
      </c>
      <c r="H259" s="476" t="s">
        <v>1046</v>
      </c>
      <c r="I259" s="468" t="s">
        <v>642</v>
      </c>
      <c r="J259" s="473" t="s">
        <v>1380</v>
      </c>
      <c r="K259" s="473"/>
      <c r="L259" s="473"/>
      <c r="M259" s="473">
        <v>1</v>
      </c>
      <c r="N259" s="804">
        <f t="shared" si="3"/>
        <v>1</v>
      </c>
    </row>
    <row r="260" spans="1:14">
      <c r="A260" s="473" t="s">
        <v>9</v>
      </c>
      <c r="B260" s="473" t="s">
        <v>9</v>
      </c>
      <c r="C260" s="473" t="s">
        <v>131</v>
      </c>
      <c r="D260" s="468">
        <v>2013</v>
      </c>
      <c r="E260" s="473" t="s">
        <v>26</v>
      </c>
      <c r="F260" s="473" t="s">
        <v>13</v>
      </c>
      <c r="G260" s="473" t="s">
        <v>482</v>
      </c>
      <c r="H260" s="476" t="s">
        <v>1048</v>
      </c>
      <c r="I260" s="468" t="s">
        <v>642</v>
      </c>
      <c r="J260" s="473" t="s">
        <v>1380</v>
      </c>
      <c r="K260" s="473"/>
      <c r="L260" s="473"/>
      <c r="M260" s="473">
        <v>2</v>
      </c>
      <c r="N260" s="804">
        <f t="shared" si="3"/>
        <v>2</v>
      </c>
    </row>
    <row r="261" spans="1:14">
      <c r="A261" s="473" t="s">
        <v>9</v>
      </c>
      <c r="B261" s="473" t="s">
        <v>9</v>
      </c>
      <c r="C261" s="473" t="s">
        <v>131</v>
      </c>
      <c r="D261" s="468">
        <v>2013</v>
      </c>
      <c r="E261" s="473" t="s">
        <v>26</v>
      </c>
      <c r="F261" s="473" t="s">
        <v>13</v>
      </c>
      <c r="G261" s="473" t="s">
        <v>482</v>
      </c>
      <c r="H261" s="476" t="s">
        <v>889</v>
      </c>
      <c r="I261" s="468" t="s">
        <v>627</v>
      </c>
      <c r="J261" s="473" t="s">
        <v>1380</v>
      </c>
      <c r="K261" s="473"/>
      <c r="L261" s="473"/>
      <c r="M261" s="473">
        <v>46</v>
      </c>
      <c r="N261" s="804">
        <f t="shared" si="3"/>
        <v>46</v>
      </c>
    </row>
    <row r="262" spans="1:14">
      <c r="A262" s="473" t="s">
        <v>9</v>
      </c>
      <c r="B262" s="473" t="s">
        <v>9</v>
      </c>
      <c r="C262" s="473" t="s">
        <v>131</v>
      </c>
      <c r="D262" s="468">
        <v>2013</v>
      </c>
      <c r="E262" s="473" t="s">
        <v>26</v>
      </c>
      <c r="F262" s="473" t="s">
        <v>13</v>
      </c>
      <c r="G262" s="473" t="s">
        <v>482</v>
      </c>
      <c r="H262" s="476" t="s">
        <v>805</v>
      </c>
      <c r="I262" s="468" t="s">
        <v>629</v>
      </c>
      <c r="J262" s="473" t="s">
        <v>1380</v>
      </c>
      <c r="K262" s="473"/>
      <c r="L262" s="473">
        <v>73</v>
      </c>
      <c r="M262" s="473">
        <v>209</v>
      </c>
      <c r="N262" s="804">
        <f t="shared" si="3"/>
        <v>282</v>
      </c>
    </row>
    <row r="263" spans="1:14">
      <c r="A263" s="473" t="s">
        <v>9</v>
      </c>
      <c r="B263" s="473" t="s">
        <v>9</v>
      </c>
      <c r="C263" s="473" t="s">
        <v>131</v>
      </c>
      <c r="D263" s="468">
        <v>2013</v>
      </c>
      <c r="E263" s="473" t="s">
        <v>26</v>
      </c>
      <c r="F263" s="473" t="s">
        <v>13</v>
      </c>
      <c r="G263" s="473" t="s">
        <v>482</v>
      </c>
      <c r="H263" s="476" t="s">
        <v>149</v>
      </c>
      <c r="I263" s="468" t="s">
        <v>627</v>
      </c>
      <c r="J263" s="473" t="s">
        <v>1380</v>
      </c>
      <c r="K263" s="473"/>
      <c r="L263" s="473">
        <v>9</v>
      </c>
      <c r="M263" s="473">
        <v>103</v>
      </c>
      <c r="N263" s="804">
        <f t="shared" si="3"/>
        <v>112</v>
      </c>
    </row>
    <row r="264" spans="1:14">
      <c r="A264" s="473" t="s">
        <v>9</v>
      </c>
      <c r="B264" s="473" t="s">
        <v>9</v>
      </c>
      <c r="C264" s="473" t="s">
        <v>131</v>
      </c>
      <c r="D264" s="468">
        <v>2013</v>
      </c>
      <c r="E264" s="473" t="s">
        <v>26</v>
      </c>
      <c r="F264" s="473" t="s">
        <v>13</v>
      </c>
      <c r="G264" s="473" t="s">
        <v>482</v>
      </c>
      <c r="H264" s="476" t="s">
        <v>807</v>
      </c>
      <c r="I264" s="468" t="s">
        <v>642</v>
      </c>
      <c r="J264" s="473" t="s">
        <v>1380</v>
      </c>
      <c r="K264" s="473"/>
      <c r="L264" s="473"/>
      <c r="M264" s="473">
        <v>120</v>
      </c>
      <c r="N264" s="804">
        <f t="shared" ref="N264:N327" si="4">SUM(K264:M264)</f>
        <v>120</v>
      </c>
    </row>
    <row r="265" spans="1:14">
      <c r="A265" s="473" t="s">
        <v>9</v>
      </c>
      <c r="B265" s="473" t="s">
        <v>9</v>
      </c>
      <c r="C265" s="473" t="s">
        <v>131</v>
      </c>
      <c r="D265" s="468">
        <v>2013</v>
      </c>
      <c r="E265" s="473" t="s">
        <v>26</v>
      </c>
      <c r="F265" s="473" t="s">
        <v>13</v>
      </c>
      <c r="G265" s="473" t="s">
        <v>482</v>
      </c>
      <c r="H265" s="476" t="s">
        <v>968</v>
      </c>
      <c r="I265" s="468" t="s">
        <v>642</v>
      </c>
      <c r="J265" s="473" t="s">
        <v>1380</v>
      </c>
      <c r="K265" s="473"/>
      <c r="L265" s="473"/>
      <c r="M265" s="473">
        <v>3</v>
      </c>
      <c r="N265" s="804">
        <f t="shared" si="4"/>
        <v>3</v>
      </c>
    </row>
    <row r="266" spans="1:14">
      <c r="A266" s="473" t="s">
        <v>9</v>
      </c>
      <c r="B266" s="473" t="s">
        <v>9</v>
      </c>
      <c r="C266" s="473" t="s">
        <v>131</v>
      </c>
      <c r="D266" s="468">
        <v>2013</v>
      </c>
      <c r="E266" s="473" t="s">
        <v>26</v>
      </c>
      <c r="F266" s="473" t="s">
        <v>13</v>
      </c>
      <c r="G266" s="473" t="s">
        <v>482</v>
      </c>
      <c r="H266" s="476" t="s">
        <v>147</v>
      </c>
      <c r="I266" s="468" t="s">
        <v>627</v>
      </c>
      <c r="J266" s="473" t="s">
        <v>1380</v>
      </c>
      <c r="K266" s="473"/>
      <c r="L266" s="473">
        <v>1265</v>
      </c>
      <c r="M266" s="473">
        <v>1381</v>
      </c>
      <c r="N266" s="804">
        <f t="shared" si="4"/>
        <v>2646</v>
      </c>
    </row>
    <row r="267" spans="1:14">
      <c r="A267" s="473" t="s">
        <v>9</v>
      </c>
      <c r="B267" s="473" t="s">
        <v>9</v>
      </c>
      <c r="C267" s="473" t="s">
        <v>131</v>
      </c>
      <c r="D267" s="468">
        <v>2013</v>
      </c>
      <c r="E267" s="473" t="s">
        <v>26</v>
      </c>
      <c r="F267" s="473" t="s">
        <v>13</v>
      </c>
      <c r="G267" s="473" t="s">
        <v>482</v>
      </c>
      <c r="H267" s="476" t="s">
        <v>710</v>
      </c>
      <c r="I267" s="468" t="s">
        <v>642</v>
      </c>
      <c r="J267" s="473" t="s">
        <v>1380</v>
      </c>
      <c r="K267" s="473"/>
      <c r="L267" s="473"/>
      <c r="M267" s="473">
        <v>84</v>
      </c>
      <c r="N267" s="804">
        <f t="shared" si="4"/>
        <v>84</v>
      </c>
    </row>
    <row r="268" spans="1:14">
      <c r="A268" s="473" t="s">
        <v>9</v>
      </c>
      <c r="B268" s="473" t="s">
        <v>9</v>
      </c>
      <c r="C268" s="473" t="s">
        <v>131</v>
      </c>
      <c r="D268" s="468">
        <v>2013</v>
      </c>
      <c r="E268" s="473" t="s">
        <v>26</v>
      </c>
      <c r="F268" s="473" t="s">
        <v>13</v>
      </c>
      <c r="G268" s="473" t="s">
        <v>482</v>
      </c>
      <c r="H268" s="476" t="s">
        <v>132</v>
      </c>
      <c r="I268" s="468" t="s">
        <v>627</v>
      </c>
      <c r="J268" s="473" t="s">
        <v>1380</v>
      </c>
      <c r="K268" s="473"/>
      <c r="L268" s="473">
        <v>7</v>
      </c>
      <c r="M268" s="473">
        <v>1061</v>
      </c>
      <c r="N268" s="804">
        <f t="shared" si="4"/>
        <v>1068</v>
      </c>
    </row>
    <row r="269" spans="1:14">
      <c r="A269" s="473" t="s">
        <v>9</v>
      </c>
      <c r="B269" s="473" t="s">
        <v>9</v>
      </c>
      <c r="C269" s="473" t="s">
        <v>131</v>
      </c>
      <c r="D269" s="468">
        <v>2013</v>
      </c>
      <c r="E269" s="473" t="s">
        <v>26</v>
      </c>
      <c r="F269" s="473" t="s">
        <v>13</v>
      </c>
      <c r="G269" s="473" t="s">
        <v>482</v>
      </c>
      <c r="H269" s="476" t="s">
        <v>774</v>
      </c>
      <c r="I269" s="468" t="s">
        <v>627</v>
      </c>
      <c r="J269" s="473" t="s">
        <v>1380</v>
      </c>
      <c r="K269" s="473"/>
      <c r="L269" s="473"/>
      <c r="M269" s="473">
        <v>23</v>
      </c>
      <c r="N269" s="804">
        <f t="shared" si="4"/>
        <v>23</v>
      </c>
    </row>
    <row r="270" spans="1:14">
      <c r="A270" s="473" t="s">
        <v>9</v>
      </c>
      <c r="B270" s="473" t="s">
        <v>9</v>
      </c>
      <c r="C270" s="473" t="s">
        <v>131</v>
      </c>
      <c r="D270" s="468">
        <v>2013</v>
      </c>
      <c r="E270" s="473" t="s">
        <v>26</v>
      </c>
      <c r="F270" s="473" t="s">
        <v>13</v>
      </c>
      <c r="G270" s="473" t="s">
        <v>482</v>
      </c>
      <c r="H270" s="476" t="s">
        <v>885</v>
      </c>
      <c r="I270" s="468" t="s">
        <v>629</v>
      </c>
      <c r="J270" s="473" t="s">
        <v>1380</v>
      </c>
      <c r="K270" s="473"/>
      <c r="L270" s="473">
        <v>1</v>
      </c>
      <c r="M270" s="473"/>
      <c r="N270" s="804">
        <f t="shared" si="4"/>
        <v>1</v>
      </c>
    </row>
    <row r="271" spans="1:14">
      <c r="A271" s="473" t="s">
        <v>9</v>
      </c>
      <c r="B271" s="473" t="s">
        <v>9</v>
      </c>
      <c r="C271" s="473" t="s">
        <v>131</v>
      </c>
      <c r="D271" s="468">
        <v>2013</v>
      </c>
      <c r="E271" s="473" t="s">
        <v>26</v>
      </c>
      <c r="F271" s="473" t="s">
        <v>13</v>
      </c>
      <c r="G271" s="473" t="s">
        <v>482</v>
      </c>
      <c r="H271" s="476" t="s">
        <v>818</v>
      </c>
      <c r="I271" s="468" t="s">
        <v>629</v>
      </c>
      <c r="J271" s="473" t="s">
        <v>1380</v>
      </c>
      <c r="K271" s="473"/>
      <c r="L271" s="473">
        <v>21</v>
      </c>
      <c r="M271" s="473"/>
      <c r="N271" s="804">
        <f t="shared" si="4"/>
        <v>21</v>
      </c>
    </row>
    <row r="272" spans="1:14">
      <c r="A272" s="473" t="s">
        <v>9</v>
      </c>
      <c r="B272" s="473" t="s">
        <v>9</v>
      </c>
      <c r="C272" s="473" t="s">
        <v>131</v>
      </c>
      <c r="D272" s="468">
        <v>2013</v>
      </c>
      <c r="E272" s="473" t="s">
        <v>26</v>
      </c>
      <c r="F272" s="473" t="s">
        <v>13</v>
      </c>
      <c r="G272" s="473" t="s">
        <v>482</v>
      </c>
      <c r="H272" s="476" t="s">
        <v>1056</v>
      </c>
      <c r="I272" s="468" t="s">
        <v>642</v>
      </c>
      <c r="J272" s="473" t="s">
        <v>1380</v>
      </c>
      <c r="K272" s="473"/>
      <c r="L272" s="473"/>
      <c r="M272" s="473">
        <v>1</v>
      </c>
      <c r="N272" s="804">
        <f t="shared" si="4"/>
        <v>1</v>
      </c>
    </row>
    <row r="273" spans="1:14">
      <c r="A273" s="473" t="s">
        <v>9</v>
      </c>
      <c r="B273" s="473" t="s">
        <v>9</v>
      </c>
      <c r="C273" s="473" t="s">
        <v>131</v>
      </c>
      <c r="D273" s="468">
        <v>2013</v>
      </c>
      <c r="E273" s="473" t="s">
        <v>26</v>
      </c>
      <c r="F273" s="473" t="s">
        <v>13</v>
      </c>
      <c r="G273" s="473" t="s">
        <v>482</v>
      </c>
      <c r="H273" s="476" t="s">
        <v>130</v>
      </c>
      <c r="I273" s="468" t="s">
        <v>627</v>
      </c>
      <c r="J273" s="473" t="s">
        <v>1380</v>
      </c>
      <c r="K273" s="473"/>
      <c r="L273" s="473"/>
      <c r="M273" s="473">
        <v>11</v>
      </c>
      <c r="N273" s="804">
        <f t="shared" si="4"/>
        <v>11</v>
      </c>
    </row>
    <row r="274" spans="1:14">
      <c r="A274" s="473" t="s">
        <v>9</v>
      </c>
      <c r="B274" s="473" t="s">
        <v>9</v>
      </c>
      <c r="C274" s="473" t="s">
        <v>131</v>
      </c>
      <c r="D274" s="468">
        <v>2013</v>
      </c>
      <c r="E274" s="473" t="s">
        <v>26</v>
      </c>
      <c r="F274" s="473" t="s">
        <v>13</v>
      </c>
      <c r="G274" s="473" t="s">
        <v>482</v>
      </c>
      <c r="H274" s="476" t="s">
        <v>820</v>
      </c>
      <c r="I274" s="468" t="s">
        <v>627</v>
      </c>
      <c r="J274" s="473" t="s">
        <v>1380</v>
      </c>
      <c r="K274" s="473"/>
      <c r="L274" s="473"/>
      <c r="M274" s="473">
        <v>1</v>
      </c>
      <c r="N274" s="804">
        <f t="shared" si="4"/>
        <v>1</v>
      </c>
    </row>
    <row r="275" spans="1:14">
      <c r="A275" s="473" t="s">
        <v>9</v>
      </c>
      <c r="B275" s="473" t="s">
        <v>9</v>
      </c>
      <c r="C275" s="473" t="s">
        <v>131</v>
      </c>
      <c r="D275" s="468">
        <v>2013</v>
      </c>
      <c r="E275" s="473" t="s">
        <v>26</v>
      </c>
      <c r="F275" s="473" t="s">
        <v>13</v>
      </c>
      <c r="G275" s="473" t="s">
        <v>482</v>
      </c>
      <c r="H275" s="476" t="s">
        <v>1068</v>
      </c>
      <c r="I275" s="468" t="s">
        <v>629</v>
      </c>
      <c r="J275" s="473" t="s">
        <v>1380</v>
      </c>
      <c r="K275" s="473"/>
      <c r="L275" s="473"/>
      <c r="M275" s="473">
        <v>7</v>
      </c>
      <c r="N275" s="804">
        <f t="shared" si="4"/>
        <v>7</v>
      </c>
    </row>
    <row r="276" spans="1:14">
      <c r="A276" s="473" t="s">
        <v>9</v>
      </c>
      <c r="B276" s="473" t="s">
        <v>9</v>
      </c>
      <c r="C276" s="473" t="s">
        <v>131</v>
      </c>
      <c r="D276" s="468">
        <v>2013</v>
      </c>
      <c r="E276" s="473" t="s">
        <v>26</v>
      </c>
      <c r="F276" s="473" t="s">
        <v>13</v>
      </c>
      <c r="G276" s="473" t="s">
        <v>482</v>
      </c>
      <c r="H276" s="476" t="s">
        <v>1372</v>
      </c>
      <c r="I276" s="468" t="s">
        <v>642</v>
      </c>
      <c r="J276" s="473" t="s">
        <v>593</v>
      </c>
      <c r="K276" s="473"/>
      <c r="L276" s="473"/>
      <c r="M276" s="473">
        <v>1</v>
      </c>
      <c r="N276" s="804">
        <f t="shared" si="4"/>
        <v>1</v>
      </c>
    </row>
    <row r="277" spans="1:14">
      <c r="A277" s="473" t="s">
        <v>9</v>
      </c>
      <c r="B277" s="473" t="s">
        <v>9</v>
      </c>
      <c r="C277" s="473" t="s">
        <v>131</v>
      </c>
      <c r="D277" s="468">
        <v>2013</v>
      </c>
      <c r="E277" s="473" t="s">
        <v>26</v>
      </c>
      <c r="F277" s="473" t="s">
        <v>13</v>
      </c>
      <c r="G277" s="473" t="s">
        <v>482</v>
      </c>
      <c r="H277" s="476" t="s">
        <v>1026</v>
      </c>
      <c r="I277" s="468" t="s">
        <v>627</v>
      </c>
      <c r="J277" s="473" t="s">
        <v>593</v>
      </c>
      <c r="K277" s="473"/>
      <c r="L277" s="473"/>
      <c r="M277" s="473">
        <v>38</v>
      </c>
      <c r="N277" s="804">
        <f t="shared" si="4"/>
        <v>38</v>
      </c>
    </row>
    <row r="278" spans="1:14">
      <c r="A278" s="473" t="s">
        <v>9</v>
      </c>
      <c r="B278" s="473" t="s">
        <v>9</v>
      </c>
      <c r="C278" s="473" t="s">
        <v>131</v>
      </c>
      <c r="D278" s="468">
        <v>2013</v>
      </c>
      <c r="E278" s="473" t="s">
        <v>26</v>
      </c>
      <c r="F278" s="473" t="s">
        <v>13</v>
      </c>
      <c r="G278" s="473" t="s">
        <v>482</v>
      </c>
      <c r="H278" s="476" t="s">
        <v>1031</v>
      </c>
      <c r="I278" s="468" t="s">
        <v>642</v>
      </c>
      <c r="J278" s="473" t="s">
        <v>593</v>
      </c>
      <c r="K278" s="473"/>
      <c r="L278" s="473"/>
      <c r="M278" s="473">
        <v>1</v>
      </c>
      <c r="N278" s="804">
        <f t="shared" si="4"/>
        <v>1</v>
      </c>
    </row>
    <row r="279" spans="1:14">
      <c r="A279" s="473" t="s">
        <v>9</v>
      </c>
      <c r="B279" s="473" t="s">
        <v>9</v>
      </c>
      <c r="C279" s="473" t="s">
        <v>131</v>
      </c>
      <c r="D279" s="468">
        <v>2013</v>
      </c>
      <c r="E279" s="473" t="s">
        <v>26</v>
      </c>
      <c r="F279" s="473" t="s">
        <v>13</v>
      </c>
      <c r="G279" s="473" t="s">
        <v>482</v>
      </c>
      <c r="H279" s="476" t="s">
        <v>1033</v>
      </c>
      <c r="I279" s="468" t="s">
        <v>642</v>
      </c>
      <c r="J279" s="473" t="s">
        <v>593</v>
      </c>
      <c r="K279" s="473"/>
      <c r="L279" s="473"/>
      <c r="M279" s="473">
        <v>1</v>
      </c>
      <c r="N279" s="804">
        <f t="shared" si="4"/>
        <v>1</v>
      </c>
    </row>
    <row r="280" spans="1:14">
      <c r="A280" s="473" t="s">
        <v>9</v>
      </c>
      <c r="B280" s="473" t="s">
        <v>9</v>
      </c>
      <c r="C280" s="473" t="s">
        <v>131</v>
      </c>
      <c r="D280" s="468">
        <v>2013</v>
      </c>
      <c r="E280" s="473" t="s">
        <v>26</v>
      </c>
      <c r="F280" s="473" t="s">
        <v>13</v>
      </c>
      <c r="G280" s="473" t="s">
        <v>482</v>
      </c>
      <c r="H280" s="476" t="s">
        <v>1034</v>
      </c>
      <c r="I280" s="468" t="s">
        <v>642</v>
      </c>
      <c r="J280" s="473" t="s">
        <v>593</v>
      </c>
      <c r="K280" s="473"/>
      <c r="L280" s="473"/>
      <c r="M280" s="473">
        <v>8</v>
      </c>
      <c r="N280" s="804">
        <f t="shared" si="4"/>
        <v>8</v>
      </c>
    </row>
    <row r="281" spans="1:14">
      <c r="A281" s="473" t="s">
        <v>9</v>
      </c>
      <c r="B281" s="473" t="s">
        <v>9</v>
      </c>
      <c r="C281" s="473" t="s">
        <v>131</v>
      </c>
      <c r="D281" s="468">
        <v>2013</v>
      </c>
      <c r="E281" s="473" t="s">
        <v>26</v>
      </c>
      <c r="F281" s="473" t="s">
        <v>13</v>
      </c>
      <c r="G281" s="473" t="s">
        <v>482</v>
      </c>
      <c r="H281" s="476" t="s">
        <v>1035</v>
      </c>
      <c r="I281" s="468" t="s">
        <v>642</v>
      </c>
      <c r="J281" s="473" t="s">
        <v>593</v>
      </c>
      <c r="K281" s="473"/>
      <c r="L281" s="473"/>
      <c r="M281" s="473">
        <v>1</v>
      </c>
      <c r="N281" s="804">
        <f t="shared" si="4"/>
        <v>1</v>
      </c>
    </row>
    <row r="282" spans="1:14">
      <c r="A282" s="473" t="s">
        <v>9</v>
      </c>
      <c r="B282" s="473" t="s">
        <v>9</v>
      </c>
      <c r="C282" s="473" t="s">
        <v>131</v>
      </c>
      <c r="D282" s="468">
        <v>2013</v>
      </c>
      <c r="E282" s="473" t="s">
        <v>26</v>
      </c>
      <c r="F282" s="473" t="s">
        <v>13</v>
      </c>
      <c r="G282" s="473" t="s">
        <v>482</v>
      </c>
      <c r="H282" s="476" t="s">
        <v>1036</v>
      </c>
      <c r="I282" s="468" t="s">
        <v>642</v>
      </c>
      <c r="J282" s="473" t="s">
        <v>593</v>
      </c>
      <c r="K282" s="473"/>
      <c r="L282" s="473"/>
      <c r="M282" s="473">
        <v>10</v>
      </c>
      <c r="N282" s="804">
        <f t="shared" si="4"/>
        <v>10</v>
      </c>
    </row>
    <row r="283" spans="1:14">
      <c r="A283" s="473" t="s">
        <v>9</v>
      </c>
      <c r="B283" s="473" t="s">
        <v>9</v>
      </c>
      <c r="C283" s="473" t="s">
        <v>131</v>
      </c>
      <c r="D283" s="468">
        <v>2013</v>
      </c>
      <c r="E283" s="473" t="s">
        <v>26</v>
      </c>
      <c r="F283" s="473" t="s">
        <v>13</v>
      </c>
      <c r="G283" s="473" t="s">
        <v>482</v>
      </c>
      <c r="H283" s="476" t="s">
        <v>797</v>
      </c>
      <c r="I283" s="468" t="s">
        <v>627</v>
      </c>
      <c r="J283" s="473" t="s">
        <v>593</v>
      </c>
      <c r="K283" s="473"/>
      <c r="L283" s="473"/>
      <c r="M283" s="473">
        <v>73</v>
      </c>
      <c r="N283" s="804">
        <f t="shared" si="4"/>
        <v>73</v>
      </c>
    </row>
    <row r="284" spans="1:14">
      <c r="A284" s="473" t="s">
        <v>9</v>
      </c>
      <c r="B284" s="473" t="s">
        <v>9</v>
      </c>
      <c r="C284" s="473" t="s">
        <v>131</v>
      </c>
      <c r="D284" s="468">
        <v>2013</v>
      </c>
      <c r="E284" s="473" t="s">
        <v>26</v>
      </c>
      <c r="F284" s="473" t="s">
        <v>13</v>
      </c>
      <c r="G284" s="473" t="s">
        <v>482</v>
      </c>
      <c r="H284" s="476" t="s">
        <v>1039</v>
      </c>
      <c r="I284" s="468" t="s">
        <v>642</v>
      </c>
      <c r="J284" s="473" t="s">
        <v>593</v>
      </c>
      <c r="K284" s="473"/>
      <c r="L284" s="473"/>
      <c r="M284" s="473">
        <v>1</v>
      </c>
      <c r="N284" s="804">
        <f t="shared" si="4"/>
        <v>1</v>
      </c>
    </row>
    <row r="285" spans="1:14">
      <c r="A285" s="473" t="s">
        <v>9</v>
      </c>
      <c r="B285" s="473" t="s">
        <v>9</v>
      </c>
      <c r="C285" s="473" t="s">
        <v>131</v>
      </c>
      <c r="D285" s="468">
        <v>2013</v>
      </c>
      <c r="E285" s="473" t="s">
        <v>26</v>
      </c>
      <c r="F285" s="473" t="s">
        <v>13</v>
      </c>
      <c r="G285" s="473" t="s">
        <v>482</v>
      </c>
      <c r="H285" s="476" t="s">
        <v>1066</v>
      </c>
      <c r="I285" s="468" t="s">
        <v>629</v>
      </c>
      <c r="J285" s="473" t="s">
        <v>593</v>
      </c>
      <c r="K285" s="473"/>
      <c r="L285" s="473"/>
      <c r="M285" s="473">
        <v>48</v>
      </c>
      <c r="N285" s="804">
        <f t="shared" si="4"/>
        <v>48</v>
      </c>
    </row>
    <row r="286" spans="1:14">
      <c r="A286" s="473" t="s">
        <v>9</v>
      </c>
      <c r="B286" s="473" t="s">
        <v>9</v>
      </c>
      <c r="C286" s="473" t="s">
        <v>131</v>
      </c>
      <c r="D286" s="468">
        <v>2013</v>
      </c>
      <c r="E286" s="473" t="s">
        <v>26</v>
      </c>
      <c r="F286" s="473" t="s">
        <v>13</v>
      </c>
      <c r="G286" s="473" t="s">
        <v>482</v>
      </c>
      <c r="H286" s="476" t="s">
        <v>146</v>
      </c>
      <c r="I286" s="468" t="s">
        <v>627</v>
      </c>
      <c r="J286" s="473" t="s">
        <v>593</v>
      </c>
      <c r="K286" s="473"/>
      <c r="L286" s="473">
        <v>788</v>
      </c>
      <c r="M286" s="473">
        <v>593</v>
      </c>
      <c r="N286" s="804">
        <f t="shared" si="4"/>
        <v>1381</v>
      </c>
    </row>
    <row r="287" spans="1:14">
      <c r="A287" s="473" t="s">
        <v>9</v>
      </c>
      <c r="B287" s="473" t="s">
        <v>9</v>
      </c>
      <c r="C287" s="473" t="s">
        <v>131</v>
      </c>
      <c r="D287" s="468">
        <v>2013</v>
      </c>
      <c r="E287" s="473" t="s">
        <v>26</v>
      </c>
      <c r="F287" s="473" t="s">
        <v>13</v>
      </c>
      <c r="G287" s="473" t="s">
        <v>482</v>
      </c>
      <c r="H287" s="476" t="s">
        <v>801</v>
      </c>
      <c r="I287" s="468" t="s">
        <v>629</v>
      </c>
      <c r="J287" s="473" t="s">
        <v>593</v>
      </c>
      <c r="K287" s="473"/>
      <c r="L287" s="473">
        <v>491</v>
      </c>
      <c r="M287" s="473">
        <v>59</v>
      </c>
      <c r="N287" s="804">
        <f t="shared" si="4"/>
        <v>550</v>
      </c>
    </row>
    <row r="288" spans="1:14">
      <c r="A288" s="473" t="s">
        <v>9</v>
      </c>
      <c r="B288" s="473" t="s">
        <v>9</v>
      </c>
      <c r="C288" s="473" t="s">
        <v>131</v>
      </c>
      <c r="D288" s="468">
        <v>2013</v>
      </c>
      <c r="E288" s="473" t="s">
        <v>26</v>
      </c>
      <c r="F288" s="473" t="s">
        <v>13</v>
      </c>
      <c r="G288" s="473" t="s">
        <v>482</v>
      </c>
      <c r="H288" s="476" t="s">
        <v>1041</v>
      </c>
      <c r="I288" s="468" t="s">
        <v>642</v>
      </c>
      <c r="J288" s="473" t="s">
        <v>593</v>
      </c>
      <c r="K288" s="473"/>
      <c r="L288" s="473"/>
      <c r="M288" s="473">
        <v>119</v>
      </c>
      <c r="N288" s="804">
        <f t="shared" si="4"/>
        <v>119</v>
      </c>
    </row>
    <row r="289" spans="1:14">
      <c r="A289" s="473" t="s">
        <v>9</v>
      </c>
      <c r="B289" s="473" t="s">
        <v>9</v>
      </c>
      <c r="C289" s="473" t="s">
        <v>131</v>
      </c>
      <c r="D289" s="468">
        <v>2013</v>
      </c>
      <c r="E289" s="473" t="s">
        <v>26</v>
      </c>
      <c r="F289" s="473" t="s">
        <v>13</v>
      </c>
      <c r="G289" s="473" t="s">
        <v>482</v>
      </c>
      <c r="H289" s="476" t="s">
        <v>1065</v>
      </c>
      <c r="I289" s="468" t="s">
        <v>629</v>
      </c>
      <c r="J289" s="473" t="s">
        <v>593</v>
      </c>
      <c r="K289" s="473"/>
      <c r="L289" s="473"/>
      <c r="M289" s="473">
        <v>99</v>
      </c>
      <c r="N289" s="804">
        <f t="shared" si="4"/>
        <v>99</v>
      </c>
    </row>
    <row r="290" spans="1:14">
      <c r="A290" s="473" t="s">
        <v>9</v>
      </c>
      <c r="B290" s="473" t="s">
        <v>9</v>
      </c>
      <c r="C290" s="473" t="s">
        <v>131</v>
      </c>
      <c r="D290" s="468">
        <v>2013</v>
      </c>
      <c r="E290" s="473" t="s">
        <v>26</v>
      </c>
      <c r="F290" s="473" t="s">
        <v>13</v>
      </c>
      <c r="G290" s="473" t="s">
        <v>482</v>
      </c>
      <c r="H290" s="476" t="s">
        <v>1047</v>
      </c>
      <c r="I290" s="468" t="s">
        <v>642</v>
      </c>
      <c r="J290" s="473" t="s">
        <v>593</v>
      </c>
      <c r="K290" s="473"/>
      <c r="L290" s="473">
        <v>36</v>
      </c>
      <c r="M290" s="473">
        <v>1</v>
      </c>
      <c r="N290" s="804">
        <f t="shared" si="4"/>
        <v>37</v>
      </c>
    </row>
    <row r="291" spans="1:14">
      <c r="A291" s="473" t="s">
        <v>9</v>
      </c>
      <c r="B291" s="473" t="s">
        <v>9</v>
      </c>
      <c r="C291" s="473" t="s">
        <v>131</v>
      </c>
      <c r="D291" s="468">
        <v>2013</v>
      </c>
      <c r="E291" s="473" t="s">
        <v>26</v>
      </c>
      <c r="F291" s="473" t="s">
        <v>13</v>
      </c>
      <c r="G291" s="473" t="s">
        <v>482</v>
      </c>
      <c r="H291" s="476" t="s">
        <v>1050</v>
      </c>
      <c r="I291" s="468" t="s">
        <v>642</v>
      </c>
      <c r="J291" s="473" t="s">
        <v>593</v>
      </c>
      <c r="K291" s="473"/>
      <c r="L291" s="473"/>
      <c r="M291" s="473">
        <v>2</v>
      </c>
      <c r="N291" s="804">
        <f t="shared" si="4"/>
        <v>2</v>
      </c>
    </row>
    <row r="292" spans="1:14">
      <c r="A292" s="473" t="s">
        <v>9</v>
      </c>
      <c r="B292" s="473" t="s">
        <v>9</v>
      </c>
      <c r="C292" s="473" t="s">
        <v>131</v>
      </c>
      <c r="D292" s="468">
        <v>2013</v>
      </c>
      <c r="E292" s="473" t="s">
        <v>26</v>
      </c>
      <c r="F292" s="473" t="s">
        <v>13</v>
      </c>
      <c r="G292" s="473" t="s">
        <v>482</v>
      </c>
      <c r="H292" s="476" t="s">
        <v>889</v>
      </c>
      <c r="I292" s="468" t="s">
        <v>627</v>
      </c>
      <c r="J292" s="473" t="s">
        <v>593</v>
      </c>
      <c r="K292" s="473"/>
      <c r="L292" s="473">
        <v>489</v>
      </c>
      <c r="M292" s="473">
        <v>54</v>
      </c>
      <c r="N292" s="804">
        <f t="shared" si="4"/>
        <v>543</v>
      </c>
    </row>
    <row r="293" spans="1:14">
      <c r="A293" s="473" t="s">
        <v>9</v>
      </c>
      <c r="B293" s="473" t="s">
        <v>9</v>
      </c>
      <c r="C293" s="473" t="s">
        <v>131</v>
      </c>
      <c r="D293" s="468">
        <v>2013</v>
      </c>
      <c r="E293" s="473" t="s">
        <v>26</v>
      </c>
      <c r="F293" s="473" t="s">
        <v>13</v>
      </c>
      <c r="G293" s="473" t="s">
        <v>482</v>
      </c>
      <c r="H293" s="476" t="s">
        <v>805</v>
      </c>
      <c r="I293" s="468" t="s">
        <v>629</v>
      </c>
      <c r="J293" s="473" t="s">
        <v>593</v>
      </c>
      <c r="K293" s="473"/>
      <c r="L293" s="473">
        <v>121</v>
      </c>
      <c r="M293" s="473">
        <v>101</v>
      </c>
      <c r="N293" s="804">
        <f t="shared" si="4"/>
        <v>222</v>
      </c>
    </row>
    <row r="294" spans="1:14">
      <c r="A294" s="473" t="s">
        <v>9</v>
      </c>
      <c r="B294" s="473" t="s">
        <v>9</v>
      </c>
      <c r="C294" s="473" t="s">
        <v>131</v>
      </c>
      <c r="D294" s="468">
        <v>2013</v>
      </c>
      <c r="E294" s="473" t="s">
        <v>26</v>
      </c>
      <c r="F294" s="473" t="s">
        <v>13</v>
      </c>
      <c r="G294" s="473" t="s">
        <v>482</v>
      </c>
      <c r="H294" s="476" t="s">
        <v>149</v>
      </c>
      <c r="I294" s="468" t="s">
        <v>627</v>
      </c>
      <c r="J294" s="473" t="s">
        <v>593</v>
      </c>
      <c r="K294" s="473"/>
      <c r="L294" s="473">
        <v>213</v>
      </c>
      <c r="M294" s="473">
        <v>17</v>
      </c>
      <c r="N294" s="804">
        <f t="shared" si="4"/>
        <v>230</v>
      </c>
    </row>
    <row r="295" spans="1:14">
      <c r="A295" s="473" t="s">
        <v>9</v>
      </c>
      <c r="B295" s="473" t="s">
        <v>9</v>
      </c>
      <c r="C295" s="473" t="s">
        <v>131</v>
      </c>
      <c r="D295" s="468">
        <v>2013</v>
      </c>
      <c r="E295" s="473" t="s">
        <v>26</v>
      </c>
      <c r="F295" s="473" t="s">
        <v>13</v>
      </c>
      <c r="G295" s="473" t="s">
        <v>482</v>
      </c>
      <c r="H295" s="476" t="s">
        <v>807</v>
      </c>
      <c r="I295" s="468" t="s">
        <v>642</v>
      </c>
      <c r="J295" s="473" t="s">
        <v>593</v>
      </c>
      <c r="K295" s="473"/>
      <c r="L295" s="473">
        <v>30</v>
      </c>
      <c r="M295" s="473">
        <v>11</v>
      </c>
      <c r="N295" s="804">
        <f t="shared" si="4"/>
        <v>41</v>
      </c>
    </row>
    <row r="296" spans="1:14">
      <c r="A296" s="473" t="s">
        <v>9</v>
      </c>
      <c r="B296" s="473" t="s">
        <v>9</v>
      </c>
      <c r="C296" s="473" t="s">
        <v>131</v>
      </c>
      <c r="D296" s="468">
        <v>2013</v>
      </c>
      <c r="E296" s="473" t="s">
        <v>26</v>
      </c>
      <c r="F296" s="473" t="s">
        <v>13</v>
      </c>
      <c r="G296" s="473" t="s">
        <v>482</v>
      </c>
      <c r="H296" s="476" t="s">
        <v>1052</v>
      </c>
      <c r="I296" s="468" t="s">
        <v>642</v>
      </c>
      <c r="J296" s="473" t="s">
        <v>593</v>
      </c>
      <c r="K296" s="473"/>
      <c r="L296" s="473">
        <v>11</v>
      </c>
      <c r="M296" s="473"/>
      <c r="N296" s="804">
        <f t="shared" si="4"/>
        <v>11</v>
      </c>
    </row>
    <row r="297" spans="1:14">
      <c r="A297" s="473" t="s">
        <v>9</v>
      </c>
      <c r="B297" s="473" t="s">
        <v>9</v>
      </c>
      <c r="C297" s="473" t="s">
        <v>131</v>
      </c>
      <c r="D297" s="468">
        <v>2013</v>
      </c>
      <c r="E297" s="473" t="s">
        <v>26</v>
      </c>
      <c r="F297" s="473" t="s">
        <v>13</v>
      </c>
      <c r="G297" s="473" t="s">
        <v>482</v>
      </c>
      <c r="H297" s="476" t="s">
        <v>968</v>
      </c>
      <c r="I297" s="468" t="s">
        <v>642</v>
      </c>
      <c r="J297" s="473" t="s">
        <v>593</v>
      </c>
      <c r="K297" s="473"/>
      <c r="L297" s="473"/>
      <c r="M297" s="473">
        <v>1</v>
      </c>
      <c r="N297" s="804">
        <f t="shared" si="4"/>
        <v>1</v>
      </c>
    </row>
    <row r="298" spans="1:14">
      <c r="A298" s="473" t="s">
        <v>9</v>
      </c>
      <c r="B298" s="473" t="s">
        <v>9</v>
      </c>
      <c r="C298" s="473" t="s">
        <v>131</v>
      </c>
      <c r="D298" s="468">
        <v>2013</v>
      </c>
      <c r="E298" s="473" t="s">
        <v>26</v>
      </c>
      <c r="F298" s="473" t="s">
        <v>13</v>
      </c>
      <c r="G298" s="473" t="s">
        <v>482</v>
      </c>
      <c r="H298" s="476" t="s">
        <v>147</v>
      </c>
      <c r="I298" s="468" t="s">
        <v>627</v>
      </c>
      <c r="J298" s="473" t="s">
        <v>593</v>
      </c>
      <c r="K298" s="473"/>
      <c r="L298" s="473">
        <v>142</v>
      </c>
      <c r="M298" s="473">
        <v>167</v>
      </c>
      <c r="N298" s="804">
        <f t="shared" si="4"/>
        <v>309</v>
      </c>
    </row>
    <row r="299" spans="1:14">
      <c r="A299" s="473" t="s">
        <v>9</v>
      </c>
      <c r="B299" s="473" t="s">
        <v>9</v>
      </c>
      <c r="C299" s="473" t="s">
        <v>131</v>
      </c>
      <c r="D299" s="468">
        <v>2013</v>
      </c>
      <c r="E299" s="473" t="s">
        <v>26</v>
      </c>
      <c r="F299" s="473" t="s">
        <v>13</v>
      </c>
      <c r="G299" s="473" t="s">
        <v>482</v>
      </c>
      <c r="H299" s="476" t="s">
        <v>1055</v>
      </c>
      <c r="I299" s="468" t="s">
        <v>642</v>
      </c>
      <c r="J299" s="473" t="s">
        <v>593</v>
      </c>
      <c r="K299" s="473"/>
      <c r="L299" s="473"/>
      <c r="M299" s="473">
        <v>1</v>
      </c>
      <c r="N299" s="804">
        <f t="shared" si="4"/>
        <v>1</v>
      </c>
    </row>
    <row r="300" spans="1:14">
      <c r="A300" s="473" t="s">
        <v>9</v>
      </c>
      <c r="B300" s="473" t="s">
        <v>9</v>
      </c>
      <c r="C300" s="473" t="s">
        <v>131</v>
      </c>
      <c r="D300" s="468">
        <v>2013</v>
      </c>
      <c r="E300" s="473" t="s">
        <v>26</v>
      </c>
      <c r="F300" s="473" t="s">
        <v>13</v>
      </c>
      <c r="G300" s="473" t="s">
        <v>482</v>
      </c>
      <c r="H300" s="476" t="s">
        <v>710</v>
      </c>
      <c r="I300" s="468" t="s">
        <v>642</v>
      </c>
      <c r="J300" s="473" t="s">
        <v>593</v>
      </c>
      <c r="K300" s="473"/>
      <c r="L300" s="473"/>
      <c r="M300" s="473">
        <v>2</v>
      </c>
      <c r="N300" s="804">
        <f t="shared" si="4"/>
        <v>2</v>
      </c>
    </row>
    <row r="301" spans="1:14">
      <c r="A301" s="473" t="s">
        <v>9</v>
      </c>
      <c r="B301" s="473" t="s">
        <v>9</v>
      </c>
      <c r="C301" s="473" t="s">
        <v>131</v>
      </c>
      <c r="D301" s="468">
        <v>2013</v>
      </c>
      <c r="E301" s="473" t="s">
        <v>26</v>
      </c>
      <c r="F301" s="473" t="s">
        <v>13</v>
      </c>
      <c r="G301" s="473" t="s">
        <v>482</v>
      </c>
      <c r="H301" s="476" t="s">
        <v>132</v>
      </c>
      <c r="I301" s="468" t="s">
        <v>627</v>
      </c>
      <c r="J301" s="473" t="s">
        <v>593</v>
      </c>
      <c r="K301" s="473"/>
      <c r="L301" s="473">
        <v>237</v>
      </c>
      <c r="M301" s="473">
        <v>185</v>
      </c>
      <c r="N301" s="804">
        <f t="shared" si="4"/>
        <v>422</v>
      </c>
    </row>
    <row r="302" spans="1:14">
      <c r="A302" s="473" t="s">
        <v>9</v>
      </c>
      <c r="B302" s="473" t="s">
        <v>9</v>
      </c>
      <c r="C302" s="473" t="s">
        <v>131</v>
      </c>
      <c r="D302" s="468">
        <v>2013</v>
      </c>
      <c r="E302" s="473" t="s">
        <v>26</v>
      </c>
      <c r="F302" s="473" t="s">
        <v>13</v>
      </c>
      <c r="G302" s="473" t="s">
        <v>482</v>
      </c>
      <c r="H302" s="476" t="s">
        <v>815</v>
      </c>
      <c r="I302" s="468" t="s">
        <v>642</v>
      </c>
      <c r="J302" s="473" t="s">
        <v>593</v>
      </c>
      <c r="K302" s="473"/>
      <c r="L302" s="473">
        <v>14</v>
      </c>
      <c r="M302" s="473">
        <v>1</v>
      </c>
      <c r="N302" s="804">
        <f t="shared" si="4"/>
        <v>15</v>
      </c>
    </row>
    <row r="303" spans="1:14">
      <c r="A303" s="473" t="s">
        <v>9</v>
      </c>
      <c r="B303" s="473" t="s">
        <v>9</v>
      </c>
      <c r="C303" s="473" t="s">
        <v>131</v>
      </c>
      <c r="D303" s="468">
        <v>2013</v>
      </c>
      <c r="E303" s="473" t="s">
        <v>26</v>
      </c>
      <c r="F303" s="473" t="s">
        <v>13</v>
      </c>
      <c r="G303" s="473" t="s">
        <v>482</v>
      </c>
      <c r="H303" s="476" t="s">
        <v>774</v>
      </c>
      <c r="I303" s="468" t="s">
        <v>627</v>
      </c>
      <c r="J303" s="473" t="s">
        <v>593</v>
      </c>
      <c r="K303" s="473"/>
      <c r="L303" s="473">
        <v>316</v>
      </c>
      <c r="M303" s="473">
        <v>27</v>
      </c>
      <c r="N303" s="804">
        <f t="shared" si="4"/>
        <v>343</v>
      </c>
    </row>
    <row r="304" spans="1:14">
      <c r="A304" s="473" t="s">
        <v>9</v>
      </c>
      <c r="B304" s="473" t="s">
        <v>9</v>
      </c>
      <c r="C304" s="473" t="s">
        <v>131</v>
      </c>
      <c r="D304" s="468">
        <v>2013</v>
      </c>
      <c r="E304" s="473" t="s">
        <v>26</v>
      </c>
      <c r="F304" s="473" t="s">
        <v>13</v>
      </c>
      <c r="G304" s="473" t="s">
        <v>482</v>
      </c>
      <c r="H304" s="476" t="s">
        <v>1024</v>
      </c>
      <c r="I304" s="468" t="s">
        <v>627</v>
      </c>
      <c r="J304" s="473" t="s">
        <v>593</v>
      </c>
      <c r="K304" s="473"/>
      <c r="L304" s="473">
        <v>2</v>
      </c>
      <c r="M304" s="473">
        <v>5</v>
      </c>
      <c r="N304" s="804">
        <f t="shared" si="4"/>
        <v>7</v>
      </c>
    </row>
    <row r="305" spans="1:14">
      <c r="A305" s="473" t="s">
        <v>9</v>
      </c>
      <c r="B305" s="473" t="s">
        <v>9</v>
      </c>
      <c r="C305" s="473" t="s">
        <v>131</v>
      </c>
      <c r="D305" s="468">
        <v>2013</v>
      </c>
      <c r="E305" s="473" t="s">
        <v>26</v>
      </c>
      <c r="F305" s="473" t="s">
        <v>13</v>
      </c>
      <c r="G305" s="473" t="s">
        <v>482</v>
      </c>
      <c r="H305" s="476" t="s">
        <v>818</v>
      </c>
      <c r="I305" s="468" t="s">
        <v>629</v>
      </c>
      <c r="J305" s="473" t="s">
        <v>593</v>
      </c>
      <c r="K305" s="473"/>
      <c r="L305" s="473">
        <v>4</v>
      </c>
      <c r="M305" s="473"/>
      <c r="N305" s="804">
        <f t="shared" si="4"/>
        <v>4</v>
      </c>
    </row>
    <row r="306" spans="1:14">
      <c r="A306" s="473" t="s">
        <v>9</v>
      </c>
      <c r="B306" s="473" t="s">
        <v>9</v>
      </c>
      <c r="C306" s="473" t="s">
        <v>131</v>
      </c>
      <c r="D306" s="468">
        <v>2013</v>
      </c>
      <c r="E306" s="473" t="s">
        <v>26</v>
      </c>
      <c r="F306" s="473" t="s">
        <v>13</v>
      </c>
      <c r="G306" s="473" t="s">
        <v>482</v>
      </c>
      <c r="H306" s="476" t="s">
        <v>820</v>
      </c>
      <c r="I306" s="468" t="s">
        <v>627</v>
      </c>
      <c r="J306" s="473" t="s">
        <v>593</v>
      </c>
      <c r="K306" s="473"/>
      <c r="L306" s="473"/>
      <c r="M306" s="473">
        <v>5</v>
      </c>
      <c r="N306" s="804">
        <f t="shared" si="4"/>
        <v>5</v>
      </c>
    </row>
    <row r="307" spans="1:14">
      <c r="A307" s="473" t="s">
        <v>9</v>
      </c>
      <c r="B307" s="473" t="s">
        <v>9</v>
      </c>
      <c r="C307" s="473" t="s">
        <v>131</v>
      </c>
      <c r="D307" s="468">
        <v>2013</v>
      </c>
      <c r="E307" s="473" t="s">
        <v>26</v>
      </c>
      <c r="F307" s="473" t="s">
        <v>13</v>
      </c>
      <c r="G307" s="473" t="s">
        <v>482</v>
      </c>
      <c r="H307" s="476" t="s">
        <v>1059</v>
      </c>
      <c r="I307" s="468" t="s">
        <v>642</v>
      </c>
      <c r="J307" s="473" t="s">
        <v>593</v>
      </c>
      <c r="K307" s="473"/>
      <c r="L307" s="473"/>
      <c r="M307" s="473">
        <v>1</v>
      </c>
      <c r="N307" s="804">
        <f t="shared" si="4"/>
        <v>1</v>
      </c>
    </row>
    <row r="308" spans="1:14">
      <c r="A308" s="473" t="s">
        <v>9</v>
      </c>
      <c r="B308" s="473" t="s">
        <v>9</v>
      </c>
      <c r="C308" s="473" t="s">
        <v>131</v>
      </c>
      <c r="D308" s="468">
        <v>2013</v>
      </c>
      <c r="E308" s="473" t="s">
        <v>26</v>
      </c>
      <c r="F308" s="473" t="s">
        <v>13</v>
      </c>
      <c r="G308" s="473" t="s">
        <v>482</v>
      </c>
      <c r="H308" s="476" t="s">
        <v>1060</v>
      </c>
      <c r="I308" s="468" t="s">
        <v>642</v>
      </c>
      <c r="J308" s="473" t="s">
        <v>593</v>
      </c>
      <c r="K308" s="473"/>
      <c r="L308" s="473"/>
      <c r="M308" s="473">
        <v>1</v>
      </c>
      <c r="N308" s="804">
        <f t="shared" si="4"/>
        <v>1</v>
      </c>
    </row>
    <row r="309" spans="1:14">
      <c r="A309" s="473" t="s">
        <v>9</v>
      </c>
      <c r="B309" s="473" t="s">
        <v>9</v>
      </c>
      <c r="C309" s="473" t="s">
        <v>131</v>
      </c>
      <c r="D309" s="468">
        <v>2013</v>
      </c>
      <c r="E309" s="473" t="s">
        <v>26</v>
      </c>
      <c r="F309" s="473" t="s">
        <v>13</v>
      </c>
      <c r="G309" s="473" t="s">
        <v>482</v>
      </c>
      <c r="H309" s="476" t="s">
        <v>1068</v>
      </c>
      <c r="I309" s="468" t="s">
        <v>629</v>
      </c>
      <c r="J309" s="473" t="s">
        <v>593</v>
      </c>
      <c r="K309" s="473"/>
      <c r="L309" s="473"/>
      <c r="M309" s="473">
        <v>60</v>
      </c>
      <c r="N309" s="804">
        <f t="shared" si="4"/>
        <v>60</v>
      </c>
    </row>
    <row r="310" spans="1:14">
      <c r="A310" s="473" t="s">
        <v>9</v>
      </c>
      <c r="B310" s="473" t="s">
        <v>9</v>
      </c>
      <c r="C310" s="473" t="s">
        <v>131</v>
      </c>
      <c r="D310" s="468">
        <v>2013</v>
      </c>
      <c r="E310" s="473" t="s">
        <v>26</v>
      </c>
      <c r="F310" s="473" t="s">
        <v>13</v>
      </c>
      <c r="G310" s="473" t="s">
        <v>482</v>
      </c>
      <c r="H310" s="476" t="s">
        <v>974</v>
      </c>
      <c r="I310" s="468" t="s">
        <v>642</v>
      </c>
      <c r="J310" s="473" t="s">
        <v>1381</v>
      </c>
      <c r="K310" s="473"/>
      <c r="L310" s="473"/>
      <c r="M310" s="473">
        <v>3</v>
      </c>
      <c r="N310" s="804">
        <f t="shared" si="4"/>
        <v>3</v>
      </c>
    </row>
    <row r="311" spans="1:14">
      <c r="A311" s="473" t="s">
        <v>9</v>
      </c>
      <c r="B311" s="473" t="s">
        <v>9</v>
      </c>
      <c r="C311" s="473" t="s">
        <v>131</v>
      </c>
      <c r="D311" s="468">
        <v>2013</v>
      </c>
      <c r="E311" s="473" t="s">
        <v>26</v>
      </c>
      <c r="F311" s="473" t="s">
        <v>13</v>
      </c>
      <c r="G311" s="473" t="s">
        <v>482</v>
      </c>
      <c r="H311" s="476" t="s">
        <v>1026</v>
      </c>
      <c r="I311" s="468" t="s">
        <v>627</v>
      </c>
      <c r="J311" s="473" t="s">
        <v>1381</v>
      </c>
      <c r="K311" s="473"/>
      <c r="L311" s="473"/>
      <c r="M311" s="473">
        <v>1</v>
      </c>
      <c r="N311" s="804">
        <f t="shared" si="4"/>
        <v>1</v>
      </c>
    </row>
    <row r="312" spans="1:14">
      <c r="A312" s="473" t="s">
        <v>9</v>
      </c>
      <c r="B312" s="473" t="s">
        <v>9</v>
      </c>
      <c r="C312" s="473" t="s">
        <v>131</v>
      </c>
      <c r="D312" s="468">
        <v>2013</v>
      </c>
      <c r="E312" s="473" t="s">
        <v>26</v>
      </c>
      <c r="F312" s="473" t="s">
        <v>13</v>
      </c>
      <c r="G312" s="473" t="s">
        <v>482</v>
      </c>
      <c r="H312" s="476" t="s">
        <v>1031</v>
      </c>
      <c r="I312" s="468" t="s">
        <v>642</v>
      </c>
      <c r="J312" s="473" t="s">
        <v>1381</v>
      </c>
      <c r="K312" s="473"/>
      <c r="L312" s="473"/>
      <c r="M312" s="473">
        <v>18</v>
      </c>
      <c r="N312" s="804">
        <f t="shared" si="4"/>
        <v>18</v>
      </c>
    </row>
    <row r="313" spans="1:14">
      <c r="A313" s="473" t="s">
        <v>9</v>
      </c>
      <c r="B313" s="473" t="s">
        <v>9</v>
      </c>
      <c r="C313" s="473" t="s">
        <v>131</v>
      </c>
      <c r="D313" s="468">
        <v>2013</v>
      </c>
      <c r="E313" s="473" t="s">
        <v>26</v>
      </c>
      <c r="F313" s="473" t="s">
        <v>13</v>
      </c>
      <c r="G313" s="473" t="s">
        <v>482</v>
      </c>
      <c r="H313" s="476" t="s">
        <v>1033</v>
      </c>
      <c r="I313" s="468" t="s">
        <v>642</v>
      </c>
      <c r="J313" s="473" t="s">
        <v>1381</v>
      </c>
      <c r="K313" s="473"/>
      <c r="L313" s="473"/>
      <c r="M313" s="473">
        <v>10</v>
      </c>
      <c r="N313" s="804">
        <f t="shared" si="4"/>
        <v>10</v>
      </c>
    </row>
    <row r="314" spans="1:14">
      <c r="A314" s="473" t="s">
        <v>9</v>
      </c>
      <c r="B314" s="473" t="s">
        <v>9</v>
      </c>
      <c r="C314" s="473" t="s">
        <v>131</v>
      </c>
      <c r="D314" s="468">
        <v>2013</v>
      </c>
      <c r="E314" s="473" t="s">
        <v>26</v>
      </c>
      <c r="F314" s="473" t="s">
        <v>13</v>
      </c>
      <c r="G314" s="473" t="s">
        <v>482</v>
      </c>
      <c r="H314" s="476" t="s">
        <v>1034</v>
      </c>
      <c r="I314" s="468" t="s">
        <v>642</v>
      </c>
      <c r="J314" s="473" t="s">
        <v>1381</v>
      </c>
      <c r="K314" s="473"/>
      <c r="L314" s="473"/>
      <c r="M314" s="473">
        <v>31</v>
      </c>
      <c r="N314" s="804">
        <f t="shared" si="4"/>
        <v>31</v>
      </c>
    </row>
    <row r="315" spans="1:14">
      <c r="A315" s="473" t="s">
        <v>9</v>
      </c>
      <c r="B315" s="473" t="s">
        <v>9</v>
      </c>
      <c r="C315" s="473" t="s">
        <v>131</v>
      </c>
      <c r="D315" s="468">
        <v>2013</v>
      </c>
      <c r="E315" s="473" t="s">
        <v>26</v>
      </c>
      <c r="F315" s="473" t="s">
        <v>13</v>
      </c>
      <c r="G315" s="473" t="s">
        <v>482</v>
      </c>
      <c r="H315" s="476" t="s">
        <v>797</v>
      </c>
      <c r="I315" s="468" t="s">
        <v>627</v>
      </c>
      <c r="J315" s="473" t="s">
        <v>1381</v>
      </c>
      <c r="K315" s="473"/>
      <c r="L315" s="473"/>
      <c r="M315" s="473">
        <v>133</v>
      </c>
      <c r="N315" s="804">
        <f t="shared" si="4"/>
        <v>133</v>
      </c>
    </row>
    <row r="316" spans="1:14">
      <c r="A316" s="473" t="s">
        <v>9</v>
      </c>
      <c r="B316" s="473" t="s">
        <v>9</v>
      </c>
      <c r="C316" s="473" t="s">
        <v>131</v>
      </c>
      <c r="D316" s="468">
        <v>2013</v>
      </c>
      <c r="E316" s="473" t="s">
        <v>26</v>
      </c>
      <c r="F316" s="473" t="s">
        <v>13</v>
      </c>
      <c r="G316" s="473" t="s">
        <v>482</v>
      </c>
      <c r="H316" s="476" t="s">
        <v>1022</v>
      </c>
      <c r="I316" s="468" t="s">
        <v>642</v>
      </c>
      <c r="J316" s="473" t="s">
        <v>1381</v>
      </c>
      <c r="K316" s="473"/>
      <c r="L316" s="473"/>
      <c r="M316" s="473">
        <v>6</v>
      </c>
      <c r="N316" s="804">
        <f t="shared" si="4"/>
        <v>6</v>
      </c>
    </row>
    <row r="317" spans="1:14">
      <c r="A317" s="473" t="s">
        <v>9</v>
      </c>
      <c r="B317" s="473" t="s">
        <v>9</v>
      </c>
      <c r="C317" s="473" t="s">
        <v>131</v>
      </c>
      <c r="D317" s="468">
        <v>2013</v>
      </c>
      <c r="E317" s="473" t="s">
        <v>26</v>
      </c>
      <c r="F317" s="473" t="s">
        <v>13</v>
      </c>
      <c r="G317" s="473" t="s">
        <v>482</v>
      </c>
      <c r="H317" s="476" t="s">
        <v>1066</v>
      </c>
      <c r="I317" s="468" t="s">
        <v>629</v>
      </c>
      <c r="J317" s="473" t="s">
        <v>1381</v>
      </c>
      <c r="K317" s="473"/>
      <c r="L317" s="473">
        <v>1</v>
      </c>
      <c r="M317" s="473">
        <v>350</v>
      </c>
      <c r="N317" s="804">
        <f t="shared" si="4"/>
        <v>351</v>
      </c>
    </row>
    <row r="318" spans="1:14">
      <c r="A318" s="473" t="s">
        <v>9</v>
      </c>
      <c r="B318" s="473" t="s">
        <v>9</v>
      </c>
      <c r="C318" s="473" t="s">
        <v>131</v>
      </c>
      <c r="D318" s="468">
        <v>2013</v>
      </c>
      <c r="E318" s="473" t="s">
        <v>26</v>
      </c>
      <c r="F318" s="473" t="s">
        <v>13</v>
      </c>
      <c r="G318" s="473" t="s">
        <v>482</v>
      </c>
      <c r="H318" s="476" t="s">
        <v>146</v>
      </c>
      <c r="I318" s="468" t="s">
        <v>627</v>
      </c>
      <c r="J318" s="473" t="s">
        <v>1381</v>
      </c>
      <c r="K318" s="473"/>
      <c r="L318" s="473">
        <v>3</v>
      </c>
      <c r="M318" s="473">
        <v>700</v>
      </c>
      <c r="N318" s="804">
        <f t="shared" si="4"/>
        <v>703</v>
      </c>
    </row>
    <row r="319" spans="1:14">
      <c r="A319" s="473" t="s">
        <v>9</v>
      </c>
      <c r="B319" s="473" t="s">
        <v>9</v>
      </c>
      <c r="C319" s="473" t="s">
        <v>131</v>
      </c>
      <c r="D319" s="468">
        <v>2013</v>
      </c>
      <c r="E319" s="473" t="s">
        <v>26</v>
      </c>
      <c r="F319" s="473" t="s">
        <v>13</v>
      </c>
      <c r="G319" s="473" t="s">
        <v>482</v>
      </c>
      <c r="H319" s="476" t="s">
        <v>801</v>
      </c>
      <c r="I319" s="468" t="s">
        <v>629</v>
      </c>
      <c r="J319" s="473" t="s">
        <v>1381</v>
      </c>
      <c r="K319" s="473"/>
      <c r="L319" s="473">
        <v>20</v>
      </c>
      <c r="M319" s="473">
        <v>135</v>
      </c>
      <c r="N319" s="804">
        <f t="shared" si="4"/>
        <v>155</v>
      </c>
    </row>
    <row r="320" spans="1:14">
      <c r="A320" s="473" t="s">
        <v>9</v>
      </c>
      <c r="B320" s="473" t="s">
        <v>9</v>
      </c>
      <c r="C320" s="473" t="s">
        <v>131</v>
      </c>
      <c r="D320" s="468">
        <v>2013</v>
      </c>
      <c r="E320" s="473" t="s">
        <v>26</v>
      </c>
      <c r="F320" s="473" t="s">
        <v>13</v>
      </c>
      <c r="G320" s="473" t="s">
        <v>482</v>
      </c>
      <c r="H320" s="476" t="s">
        <v>1041</v>
      </c>
      <c r="I320" s="468" t="s">
        <v>642</v>
      </c>
      <c r="J320" s="473" t="s">
        <v>1381</v>
      </c>
      <c r="K320" s="473"/>
      <c r="L320" s="473"/>
      <c r="M320" s="473">
        <v>1918</v>
      </c>
      <c r="N320" s="804">
        <f t="shared" si="4"/>
        <v>1918</v>
      </c>
    </row>
    <row r="321" spans="1:14">
      <c r="A321" s="473" t="s">
        <v>9</v>
      </c>
      <c r="B321" s="473" t="s">
        <v>9</v>
      </c>
      <c r="C321" s="473" t="s">
        <v>131</v>
      </c>
      <c r="D321" s="468">
        <v>2013</v>
      </c>
      <c r="E321" s="473" t="s">
        <v>26</v>
      </c>
      <c r="F321" s="473" t="s">
        <v>13</v>
      </c>
      <c r="G321" s="473" t="s">
        <v>482</v>
      </c>
      <c r="H321" s="476" t="s">
        <v>1065</v>
      </c>
      <c r="I321" s="468" t="s">
        <v>629</v>
      </c>
      <c r="J321" s="473" t="s">
        <v>1381</v>
      </c>
      <c r="K321" s="473"/>
      <c r="L321" s="473">
        <v>2</v>
      </c>
      <c r="M321" s="473">
        <v>1993</v>
      </c>
      <c r="N321" s="804">
        <f t="shared" si="4"/>
        <v>1995</v>
      </c>
    </row>
    <row r="322" spans="1:14">
      <c r="A322" s="473" t="s">
        <v>9</v>
      </c>
      <c r="B322" s="473" t="s">
        <v>9</v>
      </c>
      <c r="C322" s="473" t="s">
        <v>131</v>
      </c>
      <c r="D322" s="468">
        <v>2013</v>
      </c>
      <c r="E322" s="473" t="s">
        <v>26</v>
      </c>
      <c r="F322" s="473" t="s">
        <v>13</v>
      </c>
      <c r="G322" s="473" t="s">
        <v>482</v>
      </c>
      <c r="H322" s="476" t="s">
        <v>889</v>
      </c>
      <c r="I322" s="468" t="s">
        <v>627</v>
      </c>
      <c r="J322" s="473" t="s">
        <v>1381</v>
      </c>
      <c r="K322" s="473"/>
      <c r="L322" s="473"/>
      <c r="M322" s="473">
        <v>177</v>
      </c>
      <c r="N322" s="804">
        <f t="shared" si="4"/>
        <v>177</v>
      </c>
    </row>
    <row r="323" spans="1:14">
      <c r="A323" s="473" t="s">
        <v>9</v>
      </c>
      <c r="B323" s="473" t="s">
        <v>9</v>
      </c>
      <c r="C323" s="473" t="s">
        <v>131</v>
      </c>
      <c r="D323" s="468">
        <v>2013</v>
      </c>
      <c r="E323" s="473" t="s">
        <v>26</v>
      </c>
      <c r="F323" s="473" t="s">
        <v>13</v>
      </c>
      <c r="G323" s="473" t="s">
        <v>482</v>
      </c>
      <c r="H323" s="476" t="s">
        <v>805</v>
      </c>
      <c r="I323" s="468" t="s">
        <v>629</v>
      </c>
      <c r="J323" s="473" t="s">
        <v>1381</v>
      </c>
      <c r="K323" s="473"/>
      <c r="L323" s="473">
        <v>12</v>
      </c>
      <c r="M323" s="473">
        <v>376</v>
      </c>
      <c r="N323" s="804">
        <f t="shared" si="4"/>
        <v>388</v>
      </c>
    </row>
    <row r="324" spans="1:14">
      <c r="A324" s="473" t="s">
        <v>9</v>
      </c>
      <c r="B324" s="473" t="s">
        <v>9</v>
      </c>
      <c r="C324" s="473" t="s">
        <v>131</v>
      </c>
      <c r="D324" s="468">
        <v>2013</v>
      </c>
      <c r="E324" s="473" t="s">
        <v>26</v>
      </c>
      <c r="F324" s="473" t="s">
        <v>13</v>
      </c>
      <c r="G324" s="473" t="s">
        <v>482</v>
      </c>
      <c r="H324" s="476" t="s">
        <v>149</v>
      </c>
      <c r="I324" s="468" t="s">
        <v>627</v>
      </c>
      <c r="J324" s="473" t="s">
        <v>1381</v>
      </c>
      <c r="K324" s="473"/>
      <c r="L324" s="473">
        <v>2</v>
      </c>
      <c r="M324" s="473">
        <v>206</v>
      </c>
      <c r="N324" s="804">
        <f t="shared" si="4"/>
        <v>208</v>
      </c>
    </row>
    <row r="325" spans="1:14">
      <c r="A325" s="473" t="s">
        <v>9</v>
      </c>
      <c r="B325" s="473" t="s">
        <v>9</v>
      </c>
      <c r="C325" s="473" t="s">
        <v>131</v>
      </c>
      <c r="D325" s="468">
        <v>2013</v>
      </c>
      <c r="E325" s="473" t="s">
        <v>26</v>
      </c>
      <c r="F325" s="473" t="s">
        <v>13</v>
      </c>
      <c r="G325" s="473" t="s">
        <v>482</v>
      </c>
      <c r="H325" s="476" t="s">
        <v>807</v>
      </c>
      <c r="I325" s="468" t="s">
        <v>642</v>
      </c>
      <c r="J325" s="473" t="s">
        <v>1381</v>
      </c>
      <c r="K325" s="473"/>
      <c r="L325" s="473">
        <v>16</v>
      </c>
      <c r="M325" s="473">
        <v>146</v>
      </c>
      <c r="N325" s="804">
        <f t="shared" si="4"/>
        <v>162</v>
      </c>
    </row>
    <row r="326" spans="1:14">
      <c r="A326" s="473" t="s">
        <v>9</v>
      </c>
      <c r="B326" s="473" t="s">
        <v>9</v>
      </c>
      <c r="C326" s="473" t="s">
        <v>131</v>
      </c>
      <c r="D326" s="468">
        <v>2013</v>
      </c>
      <c r="E326" s="473" t="s">
        <v>26</v>
      </c>
      <c r="F326" s="473" t="s">
        <v>13</v>
      </c>
      <c r="G326" s="473" t="s">
        <v>482</v>
      </c>
      <c r="H326" s="476" t="s">
        <v>1052</v>
      </c>
      <c r="I326" s="468" t="s">
        <v>642</v>
      </c>
      <c r="J326" s="473" t="s">
        <v>1381</v>
      </c>
      <c r="K326" s="473"/>
      <c r="L326" s="473"/>
      <c r="M326" s="473">
        <v>1</v>
      </c>
      <c r="N326" s="804">
        <f t="shared" si="4"/>
        <v>1</v>
      </c>
    </row>
    <row r="327" spans="1:14">
      <c r="A327" s="473" t="s">
        <v>9</v>
      </c>
      <c r="B327" s="473" t="s">
        <v>9</v>
      </c>
      <c r="C327" s="473" t="s">
        <v>131</v>
      </c>
      <c r="D327" s="468">
        <v>2013</v>
      </c>
      <c r="E327" s="473" t="s">
        <v>26</v>
      </c>
      <c r="F327" s="473" t="s">
        <v>13</v>
      </c>
      <c r="G327" s="473" t="s">
        <v>482</v>
      </c>
      <c r="H327" s="476" t="s">
        <v>968</v>
      </c>
      <c r="I327" s="468" t="s">
        <v>642</v>
      </c>
      <c r="J327" s="473" t="s">
        <v>1381</v>
      </c>
      <c r="K327" s="473"/>
      <c r="L327" s="473"/>
      <c r="M327" s="473">
        <v>75</v>
      </c>
      <c r="N327" s="804">
        <f t="shared" si="4"/>
        <v>75</v>
      </c>
    </row>
    <row r="328" spans="1:14">
      <c r="A328" s="473" t="s">
        <v>9</v>
      </c>
      <c r="B328" s="473" t="s">
        <v>9</v>
      </c>
      <c r="C328" s="473" t="s">
        <v>131</v>
      </c>
      <c r="D328" s="468">
        <v>2013</v>
      </c>
      <c r="E328" s="473" t="s">
        <v>26</v>
      </c>
      <c r="F328" s="473" t="s">
        <v>13</v>
      </c>
      <c r="G328" s="473" t="s">
        <v>482</v>
      </c>
      <c r="H328" s="476" t="s">
        <v>147</v>
      </c>
      <c r="I328" s="468" t="s">
        <v>627</v>
      </c>
      <c r="J328" s="473" t="s">
        <v>1381</v>
      </c>
      <c r="K328" s="473"/>
      <c r="L328" s="473">
        <v>2071</v>
      </c>
      <c r="M328" s="473">
        <v>1999</v>
      </c>
      <c r="N328" s="804">
        <f t="shared" ref="N328:N382" si="5">SUM(K328:M328)</f>
        <v>4070</v>
      </c>
    </row>
    <row r="329" spans="1:14">
      <c r="A329" s="473" t="s">
        <v>9</v>
      </c>
      <c r="B329" s="473" t="s">
        <v>9</v>
      </c>
      <c r="C329" s="473" t="s">
        <v>131</v>
      </c>
      <c r="D329" s="468">
        <v>2013</v>
      </c>
      <c r="E329" s="473" t="s">
        <v>26</v>
      </c>
      <c r="F329" s="473" t="s">
        <v>13</v>
      </c>
      <c r="G329" s="473" t="s">
        <v>482</v>
      </c>
      <c r="H329" s="476" t="s">
        <v>710</v>
      </c>
      <c r="I329" s="468" t="s">
        <v>642</v>
      </c>
      <c r="J329" s="473" t="s">
        <v>1381</v>
      </c>
      <c r="K329" s="473"/>
      <c r="L329" s="473"/>
      <c r="M329" s="473">
        <v>123</v>
      </c>
      <c r="N329" s="804">
        <f t="shared" si="5"/>
        <v>123</v>
      </c>
    </row>
    <row r="330" spans="1:14">
      <c r="A330" s="473" t="s">
        <v>9</v>
      </c>
      <c r="B330" s="473" t="s">
        <v>9</v>
      </c>
      <c r="C330" s="473" t="s">
        <v>131</v>
      </c>
      <c r="D330" s="468">
        <v>2013</v>
      </c>
      <c r="E330" s="473" t="s">
        <v>26</v>
      </c>
      <c r="F330" s="473" t="s">
        <v>13</v>
      </c>
      <c r="G330" s="473" t="s">
        <v>482</v>
      </c>
      <c r="H330" s="476" t="s">
        <v>132</v>
      </c>
      <c r="I330" s="468" t="s">
        <v>627</v>
      </c>
      <c r="J330" s="473" t="s">
        <v>1381</v>
      </c>
      <c r="K330" s="473"/>
      <c r="L330" s="473">
        <v>226</v>
      </c>
      <c r="M330" s="473">
        <v>1081</v>
      </c>
      <c r="N330" s="804">
        <f t="shared" si="5"/>
        <v>1307</v>
      </c>
    </row>
    <row r="331" spans="1:14">
      <c r="A331" s="473" t="s">
        <v>9</v>
      </c>
      <c r="B331" s="473" t="s">
        <v>9</v>
      </c>
      <c r="C331" s="473" t="s">
        <v>131</v>
      </c>
      <c r="D331" s="468">
        <v>2013</v>
      </c>
      <c r="E331" s="473" t="s">
        <v>26</v>
      </c>
      <c r="F331" s="473" t="s">
        <v>13</v>
      </c>
      <c r="G331" s="473" t="s">
        <v>482</v>
      </c>
      <c r="H331" s="476" t="s">
        <v>774</v>
      </c>
      <c r="I331" s="468" t="s">
        <v>627</v>
      </c>
      <c r="J331" s="473" t="s">
        <v>1381</v>
      </c>
      <c r="K331" s="473"/>
      <c r="L331" s="473"/>
      <c r="M331" s="473">
        <v>8</v>
      </c>
      <c r="N331" s="804">
        <f t="shared" si="5"/>
        <v>8</v>
      </c>
    </row>
    <row r="332" spans="1:14">
      <c r="A332" s="473" t="s">
        <v>9</v>
      </c>
      <c r="B332" s="473" t="s">
        <v>9</v>
      </c>
      <c r="C332" s="473" t="s">
        <v>131</v>
      </c>
      <c r="D332" s="468">
        <v>2013</v>
      </c>
      <c r="E332" s="473" t="s">
        <v>26</v>
      </c>
      <c r="F332" s="473" t="s">
        <v>13</v>
      </c>
      <c r="G332" s="473" t="s">
        <v>482</v>
      </c>
      <c r="H332" s="476" t="s">
        <v>885</v>
      </c>
      <c r="I332" s="468" t="s">
        <v>629</v>
      </c>
      <c r="J332" s="473" t="s">
        <v>1381</v>
      </c>
      <c r="K332" s="473"/>
      <c r="L332" s="473">
        <v>6</v>
      </c>
      <c r="M332" s="473">
        <v>3</v>
      </c>
      <c r="N332" s="804">
        <f t="shared" si="5"/>
        <v>9</v>
      </c>
    </row>
    <row r="333" spans="1:14">
      <c r="A333" s="473" t="s">
        <v>9</v>
      </c>
      <c r="B333" s="473" t="s">
        <v>9</v>
      </c>
      <c r="C333" s="473" t="s">
        <v>131</v>
      </c>
      <c r="D333" s="468">
        <v>2013</v>
      </c>
      <c r="E333" s="473" t="s">
        <v>26</v>
      </c>
      <c r="F333" s="473" t="s">
        <v>13</v>
      </c>
      <c r="G333" s="473" t="s">
        <v>482</v>
      </c>
      <c r="H333" s="476" t="s">
        <v>818</v>
      </c>
      <c r="I333" s="468" t="s">
        <v>629</v>
      </c>
      <c r="J333" s="473" t="s">
        <v>1381</v>
      </c>
      <c r="K333" s="473"/>
      <c r="L333" s="473">
        <v>40</v>
      </c>
      <c r="M333" s="473">
        <v>11</v>
      </c>
      <c r="N333" s="804">
        <f t="shared" si="5"/>
        <v>51</v>
      </c>
    </row>
    <row r="334" spans="1:14">
      <c r="A334" s="473" t="s">
        <v>9</v>
      </c>
      <c r="B334" s="473" t="s">
        <v>9</v>
      </c>
      <c r="C334" s="473" t="s">
        <v>131</v>
      </c>
      <c r="D334" s="468">
        <v>2013</v>
      </c>
      <c r="E334" s="473" t="s">
        <v>26</v>
      </c>
      <c r="F334" s="473" t="s">
        <v>13</v>
      </c>
      <c r="G334" s="473" t="s">
        <v>482</v>
      </c>
      <c r="H334" s="476" t="s">
        <v>130</v>
      </c>
      <c r="I334" s="468" t="s">
        <v>627</v>
      </c>
      <c r="J334" s="473" t="s">
        <v>1381</v>
      </c>
      <c r="K334" s="473"/>
      <c r="L334" s="473">
        <v>91</v>
      </c>
      <c r="M334" s="473">
        <v>23</v>
      </c>
      <c r="N334" s="804">
        <f t="shared" si="5"/>
        <v>114</v>
      </c>
    </row>
    <row r="335" spans="1:14">
      <c r="A335" s="473" t="s">
        <v>9</v>
      </c>
      <c r="B335" s="473" t="s">
        <v>9</v>
      </c>
      <c r="C335" s="473" t="s">
        <v>131</v>
      </c>
      <c r="D335" s="468">
        <v>2013</v>
      </c>
      <c r="E335" s="473" t="s">
        <v>26</v>
      </c>
      <c r="F335" s="473" t="s">
        <v>13</v>
      </c>
      <c r="G335" s="473" t="s">
        <v>482</v>
      </c>
      <c r="H335" s="476" t="s">
        <v>763</v>
      </c>
      <c r="I335" s="468" t="s">
        <v>627</v>
      </c>
      <c r="J335" s="473" t="s">
        <v>1381</v>
      </c>
      <c r="K335" s="473"/>
      <c r="L335" s="473"/>
      <c r="M335" s="473">
        <v>14</v>
      </c>
      <c r="N335" s="804">
        <f t="shared" si="5"/>
        <v>14</v>
      </c>
    </row>
    <row r="336" spans="1:14">
      <c r="A336" s="473" t="s">
        <v>9</v>
      </c>
      <c r="B336" s="473" t="s">
        <v>9</v>
      </c>
      <c r="C336" s="473" t="s">
        <v>131</v>
      </c>
      <c r="D336" s="468">
        <v>2013</v>
      </c>
      <c r="E336" s="473" t="s">
        <v>26</v>
      </c>
      <c r="F336" s="473" t="s">
        <v>13</v>
      </c>
      <c r="G336" s="473" t="s">
        <v>482</v>
      </c>
      <c r="H336" s="476" t="s">
        <v>1059</v>
      </c>
      <c r="I336" s="468" t="s">
        <v>642</v>
      </c>
      <c r="J336" s="473" t="s">
        <v>1381</v>
      </c>
      <c r="K336" s="473"/>
      <c r="L336" s="473">
        <v>7</v>
      </c>
      <c r="M336" s="473">
        <v>13</v>
      </c>
      <c r="N336" s="804">
        <f t="shared" si="5"/>
        <v>20</v>
      </c>
    </row>
    <row r="337" spans="1:14">
      <c r="A337" s="473" t="s">
        <v>9</v>
      </c>
      <c r="B337" s="473" t="s">
        <v>9</v>
      </c>
      <c r="C337" s="473" t="s">
        <v>131</v>
      </c>
      <c r="D337" s="468">
        <v>2013</v>
      </c>
      <c r="E337" s="473" t="s">
        <v>26</v>
      </c>
      <c r="F337" s="473" t="s">
        <v>13</v>
      </c>
      <c r="G337" s="473" t="s">
        <v>482</v>
      </c>
      <c r="H337" s="476" t="s">
        <v>1068</v>
      </c>
      <c r="I337" s="468" t="s">
        <v>629</v>
      </c>
      <c r="J337" s="473" t="s">
        <v>1381</v>
      </c>
      <c r="K337" s="473"/>
      <c r="L337" s="473"/>
      <c r="M337" s="473">
        <v>14</v>
      </c>
      <c r="N337" s="804">
        <f t="shared" si="5"/>
        <v>14</v>
      </c>
    </row>
    <row r="338" spans="1:14">
      <c r="A338" s="473" t="s">
        <v>9</v>
      </c>
      <c r="B338" s="473" t="s">
        <v>9</v>
      </c>
      <c r="C338" s="473" t="s">
        <v>131</v>
      </c>
      <c r="D338" s="468">
        <v>2013</v>
      </c>
      <c r="E338" s="473" t="s">
        <v>26</v>
      </c>
      <c r="F338" s="473" t="s">
        <v>13</v>
      </c>
      <c r="G338" s="473" t="s">
        <v>482</v>
      </c>
      <c r="H338" s="476" t="s">
        <v>1062</v>
      </c>
      <c r="I338" s="468" t="s">
        <v>642</v>
      </c>
      <c r="J338" s="473" t="s">
        <v>1381</v>
      </c>
      <c r="K338" s="473"/>
      <c r="L338" s="473"/>
      <c r="M338" s="473">
        <v>2</v>
      </c>
      <c r="N338" s="804">
        <f t="shared" si="5"/>
        <v>2</v>
      </c>
    </row>
    <row r="339" spans="1:14">
      <c r="A339" s="473" t="s">
        <v>9</v>
      </c>
      <c r="B339" s="473" t="s">
        <v>9</v>
      </c>
      <c r="C339" s="473" t="s">
        <v>131</v>
      </c>
      <c r="D339" s="468">
        <v>2013</v>
      </c>
      <c r="E339" s="473" t="s">
        <v>26</v>
      </c>
      <c r="F339" s="473" t="s">
        <v>13</v>
      </c>
      <c r="G339" s="473" t="s">
        <v>482</v>
      </c>
      <c r="H339" s="476" t="s">
        <v>1027</v>
      </c>
      <c r="I339" s="468" t="s">
        <v>642</v>
      </c>
      <c r="J339" s="473" t="s">
        <v>556</v>
      </c>
      <c r="K339" s="473"/>
      <c r="L339" s="473">
        <v>1</v>
      </c>
      <c r="M339" s="473"/>
      <c r="N339" s="804">
        <f t="shared" si="5"/>
        <v>1</v>
      </c>
    </row>
    <row r="340" spans="1:14">
      <c r="A340" s="473" t="s">
        <v>9</v>
      </c>
      <c r="B340" s="473" t="s">
        <v>9</v>
      </c>
      <c r="C340" s="473" t="s">
        <v>131</v>
      </c>
      <c r="D340" s="468">
        <v>2013</v>
      </c>
      <c r="E340" s="473" t="s">
        <v>26</v>
      </c>
      <c r="F340" s="473" t="s">
        <v>13</v>
      </c>
      <c r="G340" s="473" t="s">
        <v>482</v>
      </c>
      <c r="H340" s="476" t="s">
        <v>733</v>
      </c>
      <c r="I340" s="468" t="s">
        <v>627</v>
      </c>
      <c r="J340" s="473" t="s">
        <v>556</v>
      </c>
      <c r="K340" s="473"/>
      <c r="L340" s="473"/>
      <c r="M340" s="473">
        <v>1</v>
      </c>
      <c r="N340" s="804">
        <f t="shared" si="5"/>
        <v>1</v>
      </c>
    </row>
    <row r="341" spans="1:14">
      <c r="A341" s="473" t="s">
        <v>9</v>
      </c>
      <c r="B341" s="473" t="s">
        <v>9</v>
      </c>
      <c r="C341" s="473" t="s">
        <v>131</v>
      </c>
      <c r="D341" s="468">
        <v>2013</v>
      </c>
      <c r="E341" s="473" t="s">
        <v>26</v>
      </c>
      <c r="F341" s="473" t="s">
        <v>13</v>
      </c>
      <c r="G341" s="473" t="s">
        <v>482</v>
      </c>
      <c r="H341" s="476" t="s">
        <v>1031</v>
      </c>
      <c r="I341" s="468" t="s">
        <v>642</v>
      </c>
      <c r="J341" s="473" t="s">
        <v>556</v>
      </c>
      <c r="K341" s="473"/>
      <c r="L341" s="473"/>
      <c r="M341" s="473">
        <v>11</v>
      </c>
      <c r="N341" s="804">
        <f t="shared" si="5"/>
        <v>11</v>
      </c>
    </row>
    <row r="342" spans="1:14">
      <c r="A342" s="473" t="s">
        <v>9</v>
      </c>
      <c r="B342" s="473" t="s">
        <v>9</v>
      </c>
      <c r="C342" s="473" t="s">
        <v>131</v>
      </c>
      <c r="D342" s="468">
        <v>2013</v>
      </c>
      <c r="E342" s="473" t="s">
        <v>26</v>
      </c>
      <c r="F342" s="473" t="s">
        <v>13</v>
      </c>
      <c r="G342" s="473" t="s">
        <v>482</v>
      </c>
      <c r="H342" s="476" t="s">
        <v>1033</v>
      </c>
      <c r="I342" s="468" t="s">
        <v>642</v>
      </c>
      <c r="J342" s="473" t="s">
        <v>556</v>
      </c>
      <c r="K342" s="473"/>
      <c r="L342" s="473"/>
      <c r="M342" s="473">
        <v>5</v>
      </c>
      <c r="N342" s="804">
        <f t="shared" si="5"/>
        <v>5</v>
      </c>
    </row>
    <row r="343" spans="1:14">
      <c r="A343" s="473" t="s">
        <v>9</v>
      </c>
      <c r="B343" s="473" t="s">
        <v>9</v>
      </c>
      <c r="C343" s="473" t="s">
        <v>131</v>
      </c>
      <c r="D343" s="468">
        <v>2013</v>
      </c>
      <c r="E343" s="473" t="s">
        <v>26</v>
      </c>
      <c r="F343" s="473" t="s">
        <v>13</v>
      </c>
      <c r="G343" s="473" t="s">
        <v>482</v>
      </c>
      <c r="H343" s="476" t="s">
        <v>1034</v>
      </c>
      <c r="I343" s="468" t="s">
        <v>642</v>
      </c>
      <c r="J343" s="473" t="s">
        <v>556</v>
      </c>
      <c r="K343" s="473"/>
      <c r="L343" s="473"/>
      <c r="M343" s="473">
        <v>7</v>
      </c>
      <c r="N343" s="804">
        <f t="shared" si="5"/>
        <v>7</v>
      </c>
    </row>
    <row r="344" spans="1:14">
      <c r="A344" s="473" t="s">
        <v>9</v>
      </c>
      <c r="B344" s="473" t="s">
        <v>9</v>
      </c>
      <c r="C344" s="473" t="s">
        <v>131</v>
      </c>
      <c r="D344" s="468">
        <v>2013</v>
      </c>
      <c r="E344" s="473" t="s">
        <v>26</v>
      </c>
      <c r="F344" s="473" t="s">
        <v>13</v>
      </c>
      <c r="G344" s="473" t="s">
        <v>482</v>
      </c>
      <c r="H344" s="476" t="s">
        <v>1035</v>
      </c>
      <c r="I344" s="468" t="s">
        <v>642</v>
      </c>
      <c r="J344" s="473" t="s">
        <v>556</v>
      </c>
      <c r="K344" s="473"/>
      <c r="L344" s="473">
        <v>1</v>
      </c>
      <c r="M344" s="473"/>
      <c r="N344" s="804">
        <f t="shared" si="5"/>
        <v>1</v>
      </c>
    </row>
    <row r="345" spans="1:14">
      <c r="A345" s="473" t="s">
        <v>9</v>
      </c>
      <c r="B345" s="473" t="s">
        <v>9</v>
      </c>
      <c r="C345" s="473" t="s">
        <v>131</v>
      </c>
      <c r="D345" s="468">
        <v>2013</v>
      </c>
      <c r="E345" s="473" t="s">
        <v>26</v>
      </c>
      <c r="F345" s="473" t="s">
        <v>13</v>
      </c>
      <c r="G345" s="473" t="s">
        <v>482</v>
      </c>
      <c r="H345" s="476" t="s">
        <v>797</v>
      </c>
      <c r="I345" s="468" t="s">
        <v>627</v>
      </c>
      <c r="J345" s="473" t="s">
        <v>556</v>
      </c>
      <c r="K345" s="473"/>
      <c r="L345" s="473"/>
      <c r="M345" s="473">
        <v>276</v>
      </c>
      <c r="N345" s="804">
        <f t="shared" si="5"/>
        <v>276</v>
      </c>
    </row>
    <row r="346" spans="1:14">
      <c r="A346" s="473" t="s">
        <v>9</v>
      </c>
      <c r="B346" s="473" t="s">
        <v>9</v>
      </c>
      <c r="C346" s="473" t="s">
        <v>131</v>
      </c>
      <c r="D346" s="468">
        <v>2013</v>
      </c>
      <c r="E346" s="473" t="s">
        <v>26</v>
      </c>
      <c r="F346" s="473" t="s">
        <v>13</v>
      </c>
      <c r="G346" s="473" t="s">
        <v>482</v>
      </c>
      <c r="H346" s="476" t="s">
        <v>1022</v>
      </c>
      <c r="I346" s="468" t="s">
        <v>642</v>
      </c>
      <c r="J346" s="473" t="s">
        <v>556</v>
      </c>
      <c r="K346" s="473"/>
      <c r="L346" s="473"/>
      <c r="M346" s="473">
        <v>6</v>
      </c>
      <c r="N346" s="804">
        <f t="shared" si="5"/>
        <v>6</v>
      </c>
    </row>
    <row r="347" spans="1:14">
      <c r="A347" s="473" t="s">
        <v>9</v>
      </c>
      <c r="B347" s="473" t="s">
        <v>9</v>
      </c>
      <c r="C347" s="473" t="s">
        <v>131</v>
      </c>
      <c r="D347" s="468">
        <v>2013</v>
      </c>
      <c r="E347" s="473" t="s">
        <v>26</v>
      </c>
      <c r="F347" s="473" t="s">
        <v>13</v>
      </c>
      <c r="G347" s="473" t="s">
        <v>482</v>
      </c>
      <c r="H347" s="476" t="s">
        <v>1066</v>
      </c>
      <c r="I347" s="468" t="s">
        <v>629</v>
      </c>
      <c r="J347" s="473" t="s">
        <v>556</v>
      </c>
      <c r="K347" s="473"/>
      <c r="L347" s="473">
        <v>28</v>
      </c>
      <c r="M347" s="473">
        <v>303</v>
      </c>
      <c r="N347" s="804">
        <f t="shared" si="5"/>
        <v>331</v>
      </c>
    </row>
    <row r="348" spans="1:14">
      <c r="A348" s="473" t="s">
        <v>9</v>
      </c>
      <c r="B348" s="473" t="s">
        <v>9</v>
      </c>
      <c r="C348" s="473" t="s">
        <v>131</v>
      </c>
      <c r="D348" s="468">
        <v>2013</v>
      </c>
      <c r="E348" s="473" t="s">
        <v>26</v>
      </c>
      <c r="F348" s="473" t="s">
        <v>13</v>
      </c>
      <c r="G348" s="473" t="s">
        <v>482</v>
      </c>
      <c r="H348" s="476" t="s">
        <v>146</v>
      </c>
      <c r="I348" s="468" t="s">
        <v>627</v>
      </c>
      <c r="J348" s="473" t="s">
        <v>556</v>
      </c>
      <c r="K348" s="473"/>
      <c r="L348" s="473">
        <v>225</v>
      </c>
      <c r="M348" s="473">
        <v>1016</v>
      </c>
      <c r="N348" s="804">
        <f t="shared" si="5"/>
        <v>1241</v>
      </c>
    </row>
    <row r="349" spans="1:14">
      <c r="A349" s="473" t="s">
        <v>9</v>
      </c>
      <c r="B349" s="473" t="s">
        <v>9</v>
      </c>
      <c r="C349" s="473" t="s">
        <v>131</v>
      </c>
      <c r="D349" s="468">
        <v>2013</v>
      </c>
      <c r="E349" s="473" t="s">
        <v>26</v>
      </c>
      <c r="F349" s="473" t="s">
        <v>13</v>
      </c>
      <c r="G349" s="473" t="s">
        <v>482</v>
      </c>
      <c r="H349" s="476" t="s">
        <v>801</v>
      </c>
      <c r="I349" s="468" t="s">
        <v>629</v>
      </c>
      <c r="J349" s="473" t="s">
        <v>556</v>
      </c>
      <c r="K349" s="473"/>
      <c r="L349" s="473">
        <v>46</v>
      </c>
      <c r="M349" s="473">
        <v>61</v>
      </c>
      <c r="N349" s="804">
        <f t="shared" si="5"/>
        <v>107</v>
      </c>
    </row>
    <row r="350" spans="1:14">
      <c r="A350" s="473" t="s">
        <v>9</v>
      </c>
      <c r="B350" s="473" t="s">
        <v>9</v>
      </c>
      <c r="C350" s="473" t="s">
        <v>131</v>
      </c>
      <c r="D350" s="468">
        <v>2013</v>
      </c>
      <c r="E350" s="473" t="s">
        <v>26</v>
      </c>
      <c r="F350" s="473" t="s">
        <v>13</v>
      </c>
      <c r="G350" s="473" t="s">
        <v>482</v>
      </c>
      <c r="H350" s="476" t="s">
        <v>1041</v>
      </c>
      <c r="I350" s="468" t="s">
        <v>642</v>
      </c>
      <c r="J350" s="473" t="s">
        <v>556</v>
      </c>
      <c r="K350" s="473"/>
      <c r="L350" s="473"/>
      <c r="M350" s="473">
        <v>608</v>
      </c>
      <c r="N350" s="804">
        <f t="shared" si="5"/>
        <v>608</v>
      </c>
    </row>
    <row r="351" spans="1:14">
      <c r="A351" s="473" t="s">
        <v>9</v>
      </c>
      <c r="B351" s="473" t="s">
        <v>9</v>
      </c>
      <c r="C351" s="473" t="s">
        <v>131</v>
      </c>
      <c r="D351" s="468">
        <v>2013</v>
      </c>
      <c r="E351" s="473" t="s">
        <v>26</v>
      </c>
      <c r="F351" s="473" t="s">
        <v>13</v>
      </c>
      <c r="G351" s="473" t="s">
        <v>482</v>
      </c>
      <c r="H351" s="476" t="s">
        <v>1065</v>
      </c>
      <c r="I351" s="468" t="s">
        <v>629</v>
      </c>
      <c r="J351" s="473" t="s">
        <v>556</v>
      </c>
      <c r="K351" s="473"/>
      <c r="L351" s="473">
        <v>37</v>
      </c>
      <c r="M351" s="473">
        <v>830</v>
      </c>
      <c r="N351" s="804">
        <f t="shared" si="5"/>
        <v>867</v>
      </c>
    </row>
    <row r="352" spans="1:14">
      <c r="A352" s="473" t="s">
        <v>9</v>
      </c>
      <c r="B352" s="473" t="s">
        <v>9</v>
      </c>
      <c r="C352" s="473" t="s">
        <v>131</v>
      </c>
      <c r="D352" s="468">
        <v>2013</v>
      </c>
      <c r="E352" s="473" t="s">
        <v>26</v>
      </c>
      <c r="F352" s="473" t="s">
        <v>13</v>
      </c>
      <c r="G352" s="473" t="s">
        <v>482</v>
      </c>
      <c r="H352" s="476" t="s">
        <v>889</v>
      </c>
      <c r="I352" s="468" t="s">
        <v>627</v>
      </c>
      <c r="J352" s="473" t="s">
        <v>556</v>
      </c>
      <c r="K352" s="473"/>
      <c r="L352" s="473">
        <v>44</v>
      </c>
      <c r="M352" s="473">
        <v>204</v>
      </c>
      <c r="N352" s="804">
        <f t="shared" si="5"/>
        <v>248</v>
      </c>
    </row>
    <row r="353" spans="1:14">
      <c r="A353" s="473" t="s">
        <v>9</v>
      </c>
      <c r="B353" s="473" t="s">
        <v>9</v>
      </c>
      <c r="C353" s="473" t="s">
        <v>131</v>
      </c>
      <c r="D353" s="468">
        <v>2013</v>
      </c>
      <c r="E353" s="473" t="s">
        <v>26</v>
      </c>
      <c r="F353" s="473" t="s">
        <v>13</v>
      </c>
      <c r="G353" s="473" t="s">
        <v>482</v>
      </c>
      <c r="H353" s="476" t="s">
        <v>805</v>
      </c>
      <c r="I353" s="468" t="s">
        <v>629</v>
      </c>
      <c r="J353" s="473" t="s">
        <v>556</v>
      </c>
      <c r="K353" s="473"/>
      <c r="L353" s="473">
        <v>64</v>
      </c>
      <c r="M353" s="473">
        <v>725</v>
      </c>
      <c r="N353" s="804">
        <f t="shared" si="5"/>
        <v>789</v>
      </c>
    </row>
    <row r="354" spans="1:14">
      <c r="A354" s="473" t="s">
        <v>9</v>
      </c>
      <c r="B354" s="473" t="s">
        <v>9</v>
      </c>
      <c r="C354" s="473" t="s">
        <v>131</v>
      </c>
      <c r="D354" s="468">
        <v>2013</v>
      </c>
      <c r="E354" s="473" t="s">
        <v>26</v>
      </c>
      <c r="F354" s="473" t="s">
        <v>13</v>
      </c>
      <c r="G354" s="473" t="s">
        <v>482</v>
      </c>
      <c r="H354" s="476" t="s">
        <v>149</v>
      </c>
      <c r="I354" s="468" t="s">
        <v>627</v>
      </c>
      <c r="J354" s="473" t="s">
        <v>556</v>
      </c>
      <c r="K354" s="473"/>
      <c r="L354" s="473">
        <v>34</v>
      </c>
      <c r="M354" s="473">
        <v>210</v>
      </c>
      <c r="N354" s="804">
        <f t="shared" si="5"/>
        <v>244</v>
      </c>
    </row>
    <row r="355" spans="1:14">
      <c r="A355" s="473" t="s">
        <v>9</v>
      </c>
      <c r="B355" s="473" t="s">
        <v>9</v>
      </c>
      <c r="C355" s="473" t="s">
        <v>131</v>
      </c>
      <c r="D355" s="468">
        <v>2013</v>
      </c>
      <c r="E355" s="473" t="s">
        <v>26</v>
      </c>
      <c r="F355" s="473" t="s">
        <v>13</v>
      </c>
      <c r="G355" s="473" t="s">
        <v>482</v>
      </c>
      <c r="H355" s="476" t="s">
        <v>807</v>
      </c>
      <c r="I355" s="468" t="s">
        <v>642</v>
      </c>
      <c r="J355" s="473" t="s">
        <v>556</v>
      </c>
      <c r="K355" s="473"/>
      <c r="L355" s="473">
        <v>73</v>
      </c>
      <c r="M355" s="473">
        <v>72</v>
      </c>
      <c r="N355" s="804">
        <f t="shared" si="5"/>
        <v>145</v>
      </c>
    </row>
    <row r="356" spans="1:14">
      <c r="A356" s="473" t="s">
        <v>9</v>
      </c>
      <c r="B356" s="473" t="s">
        <v>9</v>
      </c>
      <c r="C356" s="473" t="s">
        <v>131</v>
      </c>
      <c r="D356" s="468">
        <v>2013</v>
      </c>
      <c r="E356" s="473" t="s">
        <v>26</v>
      </c>
      <c r="F356" s="473" t="s">
        <v>13</v>
      </c>
      <c r="G356" s="473" t="s">
        <v>482</v>
      </c>
      <c r="H356" s="476" t="s">
        <v>1052</v>
      </c>
      <c r="I356" s="468" t="s">
        <v>642</v>
      </c>
      <c r="J356" s="473" t="s">
        <v>556</v>
      </c>
      <c r="K356" s="473"/>
      <c r="L356" s="473">
        <v>5</v>
      </c>
      <c r="M356" s="473"/>
      <c r="N356" s="804">
        <f t="shared" si="5"/>
        <v>5</v>
      </c>
    </row>
    <row r="357" spans="1:14">
      <c r="A357" s="473" t="s">
        <v>9</v>
      </c>
      <c r="B357" s="473" t="s">
        <v>9</v>
      </c>
      <c r="C357" s="473" t="s">
        <v>131</v>
      </c>
      <c r="D357" s="468">
        <v>2013</v>
      </c>
      <c r="E357" s="473" t="s">
        <v>26</v>
      </c>
      <c r="F357" s="473" t="s">
        <v>13</v>
      </c>
      <c r="G357" s="473" t="s">
        <v>482</v>
      </c>
      <c r="H357" s="476" t="s">
        <v>968</v>
      </c>
      <c r="I357" s="468" t="s">
        <v>642</v>
      </c>
      <c r="J357" s="473" t="s">
        <v>556</v>
      </c>
      <c r="K357" s="473"/>
      <c r="L357" s="473"/>
      <c r="M357" s="473">
        <v>34</v>
      </c>
      <c r="N357" s="804">
        <f t="shared" si="5"/>
        <v>34</v>
      </c>
    </row>
    <row r="358" spans="1:14">
      <c r="A358" s="473" t="s">
        <v>9</v>
      </c>
      <c r="B358" s="473" t="s">
        <v>9</v>
      </c>
      <c r="C358" s="473" t="s">
        <v>131</v>
      </c>
      <c r="D358" s="468">
        <v>2013</v>
      </c>
      <c r="E358" s="473" t="s">
        <v>26</v>
      </c>
      <c r="F358" s="473" t="s">
        <v>13</v>
      </c>
      <c r="G358" s="473" t="s">
        <v>482</v>
      </c>
      <c r="H358" s="476" t="s">
        <v>147</v>
      </c>
      <c r="I358" s="468" t="s">
        <v>627</v>
      </c>
      <c r="J358" s="473" t="s">
        <v>556</v>
      </c>
      <c r="K358" s="473"/>
      <c r="L358" s="473">
        <v>1009</v>
      </c>
      <c r="M358" s="473">
        <v>1056</v>
      </c>
      <c r="N358" s="804">
        <f t="shared" si="5"/>
        <v>2065</v>
      </c>
    </row>
    <row r="359" spans="1:14">
      <c r="A359" s="473" t="s">
        <v>9</v>
      </c>
      <c r="B359" s="473" t="s">
        <v>9</v>
      </c>
      <c r="C359" s="473" t="s">
        <v>131</v>
      </c>
      <c r="D359" s="468">
        <v>2013</v>
      </c>
      <c r="E359" s="473" t="s">
        <v>26</v>
      </c>
      <c r="F359" s="473" t="s">
        <v>13</v>
      </c>
      <c r="G359" s="473" t="s">
        <v>482</v>
      </c>
      <c r="H359" s="476" t="s">
        <v>710</v>
      </c>
      <c r="I359" s="468" t="s">
        <v>642</v>
      </c>
      <c r="J359" s="473" t="s">
        <v>556</v>
      </c>
      <c r="K359" s="473"/>
      <c r="L359" s="473"/>
      <c r="M359" s="473">
        <v>216</v>
      </c>
      <c r="N359" s="804">
        <f t="shared" si="5"/>
        <v>216</v>
      </c>
    </row>
    <row r="360" spans="1:14">
      <c r="A360" s="473" t="s">
        <v>9</v>
      </c>
      <c r="B360" s="473" t="s">
        <v>9</v>
      </c>
      <c r="C360" s="473" t="s">
        <v>131</v>
      </c>
      <c r="D360" s="468">
        <v>2013</v>
      </c>
      <c r="E360" s="473" t="s">
        <v>26</v>
      </c>
      <c r="F360" s="473" t="s">
        <v>13</v>
      </c>
      <c r="G360" s="473" t="s">
        <v>482</v>
      </c>
      <c r="H360" s="476" t="s">
        <v>132</v>
      </c>
      <c r="I360" s="468" t="s">
        <v>627</v>
      </c>
      <c r="J360" s="473" t="s">
        <v>556</v>
      </c>
      <c r="K360" s="473"/>
      <c r="L360" s="473">
        <v>847</v>
      </c>
      <c r="M360" s="473">
        <v>768</v>
      </c>
      <c r="N360" s="804">
        <f t="shared" si="5"/>
        <v>1615</v>
      </c>
    </row>
    <row r="361" spans="1:14">
      <c r="A361" s="473" t="s">
        <v>9</v>
      </c>
      <c r="B361" s="473" t="s">
        <v>9</v>
      </c>
      <c r="C361" s="473" t="s">
        <v>131</v>
      </c>
      <c r="D361" s="468">
        <v>2013</v>
      </c>
      <c r="E361" s="473" t="s">
        <v>26</v>
      </c>
      <c r="F361" s="473" t="s">
        <v>13</v>
      </c>
      <c r="G361" s="473" t="s">
        <v>482</v>
      </c>
      <c r="H361" s="476" t="s">
        <v>815</v>
      </c>
      <c r="I361" s="468" t="s">
        <v>642</v>
      </c>
      <c r="J361" s="473" t="s">
        <v>556</v>
      </c>
      <c r="K361" s="473"/>
      <c r="L361" s="473"/>
      <c r="M361" s="473">
        <v>3</v>
      </c>
      <c r="N361" s="804">
        <f t="shared" si="5"/>
        <v>3</v>
      </c>
    </row>
    <row r="362" spans="1:14">
      <c r="A362" s="473" t="s">
        <v>9</v>
      </c>
      <c r="B362" s="473" t="s">
        <v>9</v>
      </c>
      <c r="C362" s="473" t="s">
        <v>131</v>
      </c>
      <c r="D362" s="468">
        <v>2013</v>
      </c>
      <c r="E362" s="473" t="s">
        <v>26</v>
      </c>
      <c r="F362" s="473" t="s">
        <v>13</v>
      </c>
      <c r="G362" s="473" t="s">
        <v>482</v>
      </c>
      <c r="H362" s="476" t="s">
        <v>774</v>
      </c>
      <c r="I362" s="468" t="s">
        <v>627</v>
      </c>
      <c r="J362" s="473" t="s">
        <v>556</v>
      </c>
      <c r="K362" s="473"/>
      <c r="L362" s="473"/>
      <c r="M362" s="473">
        <v>10</v>
      </c>
      <c r="N362" s="804">
        <f t="shared" si="5"/>
        <v>10</v>
      </c>
    </row>
    <row r="363" spans="1:14">
      <c r="A363" s="473" t="s">
        <v>9</v>
      </c>
      <c r="B363" s="473" t="s">
        <v>9</v>
      </c>
      <c r="C363" s="473" t="s">
        <v>131</v>
      </c>
      <c r="D363" s="468">
        <v>2013</v>
      </c>
      <c r="E363" s="473" t="s">
        <v>26</v>
      </c>
      <c r="F363" s="473" t="s">
        <v>13</v>
      </c>
      <c r="G363" s="473" t="s">
        <v>482</v>
      </c>
      <c r="H363" s="476" t="s">
        <v>885</v>
      </c>
      <c r="I363" s="468" t="s">
        <v>629</v>
      </c>
      <c r="J363" s="473" t="s">
        <v>556</v>
      </c>
      <c r="K363" s="473"/>
      <c r="L363" s="473">
        <v>13</v>
      </c>
      <c r="M363" s="473">
        <v>3</v>
      </c>
      <c r="N363" s="804">
        <f t="shared" si="5"/>
        <v>16</v>
      </c>
    </row>
    <row r="364" spans="1:14">
      <c r="A364" s="473" t="s">
        <v>9</v>
      </c>
      <c r="B364" s="473" t="s">
        <v>9</v>
      </c>
      <c r="C364" s="473" t="s">
        <v>131</v>
      </c>
      <c r="D364" s="468">
        <v>2013</v>
      </c>
      <c r="E364" s="473" t="s">
        <v>26</v>
      </c>
      <c r="F364" s="473" t="s">
        <v>13</v>
      </c>
      <c r="G364" s="473" t="s">
        <v>482</v>
      </c>
      <c r="H364" s="476" t="s">
        <v>1067</v>
      </c>
      <c r="I364" s="468" t="s">
        <v>627</v>
      </c>
      <c r="J364" s="473" t="s">
        <v>556</v>
      </c>
      <c r="K364" s="473"/>
      <c r="L364" s="473"/>
      <c r="M364" s="473">
        <v>2</v>
      </c>
      <c r="N364" s="804">
        <f t="shared" si="5"/>
        <v>2</v>
      </c>
    </row>
    <row r="365" spans="1:14">
      <c r="A365" s="473" t="s">
        <v>9</v>
      </c>
      <c r="B365" s="473" t="s">
        <v>9</v>
      </c>
      <c r="C365" s="473" t="s">
        <v>131</v>
      </c>
      <c r="D365" s="468">
        <v>2013</v>
      </c>
      <c r="E365" s="473" t="s">
        <v>26</v>
      </c>
      <c r="F365" s="473" t="s">
        <v>13</v>
      </c>
      <c r="G365" s="473" t="s">
        <v>482</v>
      </c>
      <c r="H365" s="476" t="s">
        <v>1024</v>
      </c>
      <c r="I365" s="468" t="s">
        <v>627</v>
      </c>
      <c r="J365" s="473" t="s">
        <v>556</v>
      </c>
      <c r="K365" s="473"/>
      <c r="L365" s="473"/>
      <c r="M365" s="473">
        <v>3</v>
      </c>
      <c r="N365" s="804">
        <f t="shared" si="5"/>
        <v>3</v>
      </c>
    </row>
    <row r="366" spans="1:14">
      <c r="A366" s="473" t="s">
        <v>9</v>
      </c>
      <c r="B366" s="473" t="s">
        <v>9</v>
      </c>
      <c r="C366" s="473" t="s">
        <v>131</v>
      </c>
      <c r="D366" s="468">
        <v>2013</v>
      </c>
      <c r="E366" s="473" t="s">
        <v>26</v>
      </c>
      <c r="F366" s="473" t="s">
        <v>13</v>
      </c>
      <c r="G366" s="473" t="s">
        <v>482</v>
      </c>
      <c r="H366" s="476" t="s">
        <v>818</v>
      </c>
      <c r="I366" s="468" t="s">
        <v>629</v>
      </c>
      <c r="J366" s="473" t="s">
        <v>556</v>
      </c>
      <c r="K366" s="473"/>
      <c r="L366" s="473">
        <v>78</v>
      </c>
      <c r="M366" s="473">
        <v>21</v>
      </c>
      <c r="N366" s="804">
        <f t="shared" si="5"/>
        <v>99</v>
      </c>
    </row>
    <row r="367" spans="1:14">
      <c r="A367" s="473" t="s">
        <v>9</v>
      </c>
      <c r="B367" s="473" t="s">
        <v>9</v>
      </c>
      <c r="C367" s="473" t="s">
        <v>131</v>
      </c>
      <c r="D367" s="468">
        <v>2013</v>
      </c>
      <c r="E367" s="473" t="s">
        <v>26</v>
      </c>
      <c r="F367" s="473" t="s">
        <v>13</v>
      </c>
      <c r="G367" s="473" t="s">
        <v>482</v>
      </c>
      <c r="H367" s="476" t="s">
        <v>719</v>
      </c>
      <c r="I367" s="468" t="s">
        <v>627</v>
      </c>
      <c r="J367" s="473" t="s">
        <v>556</v>
      </c>
      <c r="K367" s="473"/>
      <c r="L367" s="473"/>
      <c r="M367" s="473">
        <v>1</v>
      </c>
      <c r="N367" s="804">
        <f t="shared" si="5"/>
        <v>1</v>
      </c>
    </row>
    <row r="368" spans="1:14">
      <c r="A368" s="473" t="s">
        <v>9</v>
      </c>
      <c r="B368" s="473" t="s">
        <v>9</v>
      </c>
      <c r="C368" s="473" t="s">
        <v>131</v>
      </c>
      <c r="D368" s="468">
        <v>2013</v>
      </c>
      <c r="E368" s="473" t="s">
        <v>26</v>
      </c>
      <c r="F368" s="473" t="s">
        <v>13</v>
      </c>
      <c r="G368" s="473" t="s">
        <v>482</v>
      </c>
      <c r="H368" s="476" t="s">
        <v>1057</v>
      </c>
      <c r="I368" s="468" t="s">
        <v>642</v>
      </c>
      <c r="J368" s="473" t="s">
        <v>556</v>
      </c>
      <c r="K368" s="473"/>
      <c r="L368" s="473">
        <v>1</v>
      </c>
      <c r="M368" s="473"/>
      <c r="N368" s="804">
        <f t="shared" si="5"/>
        <v>1</v>
      </c>
    </row>
    <row r="369" spans="1:14">
      <c r="A369" s="473" t="s">
        <v>9</v>
      </c>
      <c r="B369" s="473" t="s">
        <v>9</v>
      </c>
      <c r="C369" s="473" t="s">
        <v>131</v>
      </c>
      <c r="D369" s="468">
        <v>2013</v>
      </c>
      <c r="E369" s="473" t="s">
        <v>26</v>
      </c>
      <c r="F369" s="473" t="s">
        <v>13</v>
      </c>
      <c r="G369" s="473" t="s">
        <v>482</v>
      </c>
      <c r="H369" s="476" t="s">
        <v>130</v>
      </c>
      <c r="I369" s="468" t="s">
        <v>627</v>
      </c>
      <c r="J369" s="473" t="s">
        <v>556</v>
      </c>
      <c r="K369" s="473"/>
      <c r="L369" s="473">
        <v>105</v>
      </c>
      <c r="M369" s="473">
        <v>10</v>
      </c>
      <c r="N369" s="804">
        <f t="shared" si="5"/>
        <v>115</v>
      </c>
    </row>
    <row r="370" spans="1:14">
      <c r="A370" s="473" t="s">
        <v>9</v>
      </c>
      <c r="B370" s="473" t="s">
        <v>9</v>
      </c>
      <c r="C370" s="473" t="s">
        <v>131</v>
      </c>
      <c r="D370" s="468">
        <v>2013</v>
      </c>
      <c r="E370" s="473" t="s">
        <v>26</v>
      </c>
      <c r="F370" s="473" t="s">
        <v>13</v>
      </c>
      <c r="G370" s="473" t="s">
        <v>482</v>
      </c>
      <c r="H370" s="476" t="s">
        <v>763</v>
      </c>
      <c r="I370" s="468" t="s">
        <v>627</v>
      </c>
      <c r="J370" s="473" t="s">
        <v>556</v>
      </c>
      <c r="K370" s="473"/>
      <c r="L370" s="473"/>
      <c r="M370" s="473">
        <v>3</v>
      </c>
      <c r="N370" s="804">
        <f t="shared" si="5"/>
        <v>3</v>
      </c>
    </row>
    <row r="371" spans="1:14">
      <c r="A371" s="473" t="s">
        <v>9</v>
      </c>
      <c r="B371" s="473" t="s">
        <v>9</v>
      </c>
      <c r="C371" s="473" t="s">
        <v>131</v>
      </c>
      <c r="D371" s="468">
        <v>2013</v>
      </c>
      <c r="E371" s="473" t="s">
        <v>26</v>
      </c>
      <c r="F371" s="473" t="s">
        <v>13</v>
      </c>
      <c r="G371" s="473" t="s">
        <v>482</v>
      </c>
      <c r="H371" s="476" t="s">
        <v>820</v>
      </c>
      <c r="I371" s="468" t="s">
        <v>627</v>
      </c>
      <c r="J371" s="473" t="s">
        <v>556</v>
      </c>
      <c r="K371" s="473"/>
      <c r="L371" s="473"/>
      <c r="M371" s="473">
        <v>9</v>
      </c>
      <c r="N371" s="804">
        <f t="shared" si="5"/>
        <v>9</v>
      </c>
    </row>
    <row r="372" spans="1:14">
      <c r="A372" s="473" t="s">
        <v>9</v>
      </c>
      <c r="B372" s="473" t="s">
        <v>9</v>
      </c>
      <c r="C372" s="473" t="s">
        <v>131</v>
      </c>
      <c r="D372" s="468">
        <v>2013</v>
      </c>
      <c r="E372" s="473" t="s">
        <v>26</v>
      </c>
      <c r="F372" s="473" t="s">
        <v>13</v>
      </c>
      <c r="G372" s="473" t="s">
        <v>482</v>
      </c>
      <c r="H372" s="476" t="s">
        <v>1059</v>
      </c>
      <c r="I372" s="468" t="s">
        <v>642</v>
      </c>
      <c r="J372" s="473" t="s">
        <v>556</v>
      </c>
      <c r="K372" s="473"/>
      <c r="L372" s="473">
        <v>116</v>
      </c>
      <c r="M372" s="473">
        <v>170</v>
      </c>
      <c r="N372" s="804">
        <f t="shared" si="5"/>
        <v>286</v>
      </c>
    </row>
    <row r="373" spans="1:14">
      <c r="A373" s="473" t="s">
        <v>9</v>
      </c>
      <c r="B373" s="473" t="s">
        <v>9</v>
      </c>
      <c r="C373" s="473" t="s">
        <v>131</v>
      </c>
      <c r="D373" s="468">
        <v>2013</v>
      </c>
      <c r="E373" s="473" t="s">
        <v>26</v>
      </c>
      <c r="F373" s="473" t="s">
        <v>13</v>
      </c>
      <c r="G373" s="473" t="s">
        <v>482</v>
      </c>
      <c r="H373" s="476" t="s">
        <v>1068</v>
      </c>
      <c r="I373" s="468" t="s">
        <v>629</v>
      </c>
      <c r="J373" s="473" t="s">
        <v>556</v>
      </c>
      <c r="K373" s="473"/>
      <c r="L373" s="473"/>
      <c r="M373" s="473">
        <v>42</v>
      </c>
      <c r="N373" s="804">
        <f t="shared" si="5"/>
        <v>42</v>
      </c>
    </row>
    <row r="374" spans="1:14">
      <c r="A374" s="473" t="s">
        <v>9</v>
      </c>
      <c r="B374" s="473" t="s">
        <v>9</v>
      </c>
      <c r="C374" s="473" t="s">
        <v>131</v>
      </c>
      <c r="D374" s="468">
        <v>2013</v>
      </c>
      <c r="E374" s="473" t="s">
        <v>26</v>
      </c>
      <c r="F374" s="473" t="s">
        <v>13</v>
      </c>
      <c r="G374" s="473" t="s">
        <v>482</v>
      </c>
      <c r="H374" s="476" t="s">
        <v>1062</v>
      </c>
      <c r="I374" s="468" t="s">
        <v>642</v>
      </c>
      <c r="J374" s="473" t="s">
        <v>556</v>
      </c>
      <c r="K374" s="473"/>
      <c r="L374" s="473"/>
      <c r="M374" s="473">
        <v>7</v>
      </c>
      <c r="N374" s="804">
        <f t="shared" si="5"/>
        <v>7</v>
      </c>
    </row>
    <row r="375" spans="1:14">
      <c r="A375" s="473" t="s">
        <v>9</v>
      </c>
      <c r="B375" s="473" t="s">
        <v>9</v>
      </c>
      <c r="C375" s="473" t="s">
        <v>131</v>
      </c>
      <c r="D375" s="468">
        <v>2013</v>
      </c>
      <c r="E375" s="473" t="s">
        <v>24</v>
      </c>
      <c r="F375" s="473" t="s">
        <v>13</v>
      </c>
      <c r="G375" s="473" t="s">
        <v>408</v>
      </c>
      <c r="H375" s="476" t="s">
        <v>797</v>
      </c>
      <c r="I375" s="468" t="s">
        <v>627</v>
      </c>
      <c r="J375" s="473" t="s">
        <v>445</v>
      </c>
      <c r="K375" s="473"/>
      <c r="L375" s="473">
        <v>859</v>
      </c>
      <c r="M375" s="473"/>
      <c r="N375" s="804">
        <f t="shared" si="5"/>
        <v>859</v>
      </c>
    </row>
    <row r="376" spans="1:14">
      <c r="A376" s="473" t="s">
        <v>9</v>
      </c>
      <c r="B376" s="473" t="s">
        <v>9</v>
      </c>
      <c r="C376" s="473" t="s">
        <v>131</v>
      </c>
      <c r="D376" s="468">
        <v>2013</v>
      </c>
      <c r="E376" s="473" t="s">
        <v>24</v>
      </c>
      <c r="F376" s="473" t="s">
        <v>13</v>
      </c>
      <c r="G376" s="473" t="s">
        <v>408</v>
      </c>
      <c r="H376" s="476" t="s">
        <v>763</v>
      </c>
      <c r="I376" s="468" t="s">
        <v>627</v>
      </c>
      <c r="J376" s="473" t="s">
        <v>445</v>
      </c>
      <c r="K376" s="473"/>
      <c r="L376" s="473">
        <v>121</v>
      </c>
      <c r="M376" s="473"/>
      <c r="N376" s="804">
        <f t="shared" si="5"/>
        <v>121</v>
      </c>
    </row>
    <row r="377" spans="1:14">
      <c r="A377" s="473" t="s">
        <v>9</v>
      </c>
      <c r="B377" s="473" t="s">
        <v>9</v>
      </c>
      <c r="C377" s="473" t="s">
        <v>131</v>
      </c>
      <c r="D377" s="468">
        <v>2013</v>
      </c>
      <c r="E377" s="473" t="s">
        <v>24</v>
      </c>
      <c r="F377" s="473" t="s">
        <v>13</v>
      </c>
      <c r="G377" s="473" t="s">
        <v>447</v>
      </c>
      <c r="H377" s="476" t="s">
        <v>797</v>
      </c>
      <c r="I377" s="468" t="s">
        <v>627</v>
      </c>
      <c r="J377" s="473" t="s">
        <v>444</v>
      </c>
      <c r="K377" s="473"/>
      <c r="L377" s="473">
        <v>4599</v>
      </c>
      <c r="M377" s="473"/>
      <c r="N377" s="804">
        <f t="shared" si="5"/>
        <v>4599</v>
      </c>
    </row>
    <row r="378" spans="1:14">
      <c r="A378" s="473" t="s">
        <v>9</v>
      </c>
      <c r="B378" s="473" t="s">
        <v>9</v>
      </c>
      <c r="C378" s="473" t="s">
        <v>131</v>
      </c>
      <c r="D378" s="468">
        <v>2013</v>
      </c>
      <c r="E378" s="473" t="s">
        <v>24</v>
      </c>
      <c r="F378" s="473" t="s">
        <v>13</v>
      </c>
      <c r="G378" s="473" t="s">
        <v>447</v>
      </c>
      <c r="H378" s="476" t="s">
        <v>763</v>
      </c>
      <c r="I378" s="468" t="s">
        <v>627</v>
      </c>
      <c r="J378" s="473" t="s">
        <v>444</v>
      </c>
      <c r="K378" s="473"/>
      <c r="L378" s="473">
        <v>2289</v>
      </c>
      <c r="M378" s="473"/>
      <c r="N378" s="804">
        <f t="shared" si="5"/>
        <v>2289</v>
      </c>
    </row>
    <row r="379" spans="1:14">
      <c r="A379" s="473" t="s">
        <v>9</v>
      </c>
      <c r="B379" s="473" t="s">
        <v>9</v>
      </c>
      <c r="C379" s="473" t="s">
        <v>131</v>
      </c>
      <c r="D379" s="468">
        <v>2013</v>
      </c>
      <c r="E379" s="473" t="s">
        <v>26</v>
      </c>
      <c r="F379" s="473" t="s">
        <v>13</v>
      </c>
      <c r="G379" s="473" t="s">
        <v>482</v>
      </c>
      <c r="H379" s="476" t="s">
        <v>797</v>
      </c>
      <c r="I379" s="468" t="s">
        <v>627</v>
      </c>
      <c r="J379" s="473" t="s">
        <v>532</v>
      </c>
      <c r="K379" s="473"/>
      <c r="L379" s="473">
        <v>3606</v>
      </c>
      <c r="M379" s="473"/>
      <c r="N379" s="804">
        <f t="shared" si="5"/>
        <v>3606</v>
      </c>
    </row>
    <row r="380" spans="1:14">
      <c r="A380" s="473" t="s">
        <v>9</v>
      </c>
      <c r="B380" s="473" t="s">
        <v>9</v>
      </c>
      <c r="C380" s="473" t="s">
        <v>131</v>
      </c>
      <c r="D380" s="468">
        <v>2013</v>
      </c>
      <c r="E380" s="473" t="s">
        <v>26</v>
      </c>
      <c r="F380" s="473" t="s">
        <v>13</v>
      </c>
      <c r="G380" s="473" t="s">
        <v>482</v>
      </c>
      <c r="H380" s="476" t="s">
        <v>763</v>
      </c>
      <c r="I380" s="468" t="s">
        <v>627</v>
      </c>
      <c r="J380" s="473" t="s">
        <v>532</v>
      </c>
      <c r="K380" s="473"/>
      <c r="L380" s="473">
        <v>7</v>
      </c>
      <c r="M380" s="473"/>
      <c r="N380" s="804">
        <f t="shared" si="5"/>
        <v>7</v>
      </c>
    </row>
    <row r="381" spans="1:14">
      <c r="A381" s="473" t="s">
        <v>9</v>
      </c>
      <c r="B381" s="473" t="s">
        <v>9</v>
      </c>
      <c r="C381" s="473" t="s">
        <v>131</v>
      </c>
      <c r="D381" s="468">
        <v>2013</v>
      </c>
      <c r="E381" s="473" t="s">
        <v>26</v>
      </c>
      <c r="F381" s="473" t="s">
        <v>13</v>
      </c>
      <c r="G381" s="473" t="s">
        <v>482</v>
      </c>
      <c r="H381" s="476" t="s">
        <v>797</v>
      </c>
      <c r="I381" s="468" t="s">
        <v>627</v>
      </c>
      <c r="J381" s="473" t="s">
        <v>530</v>
      </c>
      <c r="K381" s="473"/>
      <c r="L381" s="473">
        <v>818</v>
      </c>
      <c r="M381" s="473"/>
      <c r="N381" s="804">
        <f t="shared" si="5"/>
        <v>818</v>
      </c>
    </row>
    <row r="382" spans="1:14">
      <c r="A382" s="473" t="s">
        <v>9</v>
      </c>
      <c r="B382" s="473" t="s">
        <v>9</v>
      </c>
      <c r="C382" s="473" t="s">
        <v>131</v>
      </c>
      <c r="D382" s="468">
        <v>2013</v>
      </c>
      <c r="E382" s="473" t="s">
        <v>26</v>
      </c>
      <c r="F382" s="473" t="s">
        <v>13</v>
      </c>
      <c r="G382" s="473" t="s">
        <v>482</v>
      </c>
      <c r="H382" s="476" t="s">
        <v>763</v>
      </c>
      <c r="I382" s="468" t="s">
        <v>627</v>
      </c>
      <c r="J382" s="473" t="s">
        <v>530</v>
      </c>
      <c r="K382" s="473"/>
      <c r="L382" s="473">
        <v>622</v>
      </c>
      <c r="M382" s="473"/>
      <c r="N382" s="804">
        <f t="shared" si="5"/>
        <v>622</v>
      </c>
    </row>
    <row r="383" spans="1:14">
      <c r="A383" s="473"/>
      <c r="B383" s="473"/>
      <c r="C383" s="473"/>
      <c r="D383" s="468"/>
      <c r="E383" s="473"/>
      <c r="F383" s="473"/>
      <c r="G383" s="473"/>
      <c r="H383" s="476"/>
      <c r="I383" s="468"/>
      <c r="J383" s="473"/>
      <c r="K383" s="473"/>
      <c r="L383" s="473"/>
      <c r="M383" s="473"/>
      <c r="N383" s="858"/>
    </row>
    <row r="384" spans="1:14">
      <c r="A384" s="473"/>
      <c r="B384" s="473"/>
      <c r="C384" s="473"/>
      <c r="D384" s="468"/>
      <c r="E384" s="473"/>
      <c r="F384" s="473"/>
      <c r="G384" s="473"/>
      <c r="H384" s="476"/>
      <c r="I384" s="468"/>
      <c r="J384" s="473"/>
      <c r="K384" s="473"/>
      <c r="L384" s="473"/>
      <c r="M384" s="473"/>
      <c r="N384" s="473"/>
    </row>
    <row r="385" spans="1:14">
      <c r="A385" s="473"/>
      <c r="B385" s="473"/>
      <c r="C385" s="473"/>
      <c r="D385" s="468"/>
      <c r="E385" s="473"/>
      <c r="F385" s="473"/>
      <c r="G385" s="473"/>
      <c r="H385" s="476"/>
      <c r="I385" s="468"/>
      <c r="J385" s="473"/>
      <c r="K385" s="473"/>
      <c r="L385" s="473"/>
      <c r="M385" s="473"/>
      <c r="N385" s="473"/>
    </row>
    <row r="386" spans="1:14">
      <c r="A386" s="473"/>
      <c r="B386" s="473"/>
      <c r="C386" s="473"/>
      <c r="D386" s="468"/>
      <c r="E386" s="473"/>
      <c r="F386" s="473"/>
      <c r="G386" s="473"/>
      <c r="H386" s="476"/>
      <c r="I386" s="468"/>
      <c r="J386" s="473"/>
      <c r="K386" s="473"/>
      <c r="L386" s="473"/>
      <c r="M386" s="473"/>
      <c r="N386" s="473"/>
    </row>
    <row r="387" spans="1:14">
      <c r="A387" s="473"/>
      <c r="B387" s="473"/>
      <c r="C387" s="473"/>
      <c r="D387" s="468"/>
      <c r="E387" s="473"/>
      <c r="F387" s="473"/>
      <c r="G387" s="473"/>
      <c r="H387" s="476"/>
      <c r="I387" s="468"/>
      <c r="J387" s="473"/>
      <c r="K387" s="473"/>
      <c r="L387" s="473"/>
      <c r="M387" s="473"/>
      <c r="N387" s="473"/>
    </row>
    <row r="388" spans="1:14">
      <c r="A388" s="473"/>
      <c r="B388" s="473"/>
      <c r="C388" s="473"/>
      <c r="D388" s="468"/>
      <c r="E388" s="473"/>
      <c r="F388" s="473"/>
      <c r="G388" s="473"/>
      <c r="H388" s="476"/>
      <c r="I388" s="468"/>
      <c r="J388" s="473"/>
      <c r="K388" s="473"/>
      <c r="L388" s="473"/>
      <c r="M388" s="473"/>
      <c r="N388" s="473"/>
    </row>
    <row r="389" spans="1:14">
      <c r="A389" s="473"/>
      <c r="B389" s="473"/>
      <c r="C389" s="473"/>
      <c r="D389" s="468"/>
      <c r="E389" s="473"/>
      <c r="F389" s="473"/>
      <c r="G389" s="473"/>
      <c r="H389" s="476"/>
      <c r="I389" s="468"/>
      <c r="J389" s="473"/>
      <c r="K389" s="473"/>
      <c r="L389" s="473"/>
      <c r="M389" s="473"/>
      <c r="N389" s="473"/>
    </row>
    <row r="390" spans="1:14">
      <c r="A390" s="473"/>
      <c r="B390" s="473"/>
      <c r="C390" s="473"/>
      <c r="D390" s="468"/>
      <c r="E390" s="473"/>
      <c r="F390" s="473"/>
      <c r="G390" s="473"/>
      <c r="H390" s="476"/>
      <c r="I390" s="468"/>
      <c r="J390" s="473"/>
      <c r="K390" s="473"/>
      <c r="L390" s="473"/>
      <c r="M390" s="473"/>
      <c r="N390" s="473"/>
    </row>
    <row r="391" spans="1:14">
      <c r="A391" s="473"/>
      <c r="B391" s="473"/>
      <c r="C391" s="473"/>
      <c r="D391" s="468"/>
      <c r="E391" s="473"/>
      <c r="F391" s="473"/>
      <c r="G391" s="473"/>
      <c r="H391" s="476"/>
      <c r="I391" s="468"/>
      <c r="J391" s="473"/>
      <c r="K391" s="473"/>
      <c r="L391" s="473"/>
      <c r="M391" s="473"/>
      <c r="N391" s="473"/>
    </row>
    <row r="392" spans="1:14">
      <c r="A392" s="473"/>
      <c r="B392" s="473"/>
      <c r="C392" s="473"/>
      <c r="D392" s="468"/>
      <c r="E392" s="473"/>
      <c r="F392" s="473"/>
      <c r="G392" s="473"/>
      <c r="H392" s="476"/>
      <c r="I392" s="468"/>
      <c r="J392" s="473"/>
      <c r="K392" s="473"/>
      <c r="L392" s="473"/>
      <c r="M392" s="473"/>
      <c r="N392" s="473"/>
    </row>
    <row r="393" spans="1:14">
      <c r="A393" s="473"/>
      <c r="B393" s="473"/>
      <c r="C393" s="473"/>
      <c r="D393" s="468"/>
      <c r="E393" s="473"/>
      <c r="F393" s="473"/>
      <c r="G393" s="473"/>
      <c r="H393" s="476"/>
      <c r="I393" s="468"/>
      <c r="J393" s="473"/>
      <c r="K393" s="473"/>
      <c r="L393" s="473"/>
      <c r="M393" s="473"/>
      <c r="N393" s="473"/>
    </row>
    <row r="394" spans="1:14">
      <c r="A394" s="473"/>
      <c r="B394" s="473"/>
      <c r="C394" s="473"/>
      <c r="D394" s="468"/>
      <c r="E394" s="473"/>
      <c r="F394" s="473"/>
      <c r="G394" s="473"/>
      <c r="H394" s="476"/>
      <c r="I394" s="468"/>
      <c r="J394" s="473"/>
      <c r="K394" s="473"/>
      <c r="L394" s="473"/>
      <c r="M394" s="473"/>
      <c r="N394" s="473"/>
    </row>
    <row r="395" spans="1:14">
      <c r="A395" s="473"/>
      <c r="B395" s="473"/>
      <c r="C395" s="473"/>
      <c r="D395" s="468"/>
      <c r="E395" s="473"/>
      <c r="F395" s="473"/>
      <c r="G395" s="473"/>
      <c r="H395" s="476"/>
      <c r="I395" s="468"/>
      <c r="J395" s="473"/>
      <c r="K395" s="473"/>
      <c r="L395" s="473"/>
      <c r="M395" s="473"/>
      <c r="N395" s="473"/>
    </row>
    <row r="396" spans="1:14">
      <c r="A396" s="473"/>
      <c r="B396" s="473"/>
      <c r="C396" s="473"/>
      <c r="D396" s="468"/>
      <c r="E396" s="473"/>
      <c r="F396" s="473"/>
      <c r="G396" s="473"/>
      <c r="H396" s="476"/>
      <c r="I396" s="468"/>
      <c r="J396" s="473"/>
      <c r="K396" s="473"/>
      <c r="L396" s="473"/>
      <c r="M396" s="473"/>
      <c r="N396" s="473"/>
    </row>
    <row r="397" spans="1:14">
      <c r="A397" s="473"/>
      <c r="B397" s="473"/>
      <c r="C397" s="473"/>
      <c r="D397" s="468"/>
      <c r="E397" s="473"/>
      <c r="F397" s="473"/>
      <c r="G397" s="473"/>
      <c r="H397" s="476"/>
      <c r="I397" s="468"/>
      <c r="J397" s="473"/>
      <c r="K397" s="473"/>
      <c r="L397" s="473"/>
      <c r="M397" s="473"/>
      <c r="N397" s="473"/>
    </row>
    <row r="398" spans="1:14">
      <c r="A398" s="473"/>
      <c r="B398" s="473"/>
      <c r="C398" s="473"/>
      <c r="D398" s="468"/>
      <c r="E398" s="473"/>
      <c r="F398" s="473"/>
      <c r="G398" s="473"/>
      <c r="H398" s="476"/>
      <c r="I398" s="468"/>
      <c r="J398" s="473"/>
      <c r="K398" s="473"/>
      <c r="L398" s="473"/>
      <c r="M398" s="473"/>
      <c r="N398" s="473"/>
    </row>
    <row r="399" spans="1:14">
      <c r="A399" s="473"/>
      <c r="B399" s="473"/>
      <c r="C399" s="473"/>
      <c r="D399" s="468"/>
      <c r="E399" s="473"/>
      <c r="F399" s="473"/>
      <c r="G399" s="473"/>
      <c r="H399" s="476"/>
      <c r="I399" s="468"/>
      <c r="J399" s="473"/>
      <c r="K399" s="473"/>
      <c r="L399" s="473"/>
      <c r="M399" s="473"/>
      <c r="N399" s="473"/>
    </row>
    <row r="400" spans="1:14">
      <c r="A400" s="473"/>
      <c r="B400" s="473"/>
      <c r="C400" s="473"/>
      <c r="D400" s="468"/>
      <c r="E400" s="473"/>
      <c r="F400" s="473"/>
      <c r="G400" s="473"/>
      <c r="H400" s="476"/>
      <c r="I400" s="468"/>
      <c r="J400" s="473"/>
      <c r="K400" s="473"/>
      <c r="L400" s="473"/>
      <c r="M400" s="473"/>
      <c r="N400" s="473"/>
    </row>
    <row r="401" spans="1:14">
      <c r="A401" s="473"/>
      <c r="B401" s="473"/>
      <c r="C401" s="473"/>
      <c r="D401" s="468"/>
      <c r="E401" s="473"/>
      <c r="F401" s="473"/>
      <c r="G401" s="473"/>
      <c r="H401" s="476"/>
      <c r="I401" s="468"/>
      <c r="J401" s="473"/>
      <c r="K401" s="473"/>
      <c r="L401" s="473"/>
      <c r="M401" s="473"/>
      <c r="N401" s="473"/>
    </row>
    <row r="402" spans="1:14">
      <c r="A402" s="473"/>
      <c r="B402" s="473"/>
      <c r="C402" s="473"/>
      <c r="D402" s="468"/>
      <c r="E402" s="473"/>
      <c r="F402" s="473"/>
      <c r="G402" s="473"/>
      <c r="H402" s="476"/>
      <c r="I402" s="468"/>
      <c r="J402" s="473"/>
      <c r="K402" s="473"/>
      <c r="L402" s="473"/>
      <c r="M402" s="473"/>
      <c r="N402" s="473"/>
    </row>
    <row r="403" spans="1:14">
      <c r="A403" s="473"/>
      <c r="B403" s="473"/>
      <c r="C403" s="473"/>
      <c r="D403" s="468"/>
      <c r="E403" s="473"/>
      <c r="F403" s="473"/>
      <c r="G403" s="473"/>
      <c r="H403" s="476"/>
      <c r="I403" s="468"/>
      <c r="J403" s="473"/>
      <c r="K403" s="473"/>
      <c r="L403" s="473"/>
      <c r="M403" s="473"/>
      <c r="N403" s="473"/>
    </row>
    <row r="404" spans="1:14">
      <c r="A404" s="473"/>
      <c r="B404" s="473"/>
      <c r="C404" s="473"/>
      <c r="D404" s="468"/>
      <c r="E404" s="473"/>
      <c r="F404" s="473"/>
      <c r="G404" s="473"/>
      <c r="H404" s="476"/>
      <c r="I404" s="468"/>
      <c r="J404" s="473"/>
      <c r="K404" s="473"/>
      <c r="L404" s="473"/>
      <c r="M404" s="473"/>
      <c r="N404" s="473"/>
    </row>
    <row r="405" spans="1:14">
      <c r="A405" s="473"/>
      <c r="B405" s="473"/>
      <c r="C405" s="473"/>
      <c r="D405" s="468"/>
      <c r="E405" s="473"/>
      <c r="F405" s="473"/>
      <c r="G405" s="473"/>
      <c r="H405" s="476"/>
      <c r="I405" s="468"/>
      <c r="J405" s="473"/>
      <c r="K405" s="473"/>
      <c r="L405" s="473"/>
      <c r="M405" s="473"/>
      <c r="N405" s="473"/>
    </row>
    <row r="406" spans="1:14">
      <c r="A406" s="473"/>
      <c r="B406" s="473"/>
      <c r="C406" s="473"/>
      <c r="D406" s="468"/>
      <c r="E406" s="473"/>
      <c r="F406" s="473"/>
      <c r="G406" s="473"/>
      <c r="H406" s="476"/>
      <c r="I406" s="468"/>
      <c r="J406" s="473"/>
      <c r="K406" s="473"/>
      <c r="L406" s="473"/>
      <c r="M406" s="473"/>
      <c r="N406" s="473"/>
    </row>
    <row r="407" spans="1:14">
      <c r="A407" s="473"/>
      <c r="B407" s="473"/>
      <c r="C407" s="473"/>
      <c r="D407" s="468"/>
      <c r="E407" s="473"/>
      <c r="F407" s="473"/>
      <c r="G407" s="473"/>
      <c r="H407" s="476"/>
      <c r="I407" s="468"/>
      <c r="J407" s="473"/>
      <c r="K407" s="473"/>
      <c r="L407" s="473"/>
      <c r="M407" s="473"/>
      <c r="N407" s="473"/>
    </row>
    <row r="408" spans="1:14">
      <c r="A408" s="473"/>
      <c r="B408" s="473"/>
      <c r="C408" s="473"/>
      <c r="D408" s="468"/>
      <c r="E408" s="473"/>
      <c r="F408" s="473"/>
      <c r="G408" s="473"/>
      <c r="H408" s="476"/>
      <c r="I408" s="468"/>
      <c r="J408" s="473"/>
      <c r="K408" s="473"/>
      <c r="L408" s="473"/>
      <c r="M408" s="473"/>
      <c r="N408" s="473"/>
    </row>
    <row r="409" spans="1:14">
      <c r="A409" s="473"/>
      <c r="B409" s="473"/>
      <c r="C409" s="473"/>
      <c r="D409" s="468"/>
      <c r="E409" s="473"/>
      <c r="F409" s="473"/>
      <c r="G409" s="473"/>
      <c r="H409" s="476"/>
      <c r="I409" s="468"/>
      <c r="J409" s="473"/>
      <c r="K409" s="473"/>
      <c r="L409" s="473"/>
      <c r="M409" s="473"/>
      <c r="N409" s="473"/>
    </row>
    <row r="410" spans="1:14">
      <c r="A410" s="473"/>
      <c r="B410" s="473"/>
      <c r="C410" s="473"/>
      <c r="D410" s="468"/>
      <c r="E410" s="473"/>
      <c r="F410" s="473"/>
      <c r="G410" s="473"/>
      <c r="H410" s="476"/>
      <c r="I410" s="468"/>
      <c r="J410" s="473"/>
      <c r="K410" s="473"/>
      <c r="L410" s="473"/>
      <c r="M410" s="473"/>
      <c r="N410" s="473"/>
    </row>
    <row r="411" spans="1:14">
      <c r="A411" s="473"/>
      <c r="B411" s="473"/>
      <c r="C411" s="473"/>
      <c r="D411" s="468"/>
      <c r="E411" s="473"/>
      <c r="F411" s="473"/>
      <c r="G411" s="473"/>
      <c r="H411" s="476"/>
      <c r="I411" s="468"/>
      <c r="J411" s="473"/>
      <c r="K411" s="473"/>
      <c r="L411" s="473"/>
      <c r="M411" s="473"/>
      <c r="N411" s="473"/>
    </row>
    <row r="412" spans="1:14">
      <c r="A412" s="473"/>
      <c r="B412" s="473"/>
      <c r="C412" s="473"/>
      <c r="D412" s="468"/>
      <c r="E412" s="473"/>
      <c r="F412" s="473"/>
      <c r="G412" s="473"/>
      <c r="H412" s="476"/>
      <c r="I412" s="468"/>
      <c r="J412" s="473"/>
      <c r="K412" s="473"/>
      <c r="L412" s="473"/>
      <c r="M412" s="473"/>
      <c r="N412" s="473"/>
    </row>
    <row r="413" spans="1:14">
      <c r="A413" s="473"/>
      <c r="B413" s="473"/>
      <c r="C413" s="473"/>
      <c r="D413" s="468"/>
      <c r="E413" s="473"/>
      <c r="F413" s="473"/>
      <c r="G413" s="473"/>
      <c r="H413" s="476"/>
      <c r="I413" s="468"/>
      <c r="J413" s="473"/>
      <c r="K413" s="473"/>
      <c r="L413" s="473"/>
      <c r="M413" s="473"/>
      <c r="N413" s="473"/>
    </row>
  </sheetData>
  <mergeCells count="11">
    <mergeCell ref="G3:G4"/>
    <mergeCell ref="H3:H4"/>
    <mergeCell ref="I3:I4"/>
    <mergeCell ref="J3:J4"/>
    <mergeCell ref="K3:N3"/>
    <mergeCell ref="F3:F4"/>
    <mergeCell ref="A3:A4"/>
    <mergeCell ref="B3:B4"/>
    <mergeCell ref="C3:C4"/>
    <mergeCell ref="D3:D4"/>
    <mergeCell ref="E3:E4"/>
  </mergeCells>
  <pageMargins left="0.78749999999999998" right="0.78749999999999998" top="1.0527777777777778" bottom="1.0527777777777778" header="0.78749999999999998" footer="0.78749999999999998"/>
  <pageSetup paperSize="9" scale="10"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7832"/>
  <sheetViews>
    <sheetView view="pageBreakPreview" zoomScaleSheetLayoutView="100" workbookViewId="0">
      <selection activeCell="I7" sqref="I7"/>
    </sheetView>
  </sheetViews>
  <sheetFormatPr defaultColWidth="5.7109375" defaultRowHeight="19.899999999999999" customHeight="1"/>
  <cols>
    <col min="1" max="1" width="10.5703125" style="1" customWidth="1"/>
    <col min="2" max="2" width="21.140625" style="8" customWidth="1"/>
    <col min="3" max="3" width="28.5703125" style="8" customWidth="1"/>
    <col min="4" max="4" width="12.7109375" style="8" customWidth="1"/>
    <col min="5" max="5" width="16.28515625" style="70" customWidth="1"/>
    <col min="6" max="6" width="8.7109375" style="70" customWidth="1"/>
    <col min="7" max="7" width="13.7109375" style="70" customWidth="1"/>
    <col min="8" max="8" width="15.7109375" style="70" customWidth="1"/>
    <col min="9" max="9" width="19.28515625" style="70" customWidth="1"/>
    <col min="10" max="10" width="13.85546875" style="70" customWidth="1"/>
    <col min="11" max="11" width="16.140625" style="70" customWidth="1"/>
    <col min="12" max="12" width="9.85546875" style="70" customWidth="1"/>
    <col min="13" max="16384" width="5.7109375" style="71"/>
  </cols>
  <sheetData>
    <row r="1" spans="1:256" ht="21.6" customHeight="1" thickBot="1">
      <c r="A1" s="10" t="s">
        <v>140</v>
      </c>
      <c r="B1" s="72"/>
      <c r="C1" s="72"/>
      <c r="D1" s="73"/>
      <c r="E1" s="73"/>
      <c r="F1" s="73"/>
      <c r="G1" s="73"/>
      <c r="H1" s="74" t="s">
        <v>0</v>
      </c>
      <c r="I1" s="894" t="s">
        <v>10</v>
      </c>
      <c r="J1" s="894"/>
      <c r="K1"/>
      <c r="L1"/>
    </row>
    <row r="2" spans="1:256" ht="20.100000000000001" customHeight="1" thickBot="1">
      <c r="A2" s="16"/>
      <c r="B2" s="75"/>
      <c r="C2" s="75"/>
      <c r="D2" s="75"/>
      <c r="E2" s="75"/>
      <c r="F2" s="75"/>
      <c r="G2" s="75"/>
      <c r="H2" s="202"/>
      <c r="I2" s="895"/>
      <c r="J2" s="895"/>
      <c r="K2"/>
      <c r="L2"/>
    </row>
    <row r="3" spans="1:256" ht="51" customHeight="1" thickBot="1">
      <c r="A3" s="76" t="s">
        <v>1</v>
      </c>
      <c r="B3" s="77" t="s">
        <v>123</v>
      </c>
      <c r="C3" s="76" t="s">
        <v>15</v>
      </c>
      <c r="D3" s="76" t="s">
        <v>3</v>
      </c>
      <c r="E3" s="78" t="s">
        <v>141</v>
      </c>
      <c r="F3" s="78" t="s">
        <v>124</v>
      </c>
      <c r="G3" s="79" t="s">
        <v>142</v>
      </c>
      <c r="H3" s="79" t="s">
        <v>143</v>
      </c>
      <c r="I3" s="79" t="s">
        <v>144</v>
      </c>
      <c r="J3" s="173" t="s">
        <v>145</v>
      </c>
      <c r="K3" s="71"/>
      <c r="L3" s="71"/>
      <c r="IU3"/>
      <c r="IV3"/>
    </row>
    <row r="4" spans="1:256" s="270" customFormat="1" ht="12.75" customHeight="1">
      <c r="A4" s="262" t="s">
        <v>9</v>
      </c>
      <c r="B4" s="264" t="s">
        <v>626</v>
      </c>
      <c r="C4" s="262" t="s">
        <v>664</v>
      </c>
      <c r="D4" s="265" t="s">
        <v>13</v>
      </c>
      <c r="E4" s="262" t="s">
        <v>665</v>
      </c>
      <c r="F4" s="265">
        <v>1</v>
      </c>
      <c r="G4" s="268">
        <v>235</v>
      </c>
      <c r="H4" s="236"/>
      <c r="I4" s="269"/>
      <c r="J4" s="269" t="s">
        <v>94</v>
      </c>
    </row>
    <row r="5" spans="1:256" s="270" customFormat="1" ht="12.75" customHeight="1">
      <c r="A5" s="262" t="s">
        <v>9</v>
      </c>
      <c r="B5" s="271" t="s">
        <v>628</v>
      </c>
      <c r="C5" s="262" t="s">
        <v>664</v>
      </c>
      <c r="D5" s="265" t="s">
        <v>13</v>
      </c>
      <c r="E5" s="262" t="s">
        <v>666</v>
      </c>
      <c r="F5" s="265">
        <v>1</v>
      </c>
      <c r="G5" s="268">
        <v>29275</v>
      </c>
      <c r="H5" s="236">
        <v>18</v>
      </c>
      <c r="I5" s="269"/>
      <c r="J5" s="269" t="s">
        <v>94</v>
      </c>
    </row>
    <row r="6" spans="1:256" s="270" customFormat="1" ht="12.75" customHeight="1">
      <c r="A6" s="262" t="s">
        <v>9</v>
      </c>
      <c r="B6" s="271" t="s">
        <v>628</v>
      </c>
      <c r="C6" s="262" t="s">
        <v>664</v>
      </c>
      <c r="D6" s="265" t="s">
        <v>13</v>
      </c>
      <c r="E6" s="262" t="s">
        <v>667</v>
      </c>
      <c r="F6" s="265">
        <v>1</v>
      </c>
      <c r="G6" s="268">
        <v>45560</v>
      </c>
      <c r="H6" s="236">
        <v>33</v>
      </c>
      <c r="I6" s="269"/>
      <c r="J6" s="269" t="s">
        <v>94</v>
      </c>
    </row>
    <row r="7" spans="1:256" s="270" customFormat="1" ht="12.75" customHeight="1">
      <c r="A7" s="262" t="s">
        <v>9</v>
      </c>
      <c r="B7" s="271" t="s">
        <v>628</v>
      </c>
      <c r="C7" s="262" t="s">
        <v>664</v>
      </c>
      <c r="D7" s="265" t="s">
        <v>13</v>
      </c>
      <c r="E7" s="262" t="s">
        <v>668</v>
      </c>
      <c r="F7" s="265">
        <v>1</v>
      </c>
      <c r="G7" s="268">
        <v>3875</v>
      </c>
      <c r="H7" s="236">
        <v>18</v>
      </c>
      <c r="I7" s="269"/>
      <c r="J7" s="269" t="s">
        <v>94</v>
      </c>
    </row>
    <row r="8" spans="1:256" s="270" customFormat="1" ht="12.75" customHeight="1">
      <c r="A8" s="272" t="s">
        <v>9</v>
      </c>
      <c r="B8" s="273" t="s">
        <v>947</v>
      </c>
      <c r="C8" s="272" t="s">
        <v>664</v>
      </c>
      <c r="D8" s="274" t="s">
        <v>13</v>
      </c>
      <c r="E8" s="272" t="s">
        <v>669</v>
      </c>
      <c r="F8" s="274">
        <v>2</v>
      </c>
      <c r="G8" s="275">
        <v>145</v>
      </c>
      <c r="H8" s="240" t="s">
        <v>670</v>
      </c>
      <c r="I8" s="276"/>
      <c r="J8" s="276" t="s">
        <v>131</v>
      </c>
    </row>
    <row r="9" spans="1:256" s="270" customFormat="1" ht="12.75" customHeight="1">
      <c r="A9" s="272" t="s">
        <v>9</v>
      </c>
      <c r="B9" s="273" t="s">
        <v>630</v>
      </c>
      <c r="C9" s="272" t="s">
        <v>664</v>
      </c>
      <c r="D9" s="274" t="s">
        <v>13</v>
      </c>
      <c r="E9" s="272" t="s">
        <v>669</v>
      </c>
      <c r="F9" s="274">
        <v>2</v>
      </c>
      <c r="G9" s="275">
        <v>37</v>
      </c>
      <c r="H9" s="240" t="s">
        <v>670</v>
      </c>
      <c r="I9" s="276"/>
      <c r="J9" s="276" t="s">
        <v>131</v>
      </c>
    </row>
    <row r="10" spans="1:256" s="270" customFormat="1" ht="12.75" customHeight="1">
      <c r="A10" s="262" t="s">
        <v>9</v>
      </c>
      <c r="B10" s="271" t="s">
        <v>631</v>
      </c>
      <c r="C10" s="262" t="s">
        <v>664</v>
      </c>
      <c r="D10" s="265" t="s">
        <v>13</v>
      </c>
      <c r="E10" s="262" t="s">
        <v>610</v>
      </c>
      <c r="F10" s="265">
        <v>1</v>
      </c>
      <c r="G10" s="268">
        <v>2570</v>
      </c>
      <c r="H10" s="236">
        <v>16</v>
      </c>
      <c r="I10" s="269"/>
      <c r="J10" s="269" t="s">
        <v>94</v>
      </c>
    </row>
    <row r="11" spans="1:256" s="270" customFormat="1" ht="12.75" customHeight="1">
      <c r="A11" s="262" t="s">
        <v>9</v>
      </c>
      <c r="B11" s="271" t="s">
        <v>631</v>
      </c>
      <c r="C11" s="262" t="s">
        <v>664</v>
      </c>
      <c r="D11" s="265" t="s">
        <v>13</v>
      </c>
      <c r="E11" s="262" t="s">
        <v>671</v>
      </c>
      <c r="F11" s="265">
        <v>1</v>
      </c>
      <c r="G11" s="268">
        <v>9590</v>
      </c>
      <c r="H11" s="236">
        <v>23</v>
      </c>
      <c r="I11" s="269"/>
      <c r="J11" s="269" t="s">
        <v>94</v>
      </c>
    </row>
    <row r="12" spans="1:256" s="270" customFormat="1" ht="12.75" customHeight="1">
      <c r="A12" s="272" t="s">
        <v>9</v>
      </c>
      <c r="B12" s="273" t="s">
        <v>632</v>
      </c>
      <c r="C12" s="272" t="s">
        <v>664</v>
      </c>
      <c r="D12" s="274" t="s">
        <v>13</v>
      </c>
      <c r="E12" s="272" t="s">
        <v>672</v>
      </c>
      <c r="F12" s="274">
        <v>2</v>
      </c>
      <c r="G12" s="275">
        <v>5</v>
      </c>
      <c r="H12" s="240" t="s">
        <v>670</v>
      </c>
      <c r="I12" s="276"/>
      <c r="J12" s="276" t="s">
        <v>131</v>
      </c>
    </row>
    <row r="13" spans="1:256" s="270" customFormat="1" ht="12.75" customHeight="1">
      <c r="A13" s="272" t="s">
        <v>9</v>
      </c>
      <c r="B13" s="273" t="s">
        <v>633</v>
      </c>
      <c r="C13" s="272" t="s">
        <v>664</v>
      </c>
      <c r="D13" s="274" t="s">
        <v>13</v>
      </c>
      <c r="E13" s="272" t="s">
        <v>669</v>
      </c>
      <c r="F13" s="274">
        <v>2</v>
      </c>
      <c r="G13" s="275">
        <v>80</v>
      </c>
      <c r="H13" s="240" t="s">
        <v>670</v>
      </c>
      <c r="I13" s="276"/>
      <c r="J13" s="276" t="s">
        <v>131</v>
      </c>
    </row>
    <row r="14" spans="1:256" s="270" customFormat="1" ht="12.75" customHeight="1">
      <c r="A14" s="262" t="s">
        <v>9</v>
      </c>
      <c r="B14" s="264" t="s">
        <v>634</v>
      </c>
      <c r="C14" s="262" t="s">
        <v>664</v>
      </c>
      <c r="D14" s="265" t="s">
        <v>13</v>
      </c>
      <c r="E14" s="262" t="s">
        <v>672</v>
      </c>
      <c r="F14" s="265">
        <v>2</v>
      </c>
      <c r="G14" s="268">
        <v>195</v>
      </c>
      <c r="H14" s="236" t="s">
        <v>670</v>
      </c>
      <c r="I14" s="269"/>
      <c r="J14" s="269" t="s">
        <v>94</v>
      </c>
    </row>
    <row r="15" spans="1:256" s="270" customFormat="1" ht="12.75" customHeight="1">
      <c r="A15" s="272" t="s">
        <v>9</v>
      </c>
      <c r="B15" s="273" t="s">
        <v>635</v>
      </c>
      <c r="C15" s="272" t="s">
        <v>664</v>
      </c>
      <c r="D15" s="274" t="s">
        <v>13</v>
      </c>
      <c r="E15" s="272" t="s">
        <v>672</v>
      </c>
      <c r="F15" s="274">
        <v>2</v>
      </c>
      <c r="G15" s="275">
        <v>165</v>
      </c>
      <c r="H15" s="240" t="s">
        <v>670</v>
      </c>
      <c r="I15" s="276"/>
      <c r="J15" s="276" t="s">
        <v>131</v>
      </c>
    </row>
    <row r="16" spans="1:256" s="270" customFormat="1" ht="12.75" customHeight="1">
      <c r="A16" s="272" t="s">
        <v>9</v>
      </c>
      <c r="B16" s="273" t="s">
        <v>636</v>
      </c>
      <c r="C16" s="272" t="s">
        <v>664</v>
      </c>
      <c r="D16" s="274" t="s">
        <v>13</v>
      </c>
      <c r="E16" s="272" t="s">
        <v>672</v>
      </c>
      <c r="F16" s="274">
        <v>2</v>
      </c>
      <c r="G16" s="275">
        <v>35</v>
      </c>
      <c r="H16" s="240" t="s">
        <v>670</v>
      </c>
      <c r="I16" s="276"/>
      <c r="J16" s="276" t="s">
        <v>131</v>
      </c>
    </row>
    <row r="17" spans="1:10" s="270" customFormat="1" ht="12.75" customHeight="1">
      <c r="A17" s="262" t="s">
        <v>9</v>
      </c>
      <c r="B17" s="264" t="s">
        <v>637</v>
      </c>
      <c r="C17" s="262" t="s">
        <v>664</v>
      </c>
      <c r="D17" s="265" t="s">
        <v>13</v>
      </c>
      <c r="E17" s="262" t="s">
        <v>673</v>
      </c>
      <c r="F17" s="265">
        <v>1</v>
      </c>
      <c r="G17" s="268">
        <v>300</v>
      </c>
      <c r="H17" s="236"/>
      <c r="I17" s="269"/>
      <c r="J17" s="269" t="s">
        <v>94</v>
      </c>
    </row>
    <row r="18" spans="1:10" s="270" customFormat="1" ht="12.75" customHeight="1">
      <c r="A18" s="272" t="s">
        <v>9</v>
      </c>
      <c r="B18" s="273" t="s">
        <v>948</v>
      </c>
      <c r="C18" s="272" t="s">
        <v>664</v>
      </c>
      <c r="D18" s="274" t="s">
        <v>13</v>
      </c>
      <c r="E18" s="272" t="s">
        <v>672</v>
      </c>
      <c r="F18" s="274">
        <v>2</v>
      </c>
      <c r="G18" s="275">
        <v>24</v>
      </c>
      <c r="H18" s="240" t="s">
        <v>670</v>
      </c>
      <c r="I18" s="276"/>
      <c r="J18" s="276" t="s">
        <v>131</v>
      </c>
    </row>
    <row r="19" spans="1:10" s="270" customFormat="1" ht="12.75" customHeight="1">
      <c r="A19" s="272" t="s">
        <v>9</v>
      </c>
      <c r="B19" s="273" t="s">
        <v>638</v>
      </c>
      <c r="C19" s="272" t="s">
        <v>664</v>
      </c>
      <c r="D19" s="274" t="s">
        <v>13</v>
      </c>
      <c r="E19" s="277" t="s">
        <v>672</v>
      </c>
      <c r="F19" s="274">
        <v>2</v>
      </c>
      <c r="G19" s="275">
        <v>1</v>
      </c>
      <c r="H19" s="240" t="s">
        <v>670</v>
      </c>
      <c r="I19" s="276"/>
      <c r="J19" s="276" t="s">
        <v>131</v>
      </c>
    </row>
    <row r="20" spans="1:10" s="270" customFormat="1" ht="12.75" customHeight="1">
      <c r="A20" s="272" t="s">
        <v>9</v>
      </c>
      <c r="B20" s="278" t="s">
        <v>130</v>
      </c>
      <c r="C20" s="272" t="s">
        <v>664</v>
      </c>
      <c r="D20" s="274" t="s">
        <v>13</v>
      </c>
      <c r="E20" s="277">
        <v>22</v>
      </c>
      <c r="F20" s="274">
        <v>1</v>
      </c>
      <c r="G20" s="275">
        <v>1</v>
      </c>
      <c r="H20" s="240" t="s">
        <v>670</v>
      </c>
      <c r="I20" s="276"/>
      <c r="J20" s="276" t="s">
        <v>131</v>
      </c>
    </row>
    <row r="21" spans="1:10" s="270" customFormat="1" ht="12.75" customHeight="1">
      <c r="A21" s="262" t="s">
        <v>9</v>
      </c>
      <c r="B21" s="271" t="s">
        <v>639</v>
      </c>
      <c r="C21" s="262" t="s">
        <v>664</v>
      </c>
      <c r="D21" s="265" t="s">
        <v>13</v>
      </c>
      <c r="E21" s="262" t="s">
        <v>672</v>
      </c>
      <c r="F21" s="265">
        <v>1</v>
      </c>
      <c r="G21" s="268">
        <v>84945</v>
      </c>
      <c r="H21" s="236">
        <v>19</v>
      </c>
      <c r="I21" s="269"/>
      <c r="J21" s="269" t="s">
        <v>94</v>
      </c>
    </row>
    <row r="22" spans="1:10" s="270" customFormat="1" ht="12.75" customHeight="1">
      <c r="A22" s="272" t="s">
        <v>9</v>
      </c>
      <c r="B22" s="278" t="s">
        <v>674</v>
      </c>
      <c r="C22" s="272" t="s">
        <v>664</v>
      </c>
      <c r="D22" s="274" t="s">
        <v>13</v>
      </c>
      <c r="E22" s="277" t="s">
        <v>669</v>
      </c>
      <c r="F22" s="274">
        <v>2</v>
      </c>
      <c r="G22" s="275">
        <v>30</v>
      </c>
      <c r="H22" s="240" t="s">
        <v>670</v>
      </c>
      <c r="I22" s="276"/>
      <c r="J22" s="276" t="s">
        <v>131</v>
      </c>
    </row>
    <row r="23" spans="1:10" s="270" customFormat="1" ht="12.75" customHeight="1">
      <c r="A23" s="272" t="s">
        <v>9</v>
      </c>
      <c r="B23" s="278" t="s">
        <v>643</v>
      </c>
      <c r="C23" s="279" t="s">
        <v>26</v>
      </c>
      <c r="D23" s="274" t="s">
        <v>13</v>
      </c>
      <c r="E23" s="277" t="s">
        <v>158</v>
      </c>
      <c r="F23" s="274">
        <v>2</v>
      </c>
      <c r="G23" s="275">
        <v>10370</v>
      </c>
      <c r="H23" s="240">
        <v>3</v>
      </c>
      <c r="I23" s="276"/>
      <c r="J23" s="276" t="s">
        <v>131</v>
      </c>
    </row>
    <row r="24" spans="1:10" s="270" customFormat="1" ht="12.75" customHeight="1">
      <c r="A24" s="272" t="s">
        <v>9</v>
      </c>
      <c r="B24" s="278" t="s">
        <v>643</v>
      </c>
      <c r="C24" s="279" t="s">
        <v>26</v>
      </c>
      <c r="D24" s="274" t="s">
        <v>13</v>
      </c>
      <c r="E24" s="277" t="s">
        <v>482</v>
      </c>
      <c r="F24" s="274">
        <v>2</v>
      </c>
      <c r="G24" s="275">
        <v>635</v>
      </c>
      <c r="H24" s="240" t="s">
        <v>670</v>
      </c>
      <c r="I24" s="276"/>
      <c r="J24" s="276" t="s">
        <v>131</v>
      </c>
    </row>
    <row r="25" spans="1:10" s="270" customFormat="1" ht="12.75" customHeight="1">
      <c r="A25" s="272" t="s">
        <v>9</v>
      </c>
      <c r="B25" s="273" t="s">
        <v>675</v>
      </c>
      <c r="C25" s="279" t="s">
        <v>26</v>
      </c>
      <c r="D25" s="274" t="s">
        <v>13</v>
      </c>
      <c r="E25" s="272" t="s">
        <v>158</v>
      </c>
      <c r="F25" s="274">
        <v>2</v>
      </c>
      <c r="G25" s="275" t="s">
        <v>670</v>
      </c>
      <c r="H25" s="240"/>
      <c r="I25" s="276"/>
      <c r="J25" s="276" t="s">
        <v>131</v>
      </c>
    </row>
    <row r="26" spans="1:10" s="270" customFormat="1" ht="12.75" customHeight="1">
      <c r="A26" s="272" t="s">
        <v>9</v>
      </c>
      <c r="B26" s="273" t="s">
        <v>626</v>
      </c>
      <c r="C26" s="279" t="s">
        <v>26</v>
      </c>
      <c r="D26" s="274" t="s">
        <v>13</v>
      </c>
      <c r="E26" s="272" t="s">
        <v>82</v>
      </c>
      <c r="F26" s="274">
        <v>1</v>
      </c>
      <c r="G26" s="275" t="s">
        <v>670</v>
      </c>
      <c r="H26" s="240"/>
      <c r="I26" s="276"/>
      <c r="J26" s="276" t="s">
        <v>131</v>
      </c>
    </row>
    <row r="27" spans="1:10" s="270" customFormat="1" ht="12.75" customHeight="1">
      <c r="A27" s="272" t="s">
        <v>9</v>
      </c>
      <c r="B27" s="273" t="s">
        <v>626</v>
      </c>
      <c r="C27" s="279" t="s">
        <v>26</v>
      </c>
      <c r="D27" s="274" t="s">
        <v>13</v>
      </c>
      <c r="E27" s="272" t="s">
        <v>482</v>
      </c>
      <c r="F27" s="274">
        <v>1</v>
      </c>
      <c r="G27" s="275">
        <v>125</v>
      </c>
      <c r="H27" s="240"/>
      <c r="I27" s="276"/>
      <c r="J27" s="276" t="s">
        <v>131</v>
      </c>
    </row>
    <row r="28" spans="1:10" s="270" customFormat="1" ht="12.75" customHeight="1">
      <c r="A28" s="272" t="s">
        <v>9</v>
      </c>
      <c r="B28" s="273" t="s">
        <v>676</v>
      </c>
      <c r="C28" s="279" t="s">
        <v>26</v>
      </c>
      <c r="D28" s="274" t="s">
        <v>13</v>
      </c>
      <c r="E28" s="272" t="s">
        <v>158</v>
      </c>
      <c r="F28" s="274">
        <v>2</v>
      </c>
      <c r="G28" s="275" t="s">
        <v>670</v>
      </c>
      <c r="H28" s="240"/>
      <c r="I28" s="276"/>
      <c r="J28" s="276" t="s">
        <v>131</v>
      </c>
    </row>
    <row r="29" spans="1:10" s="270" customFormat="1" ht="12.75" customHeight="1">
      <c r="A29" s="272" t="s">
        <v>9</v>
      </c>
      <c r="B29" s="278" t="s">
        <v>677</v>
      </c>
      <c r="C29" s="279" t="s">
        <v>26</v>
      </c>
      <c r="D29" s="274" t="s">
        <v>13</v>
      </c>
      <c r="E29" s="277" t="s">
        <v>158</v>
      </c>
      <c r="F29" s="274">
        <v>2</v>
      </c>
      <c r="G29" s="275" t="s">
        <v>670</v>
      </c>
      <c r="H29" s="240"/>
      <c r="I29" s="276"/>
      <c r="J29" s="276" t="s">
        <v>131</v>
      </c>
    </row>
    <row r="30" spans="1:10" s="270" customFormat="1" ht="12.75" customHeight="1">
      <c r="A30" s="272" t="s">
        <v>9</v>
      </c>
      <c r="B30" s="278" t="s">
        <v>678</v>
      </c>
      <c r="C30" s="279" t="s">
        <v>26</v>
      </c>
      <c r="D30" s="274" t="s">
        <v>13</v>
      </c>
      <c r="E30" s="277" t="s">
        <v>679</v>
      </c>
      <c r="F30" s="274">
        <v>2</v>
      </c>
      <c r="G30" s="275">
        <v>2</v>
      </c>
      <c r="H30" s="240"/>
      <c r="I30" s="276"/>
      <c r="J30" s="276" t="s">
        <v>131</v>
      </c>
    </row>
    <row r="31" spans="1:10" s="270" customFormat="1" ht="12.75" customHeight="1">
      <c r="A31" s="272" t="s">
        <v>9</v>
      </c>
      <c r="B31" s="278" t="s">
        <v>680</v>
      </c>
      <c r="C31" s="279" t="s">
        <v>26</v>
      </c>
      <c r="D31" s="274" t="s">
        <v>13</v>
      </c>
      <c r="E31" s="277" t="s">
        <v>158</v>
      </c>
      <c r="F31" s="274">
        <v>1</v>
      </c>
      <c r="G31" s="275" t="s">
        <v>670</v>
      </c>
      <c r="H31" s="240"/>
      <c r="I31" s="276"/>
      <c r="J31" s="276" t="s">
        <v>131</v>
      </c>
    </row>
    <row r="32" spans="1:10" s="270" customFormat="1" ht="12.75" customHeight="1">
      <c r="A32" s="272" t="s">
        <v>9</v>
      </c>
      <c r="B32" s="278" t="s">
        <v>681</v>
      </c>
      <c r="C32" s="279" t="s">
        <v>26</v>
      </c>
      <c r="D32" s="274" t="s">
        <v>13</v>
      </c>
      <c r="E32" s="277" t="s">
        <v>158</v>
      </c>
      <c r="F32" s="274">
        <v>1</v>
      </c>
      <c r="G32" s="275" t="s">
        <v>670</v>
      </c>
      <c r="H32" s="240"/>
      <c r="I32" s="276"/>
      <c r="J32" s="276" t="s">
        <v>131</v>
      </c>
    </row>
    <row r="33" spans="1:10" s="270" customFormat="1" ht="12.75" customHeight="1">
      <c r="A33" s="272" t="s">
        <v>9</v>
      </c>
      <c r="B33" s="278" t="s">
        <v>681</v>
      </c>
      <c r="C33" s="279" t="s">
        <v>26</v>
      </c>
      <c r="D33" s="274" t="s">
        <v>13</v>
      </c>
      <c r="E33" s="277" t="s">
        <v>482</v>
      </c>
      <c r="F33" s="274">
        <v>1</v>
      </c>
      <c r="G33" s="275" t="s">
        <v>670</v>
      </c>
      <c r="H33" s="240"/>
      <c r="I33" s="276"/>
      <c r="J33" s="276" t="s">
        <v>131</v>
      </c>
    </row>
    <row r="34" spans="1:10" s="270" customFormat="1" ht="12.75" customHeight="1">
      <c r="A34" s="272" t="s">
        <v>9</v>
      </c>
      <c r="B34" s="278" t="s">
        <v>628</v>
      </c>
      <c r="C34" s="279" t="s">
        <v>26</v>
      </c>
      <c r="D34" s="274" t="s">
        <v>13</v>
      </c>
      <c r="E34" s="280" t="s">
        <v>682</v>
      </c>
      <c r="F34" s="274">
        <v>1</v>
      </c>
      <c r="G34" s="275">
        <v>11530</v>
      </c>
      <c r="H34" s="240">
        <v>0.5</v>
      </c>
      <c r="I34" s="276"/>
      <c r="J34" s="276" t="s">
        <v>131</v>
      </c>
    </row>
    <row r="35" spans="1:10" s="270" customFormat="1" ht="12.75" customHeight="1">
      <c r="A35" s="262" t="s">
        <v>9</v>
      </c>
      <c r="B35" s="271" t="s">
        <v>628</v>
      </c>
      <c r="C35" s="254" t="s">
        <v>26</v>
      </c>
      <c r="D35" s="265" t="s">
        <v>13</v>
      </c>
      <c r="E35" s="262" t="s">
        <v>683</v>
      </c>
      <c r="F35" s="265">
        <v>1</v>
      </c>
      <c r="G35" s="268">
        <v>29270</v>
      </c>
      <c r="H35" s="236">
        <v>38</v>
      </c>
      <c r="I35" s="269"/>
      <c r="J35" s="269" t="s">
        <v>94</v>
      </c>
    </row>
    <row r="36" spans="1:10" s="270" customFormat="1" ht="12.75" customHeight="1">
      <c r="A36" s="272" t="s">
        <v>9</v>
      </c>
      <c r="B36" s="273" t="s">
        <v>644</v>
      </c>
      <c r="C36" s="279" t="s">
        <v>26</v>
      </c>
      <c r="D36" s="274" t="s">
        <v>13</v>
      </c>
      <c r="E36" s="277" t="s">
        <v>482</v>
      </c>
      <c r="F36" s="274">
        <v>2</v>
      </c>
      <c r="G36" s="281">
        <v>0.06</v>
      </c>
      <c r="H36" s="240" t="s">
        <v>670</v>
      </c>
      <c r="I36" s="276"/>
      <c r="J36" s="276" t="s">
        <v>131</v>
      </c>
    </row>
    <row r="37" spans="1:10" s="270" customFormat="1" ht="12.75" customHeight="1">
      <c r="A37" s="272" t="s">
        <v>9</v>
      </c>
      <c r="B37" s="273" t="s">
        <v>684</v>
      </c>
      <c r="C37" s="279" t="s">
        <v>26</v>
      </c>
      <c r="D37" s="274" t="s">
        <v>13</v>
      </c>
      <c r="E37" s="272" t="s">
        <v>82</v>
      </c>
      <c r="F37" s="274">
        <v>2</v>
      </c>
      <c r="G37" s="275" t="s">
        <v>670</v>
      </c>
      <c r="H37" s="240" t="s">
        <v>670</v>
      </c>
      <c r="I37" s="276"/>
      <c r="J37" s="276" t="s">
        <v>131</v>
      </c>
    </row>
    <row r="38" spans="1:10" s="270" customFormat="1" ht="12.75" customHeight="1">
      <c r="A38" s="272" t="s">
        <v>9</v>
      </c>
      <c r="B38" s="273" t="s">
        <v>685</v>
      </c>
      <c r="C38" s="279" t="s">
        <v>26</v>
      </c>
      <c r="D38" s="274" t="s">
        <v>13</v>
      </c>
      <c r="E38" s="272" t="s">
        <v>82</v>
      </c>
      <c r="F38" s="274">
        <v>2</v>
      </c>
      <c r="G38" s="275" t="s">
        <v>670</v>
      </c>
      <c r="H38" s="240" t="s">
        <v>670</v>
      </c>
      <c r="I38" s="276"/>
      <c r="J38" s="276" t="s">
        <v>131</v>
      </c>
    </row>
    <row r="39" spans="1:10" s="270" customFormat="1" ht="12.75" customHeight="1">
      <c r="A39" s="272" t="s">
        <v>9</v>
      </c>
      <c r="B39" s="278" t="s">
        <v>645</v>
      </c>
      <c r="C39" s="279" t="s">
        <v>26</v>
      </c>
      <c r="D39" s="274" t="s">
        <v>13</v>
      </c>
      <c r="E39" s="277" t="s">
        <v>158</v>
      </c>
      <c r="F39" s="274">
        <v>2</v>
      </c>
      <c r="G39" s="275">
        <v>1</v>
      </c>
      <c r="H39" s="240" t="s">
        <v>670</v>
      </c>
      <c r="I39" s="276"/>
      <c r="J39" s="276" t="s">
        <v>131</v>
      </c>
    </row>
    <row r="40" spans="1:10" s="270" customFormat="1" ht="12.75" customHeight="1">
      <c r="A40" s="272" t="s">
        <v>9</v>
      </c>
      <c r="B40" s="278" t="s">
        <v>645</v>
      </c>
      <c r="C40" s="279" t="s">
        <v>26</v>
      </c>
      <c r="D40" s="274" t="s">
        <v>13</v>
      </c>
      <c r="E40" s="277" t="s">
        <v>482</v>
      </c>
      <c r="F40" s="274">
        <v>2</v>
      </c>
      <c r="G40" s="275">
        <v>5</v>
      </c>
      <c r="H40" s="240" t="s">
        <v>670</v>
      </c>
      <c r="I40" s="276"/>
      <c r="J40" s="276" t="s">
        <v>131</v>
      </c>
    </row>
    <row r="41" spans="1:10" s="270" customFormat="1" ht="12.75" customHeight="1">
      <c r="A41" s="272" t="s">
        <v>9</v>
      </c>
      <c r="B41" s="278" t="s">
        <v>631</v>
      </c>
      <c r="C41" s="279" t="s">
        <v>26</v>
      </c>
      <c r="D41" s="274" t="s">
        <v>13</v>
      </c>
      <c r="E41" s="280" t="s">
        <v>682</v>
      </c>
      <c r="F41" s="274">
        <v>1</v>
      </c>
      <c r="G41" s="275">
        <v>400</v>
      </c>
      <c r="H41" s="240">
        <v>0.1</v>
      </c>
      <c r="I41" s="276"/>
      <c r="J41" s="276" t="s">
        <v>131</v>
      </c>
    </row>
    <row r="42" spans="1:10" s="270" customFormat="1" ht="12.75" customHeight="1">
      <c r="A42" s="262" t="s">
        <v>9</v>
      </c>
      <c r="B42" s="271" t="s">
        <v>631</v>
      </c>
      <c r="C42" s="254" t="s">
        <v>26</v>
      </c>
      <c r="D42" s="265" t="s">
        <v>13</v>
      </c>
      <c r="E42" s="262" t="s">
        <v>686</v>
      </c>
      <c r="F42" s="265">
        <v>1</v>
      </c>
      <c r="G42" s="268">
        <v>400</v>
      </c>
      <c r="H42" s="236">
        <v>14</v>
      </c>
      <c r="I42" s="269"/>
      <c r="J42" s="269" t="s">
        <v>94</v>
      </c>
    </row>
    <row r="43" spans="1:10" s="270" customFormat="1" ht="12.75" customHeight="1">
      <c r="A43" s="262" t="s">
        <v>9</v>
      </c>
      <c r="B43" s="264" t="s">
        <v>631</v>
      </c>
      <c r="C43" s="254" t="s">
        <v>26</v>
      </c>
      <c r="D43" s="265" t="s">
        <v>13</v>
      </c>
      <c r="E43" s="262" t="s">
        <v>624</v>
      </c>
      <c r="F43" s="265">
        <v>1</v>
      </c>
      <c r="G43" s="268">
        <v>155</v>
      </c>
      <c r="H43" s="236">
        <v>37</v>
      </c>
      <c r="I43" s="269"/>
      <c r="J43" s="269" t="s">
        <v>94</v>
      </c>
    </row>
    <row r="44" spans="1:10" s="270" customFormat="1" ht="12.75" customHeight="1">
      <c r="A44" s="272" t="s">
        <v>9</v>
      </c>
      <c r="B44" s="278" t="s">
        <v>646</v>
      </c>
      <c r="C44" s="279" t="s">
        <v>26</v>
      </c>
      <c r="D44" s="274" t="s">
        <v>13</v>
      </c>
      <c r="E44" s="277" t="s">
        <v>158</v>
      </c>
      <c r="F44" s="274">
        <v>2</v>
      </c>
      <c r="G44" s="275">
        <v>10</v>
      </c>
      <c r="H44" s="240" t="s">
        <v>670</v>
      </c>
      <c r="I44" s="276"/>
      <c r="J44" s="276" t="s">
        <v>131</v>
      </c>
    </row>
    <row r="45" spans="1:10" s="270" customFormat="1" ht="12.75" customHeight="1">
      <c r="A45" s="262" t="s">
        <v>9</v>
      </c>
      <c r="B45" s="271" t="s">
        <v>646</v>
      </c>
      <c r="C45" s="254" t="s">
        <v>26</v>
      </c>
      <c r="D45" s="265" t="s">
        <v>13</v>
      </c>
      <c r="E45" s="267" t="s">
        <v>482</v>
      </c>
      <c r="F45" s="265">
        <v>2</v>
      </c>
      <c r="G45" s="268">
        <v>230</v>
      </c>
      <c r="H45" s="236" t="s">
        <v>670</v>
      </c>
      <c r="I45" s="269"/>
      <c r="J45" s="269" t="s">
        <v>94</v>
      </c>
    </row>
    <row r="46" spans="1:10" s="270" customFormat="1" ht="12.75" customHeight="1">
      <c r="A46" s="272" t="s">
        <v>9</v>
      </c>
      <c r="B46" s="278" t="s">
        <v>687</v>
      </c>
      <c r="C46" s="279" t="s">
        <v>26</v>
      </c>
      <c r="D46" s="274" t="s">
        <v>13</v>
      </c>
      <c r="E46" s="277" t="s">
        <v>158</v>
      </c>
      <c r="F46" s="274">
        <v>2</v>
      </c>
      <c r="G46" s="275" t="s">
        <v>670</v>
      </c>
      <c r="H46" s="240"/>
      <c r="I46" s="276"/>
      <c r="J46" s="276" t="s">
        <v>131</v>
      </c>
    </row>
    <row r="47" spans="1:10" s="270" customFormat="1" ht="12.75" customHeight="1">
      <c r="A47" s="272" t="s">
        <v>9</v>
      </c>
      <c r="B47" s="278" t="s">
        <v>688</v>
      </c>
      <c r="C47" s="279" t="s">
        <v>26</v>
      </c>
      <c r="D47" s="274" t="s">
        <v>13</v>
      </c>
      <c r="E47" s="277" t="s">
        <v>82</v>
      </c>
      <c r="F47" s="274">
        <v>2</v>
      </c>
      <c r="G47" s="275" t="s">
        <v>670</v>
      </c>
      <c r="H47" s="240"/>
      <c r="I47" s="276"/>
      <c r="J47" s="276" t="s">
        <v>131</v>
      </c>
    </row>
    <row r="48" spans="1:10" s="270" customFormat="1" ht="12.75" customHeight="1">
      <c r="A48" s="272" t="s">
        <v>9</v>
      </c>
      <c r="B48" s="278" t="s">
        <v>689</v>
      </c>
      <c r="C48" s="279" t="s">
        <v>26</v>
      </c>
      <c r="D48" s="274" t="s">
        <v>13</v>
      </c>
      <c r="E48" s="277" t="s">
        <v>82</v>
      </c>
      <c r="F48" s="274">
        <v>2</v>
      </c>
      <c r="G48" s="275" t="s">
        <v>670</v>
      </c>
      <c r="H48" s="240"/>
      <c r="I48" s="276"/>
      <c r="J48" s="276" t="s">
        <v>131</v>
      </c>
    </row>
    <row r="49" spans="1:10" s="270" customFormat="1" ht="12.75" customHeight="1">
      <c r="A49" s="272" t="s">
        <v>9</v>
      </c>
      <c r="B49" s="273" t="s">
        <v>632</v>
      </c>
      <c r="C49" s="279" t="s">
        <v>26</v>
      </c>
      <c r="D49" s="274" t="s">
        <v>13</v>
      </c>
      <c r="E49" s="272" t="s">
        <v>82</v>
      </c>
      <c r="F49" s="274">
        <v>2</v>
      </c>
      <c r="G49" s="275" t="s">
        <v>670</v>
      </c>
      <c r="H49" s="240"/>
      <c r="I49" s="276"/>
      <c r="J49" s="276" t="s">
        <v>131</v>
      </c>
    </row>
    <row r="50" spans="1:10" s="270" customFormat="1" ht="12.75" customHeight="1">
      <c r="A50" s="272" t="s">
        <v>9</v>
      </c>
      <c r="B50" s="273" t="s">
        <v>632</v>
      </c>
      <c r="C50" s="279" t="s">
        <v>26</v>
      </c>
      <c r="D50" s="274" t="s">
        <v>13</v>
      </c>
      <c r="E50" s="272" t="s">
        <v>482</v>
      </c>
      <c r="F50" s="274">
        <v>2</v>
      </c>
      <c r="G50" s="275">
        <v>9</v>
      </c>
      <c r="H50" s="240"/>
      <c r="I50" s="276"/>
      <c r="J50" s="276" t="s">
        <v>131</v>
      </c>
    </row>
    <row r="51" spans="1:10" s="270" customFormat="1" ht="12.75" customHeight="1">
      <c r="A51" s="272" t="s">
        <v>9</v>
      </c>
      <c r="B51" s="273" t="s">
        <v>690</v>
      </c>
      <c r="C51" s="279" t="s">
        <v>26</v>
      </c>
      <c r="D51" s="274" t="s">
        <v>13</v>
      </c>
      <c r="E51" s="272" t="s">
        <v>82</v>
      </c>
      <c r="F51" s="274">
        <v>1</v>
      </c>
      <c r="G51" s="275" t="s">
        <v>670</v>
      </c>
      <c r="H51" s="240"/>
      <c r="I51" s="276"/>
      <c r="J51" s="276" t="s">
        <v>131</v>
      </c>
    </row>
    <row r="52" spans="1:10" s="270" customFormat="1" ht="12.75" customHeight="1">
      <c r="A52" s="272" t="s">
        <v>9</v>
      </c>
      <c r="B52" s="273" t="s">
        <v>691</v>
      </c>
      <c r="C52" s="279" t="s">
        <v>26</v>
      </c>
      <c r="D52" s="274" t="s">
        <v>13</v>
      </c>
      <c r="E52" s="272" t="s">
        <v>692</v>
      </c>
      <c r="F52" s="274">
        <v>1</v>
      </c>
      <c r="G52" s="275">
        <v>80</v>
      </c>
      <c r="H52" s="240" t="s">
        <v>670</v>
      </c>
      <c r="I52" s="276"/>
      <c r="J52" s="276" t="s">
        <v>131</v>
      </c>
    </row>
    <row r="53" spans="1:10" s="270" customFormat="1" ht="12.75" customHeight="1">
      <c r="A53" s="272" t="s">
        <v>9</v>
      </c>
      <c r="B53" s="278" t="s">
        <v>693</v>
      </c>
      <c r="C53" s="279" t="s">
        <v>26</v>
      </c>
      <c r="D53" s="274" t="s">
        <v>13</v>
      </c>
      <c r="E53" s="277" t="s">
        <v>679</v>
      </c>
      <c r="F53" s="274">
        <v>2</v>
      </c>
      <c r="G53" s="275" t="s">
        <v>670</v>
      </c>
      <c r="H53" s="240" t="s">
        <v>670</v>
      </c>
      <c r="I53" s="276"/>
      <c r="J53" s="276" t="s">
        <v>131</v>
      </c>
    </row>
    <row r="54" spans="1:10" s="270" customFormat="1" ht="12.75" customHeight="1">
      <c r="A54" s="262" t="s">
        <v>9</v>
      </c>
      <c r="B54" s="264" t="s">
        <v>647</v>
      </c>
      <c r="C54" s="254" t="s">
        <v>26</v>
      </c>
      <c r="D54" s="265" t="s">
        <v>13</v>
      </c>
      <c r="E54" s="267" t="s">
        <v>694</v>
      </c>
      <c r="F54" s="265">
        <v>1</v>
      </c>
      <c r="G54" s="268">
        <v>235</v>
      </c>
      <c r="H54" s="236">
        <v>10</v>
      </c>
      <c r="I54" s="269"/>
      <c r="J54" s="269" t="s">
        <v>695</v>
      </c>
    </row>
    <row r="55" spans="1:10" s="270" customFormat="1" ht="12.75" customHeight="1">
      <c r="A55" s="272" t="s">
        <v>9</v>
      </c>
      <c r="B55" s="273" t="s">
        <v>648</v>
      </c>
      <c r="C55" s="279" t="s">
        <v>26</v>
      </c>
      <c r="D55" s="274" t="s">
        <v>13</v>
      </c>
      <c r="E55" s="277" t="s">
        <v>82</v>
      </c>
      <c r="F55" s="274">
        <v>1</v>
      </c>
      <c r="G55" s="275">
        <v>2.5</v>
      </c>
      <c r="H55" s="240" t="s">
        <v>696</v>
      </c>
      <c r="I55" s="276"/>
      <c r="J55" s="276" t="s">
        <v>131</v>
      </c>
    </row>
    <row r="56" spans="1:10" s="270" customFormat="1" ht="12.75" customHeight="1">
      <c r="A56" s="272" t="s">
        <v>9</v>
      </c>
      <c r="B56" s="273" t="s">
        <v>648</v>
      </c>
      <c r="C56" s="279" t="s">
        <v>26</v>
      </c>
      <c r="D56" s="274" t="s">
        <v>13</v>
      </c>
      <c r="E56" s="277" t="s">
        <v>482</v>
      </c>
      <c r="F56" s="274">
        <v>2</v>
      </c>
      <c r="G56" s="275">
        <v>56</v>
      </c>
      <c r="H56" s="240">
        <v>2</v>
      </c>
      <c r="I56" s="276"/>
      <c r="J56" s="276" t="s">
        <v>131</v>
      </c>
    </row>
    <row r="57" spans="1:10" s="270" customFormat="1" ht="12.75" customHeight="1">
      <c r="A57" s="272" t="s">
        <v>9</v>
      </c>
      <c r="B57" s="273" t="s">
        <v>649</v>
      </c>
      <c r="C57" s="279" t="s">
        <v>26</v>
      </c>
      <c r="D57" s="274" t="s">
        <v>13</v>
      </c>
      <c r="E57" s="272" t="s">
        <v>175</v>
      </c>
      <c r="F57" s="274">
        <v>1</v>
      </c>
      <c r="G57" s="275">
        <v>105</v>
      </c>
      <c r="H57" s="240">
        <v>8</v>
      </c>
      <c r="I57" s="276"/>
      <c r="J57" s="276" t="s">
        <v>131</v>
      </c>
    </row>
    <row r="58" spans="1:10" s="270" customFormat="1" ht="12.75" customHeight="1">
      <c r="A58" s="272" t="s">
        <v>9</v>
      </c>
      <c r="B58" s="273" t="s">
        <v>650</v>
      </c>
      <c r="C58" s="279" t="s">
        <v>26</v>
      </c>
      <c r="D58" s="274" t="s">
        <v>13</v>
      </c>
      <c r="E58" s="272" t="s">
        <v>697</v>
      </c>
      <c r="F58" s="274">
        <v>1</v>
      </c>
      <c r="G58" s="275">
        <v>155</v>
      </c>
      <c r="H58" s="240">
        <v>0.5</v>
      </c>
      <c r="I58" s="276"/>
      <c r="J58" s="276" t="s">
        <v>131</v>
      </c>
    </row>
    <row r="59" spans="1:10" s="270" customFormat="1" ht="12.75" customHeight="1">
      <c r="A59" s="272" t="s">
        <v>9</v>
      </c>
      <c r="B59" s="273" t="s">
        <v>698</v>
      </c>
      <c r="C59" s="279" t="s">
        <v>26</v>
      </c>
      <c r="D59" s="274" t="s">
        <v>13</v>
      </c>
      <c r="E59" s="272" t="s">
        <v>82</v>
      </c>
      <c r="F59" s="274">
        <v>2</v>
      </c>
      <c r="G59" s="275" t="s">
        <v>670</v>
      </c>
      <c r="H59" s="240">
        <v>0.1</v>
      </c>
      <c r="I59" s="276"/>
      <c r="J59" s="276" t="s">
        <v>131</v>
      </c>
    </row>
    <row r="60" spans="1:10" s="270" customFormat="1" ht="12.75" customHeight="1">
      <c r="A60" s="272" t="s">
        <v>9</v>
      </c>
      <c r="B60" s="273" t="s">
        <v>699</v>
      </c>
      <c r="C60" s="279" t="s">
        <v>26</v>
      </c>
      <c r="D60" s="274" t="s">
        <v>13</v>
      </c>
      <c r="E60" s="272" t="s">
        <v>679</v>
      </c>
      <c r="F60" s="274">
        <v>1</v>
      </c>
      <c r="G60" s="275" t="s">
        <v>670</v>
      </c>
      <c r="H60" s="240" t="s">
        <v>670</v>
      </c>
      <c r="I60" s="276"/>
      <c r="J60" s="276" t="s">
        <v>131</v>
      </c>
    </row>
    <row r="61" spans="1:10" s="270" customFormat="1" ht="12.75" customHeight="1">
      <c r="A61" s="272" t="s">
        <v>9</v>
      </c>
      <c r="B61" s="273" t="s">
        <v>700</v>
      </c>
      <c r="C61" s="279" t="s">
        <v>26</v>
      </c>
      <c r="D61" s="274" t="s">
        <v>13</v>
      </c>
      <c r="E61" s="272" t="s">
        <v>679</v>
      </c>
      <c r="F61" s="274">
        <v>2</v>
      </c>
      <c r="G61" s="275">
        <v>35</v>
      </c>
      <c r="H61" s="240"/>
      <c r="I61" s="276"/>
      <c r="J61" s="276" t="s">
        <v>131</v>
      </c>
    </row>
    <row r="62" spans="1:10" s="270" customFormat="1" ht="12.75" customHeight="1">
      <c r="A62" s="272" t="s">
        <v>9</v>
      </c>
      <c r="B62" s="273" t="s">
        <v>701</v>
      </c>
      <c r="C62" s="279" t="s">
        <v>26</v>
      </c>
      <c r="D62" s="274" t="s">
        <v>13</v>
      </c>
      <c r="E62" s="272" t="s">
        <v>82</v>
      </c>
      <c r="F62" s="274">
        <v>2</v>
      </c>
      <c r="G62" s="275" t="s">
        <v>670</v>
      </c>
      <c r="H62" s="240"/>
      <c r="I62" s="276"/>
      <c r="J62" s="276" t="s">
        <v>131</v>
      </c>
    </row>
    <row r="63" spans="1:10" s="270" customFormat="1" ht="12.75" customHeight="1">
      <c r="A63" s="272" t="s">
        <v>9</v>
      </c>
      <c r="B63" s="273" t="s">
        <v>702</v>
      </c>
      <c r="C63" s="279" t="s">
        <v>26</v>
      </c>
      <c r="D63" s="274" t="s">
        <v>13</v>
      </c>
      <c r="E63" s="272" t="s">
        <v>82</v>
      </c>
      <c r="F63" s="274">
        <v>2</v>
      </c>
      <c r="G63" s="275" t="s">
        <v>670</v>
      </c>
      <c r="H63" s="240"/>
      <c r="I63" s="276"/>
      <c r="J63" s="276" t="s">
        <v>131</v>
      </c>
    </row>
    <row r="64" spans="1:10" s="270" customFormat="1" ht="12.75" customHeight="1">
      <c r="A64" s="262" t="s">
        <v>9</v>
      </c>
      <c r="B64" s="271" t="s">
        <v>651</v>
      </c>
      <c r="C64" s="254" t="s">
        <v>26</v>
      </c>
      <c r="D64" s="265" t="s">
        <v>13</v>
      </c>
      <c r="E64" s="262" t="s">
        <v>703</v>
      </c>
      <c r="F64" s="265">
        <v>1</v>
      </c>
      <c r="G64" s="268">
        <v>1435</v>
      </c>
      <c r="H64" s="236">
        <v>26</v>
      </c>
      <c r="I64" s="269"/>
      <c r="J64" s="269" t="s">
        <v>94</v>
      </c>
    </row>
    <row r="65" spans="1:10" s="270" customFormat="1" ht="12.75" customHeight="1">
      <c r="A65" s="272" t="s">
        <v>9</v>
      </c>
      <c r="B65" s="278" t="s">
        <v>652</v>
      </c>
      <c r="C65" s="279" t="s">
        <v>26</v>
      </c>
      <c r="D65" s="274" t="s">
        <v>13</v>
      </c>
      <c r="E65" s="272" t="s">
        <v>704</v>
      </c>
      <c r="F65" s="274">
        <v>1</v>
      </c>
      <c r="G65" s="275">
        <v>150</v>
      </c>
      <c r="H65" s="240">
        <v>3</v>
      </c>
      <c r="I65" s="276"/>
      <c r="J65" s="276" t="s">
        <v>131</v>
      </c>
    </row>
    <row r="66" spans="1:10" s="270" customFormat="1" ht="12.75" customHeight="1">
      <c r="A66" s="262" t="s">
        <v>9</v>
      </c>
      <c r="B66" s="271" t="s">
        <v>652</v>
      </c>
      <c r="C66" s="254" t="s">
        <v>26</v>
      </c>
      <c r="D66" s="265" t="s">
        <v>13</v>
      </c>
      <c r="E66" s="282" t="s">
        <v>705</v>
      </c>
      <c r="F66" s="265">
        <v>1</v>
      </c>
      <c r="G66" s="268">
        <v>2190</v>
      </c>
      <c r="H66" s="236">
        <v>18</v>
      </c>
      <c r="I66" s="269"/>
      <c r="J66" s="269" t="s">
        <v>94</v>
      </c>
    </row>
    <row r="67" spans="1:10" s="270" customFormat="1" ht="12.75" customHeight="1">
      <c r="A67" s="272" t="s">
        <v>9</v>
      </c>
      <c r="B67" s="273" t="s">
        <v>706</v>
      </c>
      <c r="C67" s="279" t="s">
        <v>26</v>
      </c>
      <c r="D67" s="274" t="s">
        <v>13</v>
      </c>
      <c r="E67" s="272" t="s">
        <v>707</v>
      </c>
      <c r="F67" s="274">
        <v>2</v>
      </c>
      <c r="G67" s="275" t="s">
        <v>670</v>
      </c>
      <c r="H67" s="240"/>
      <c r="I67" s="276"/>
      <c r="J67" s="276" t="s">
        <v>131</v>
      </c>
    </row>
    <row r="68" spans="1:10" s="270" customFormat="1" ht="12.75" customHeight="1">
      <c r="A68" s="272" t="s">
        <v>9</v>
      </c>
      <c r="B68" s="278" t="s">
        <v>708</v>
      </c>
      <c r="C68" s="279" t="s">
        <v>26</v>
      </c>
      <c r="D68" s="274" t="s">
        <v>13</v>
      </c>
      <c r="E68" s="277" t="s">
        <v>158</v>
      </c>
      <c r="F68" s="274">
        <v>2</v>
      </c>
      <c r="G68" s="275" t="s">
        <v>670</v>
      </c>
      <c r="H68" s="240"/>
      <c r="I68" s="276"/>
      <c r="J68" s="276" t="s">
        <v>131</v>
      </c>
    </row>
    <row r="69" spans="1:10" s="270" customFormat="1" ht="12.75" customHeight="1">
      <c r="A69" s="272" t="s">
        <v>9</v>
      </c>
      <c r="B69" s="278" t="s">
        <v>709</v>
      </c>
      <c r="C69" s="279" t="s">
        <v>26</v>
      </c>
      <c r="D69" s="274" t="s">
        <v>13</v>
      </c>
      <c r="E69" s="277" t="s">
        <v>158</v>
      </c>
      <c r="F69" s="274">
        <v>2</v>
      </c>
      <c r="G69" s="275" t="s">
        <v>670</v>
      </c>
      <c r="H69" s="240"/>
      <c r="I69" s="276"/>
      <c r="J69" s="276" t="s">
        <v>131</v>
      </c>
    </row>
    <row r="70" spans="1:10" s="270" customFormat="1" ht="12.75" customHeight="1">
      <c r="A70" s="272" t="s">
        <v>9</v>
      </c>
      <c r="B70" s="278" t="s">
        <v>710</v>
      </c>
      <c r="C70" s="279" t="s">
        <v>26</v>
      </c>
      <c r="D70" s="274" t="s">
        <v>13</v>
      </c>
      <c r="E70" s="277" t="s">
        <v>158</v>
      </c>
      <c r="F70" s="274">
        <v>2</v>
      </c>
      <c r="G70" s="275">
        <v>0.03</v>
      </c>
      <c r="H70" s="240" t="s">
        <v>670</v>
      </c>
      <c r="I70" s="276"/>
      <c r="J70" s="276" t="s">
        <v>131</v>
      </c>
    </row>
    <row r="71" spans="1:10" s="270" customFormat="1" ht="12.75" customHeight="1">
      <c r="A71" s="272" t="s">
        <v>9</v>
      </c>
      <c r="B71" s="273" t="s">
        <v>635</v>
      </c>
      <c r="C71" s="279" t="s">
        <v>26</v>
      </c>
      <c r="D71" s="274" t="s">
        <v>13</v>
      </c>
      <c r="E71" s="272" t="s">
        <v>158</v>
      </c>
      <c r="F71" s="274">
        <v>1</v>
      </c>
      <c r="G71" s="275">
        <v>8</v>
      </c>
      <c r="H71" s="240"/>
      <c r="I71" s="276"/>
      <c r="J71" s="276" t="s">
        <v>131</v>
      </c>
    </row>
    <row r="72" spans="1:10" s="270" customFormat="1" ht="12.75" customHeight="1">
      <c r="A72" s="272" t="s">
        <v>9</v>
      </c>
      <c r="B72" s="273" t="s">
        <v>635</v>
      </c>
      <c r="C72" s="279" t="s">
        <v>26</v>
      </c>
      <c r="D72" s="274" t="s">
        <v>13</v>
      </c>
      <c r="E72" s="272" t="s">
        <v>707</v>
      </c>
      <c r="F72" s="274">
        <v>1</v>
      </c>
      <c r="G72" s="275" t="s">
        <v>670</v>
      </c>
      <c r="H72" s="240"/>
      <c r="I72" s="276"/>
      <c r="J72" s="276" t="s">
        <v>131</v>
      </c>
    </row>
    <row r="73" spans="1:10" s="270" customFormat="1" ht="12.75" customHeight="1">
      <c r="A73" s="262" t="s">
        <v>9</v>
      </c>
      <c r="B73" s="264" t="s">
        <v>635</v>
      </c>
      <c r="C73" s="254" t="s">
        <v>26</v>
      </c>
      <c r="D73" s="265" t="s">
        <v>13</v>
      </c>
      <c r="E73" s="262" t="s">
        <v>482</v>
      </c>
      <c r="F73" s="265">
        <v>1</v>
      </c>
      <c r="G73" s="268">
        <v>288</v>
      </c>
      <c r="H73" s="236">
        <v>10</v>
      </c>
      <c r="I73" s="269"/>
      <c r="J73" s="269" t="s">
        <v>711</v>
      </c>
    </row>
    <row r="74" spans="1:10" s="270" customFormat="1" ht="12.75" customHeight="1">
      <c r="A74" s="272" t="s">
        <v>9</v>
      </c>
      <c r="B74" s="273" t="s">
        <v>653</v>
      </c>
      <c r="C74" s="279" t="s">
        <v>26</v>
      </c>
      <c r="D74" s="274" t="s">
        <v>13</v>
      </c>
      <c r="E74" s="280" t="s">
        <v>712</v>
      </c>
      <c r="F74" s="274">
        <v>1</v>
      </c>
      <c r="G74" s="275">
        <v>885</v>
      </c>
      <c r="H74" s="240">
        <v>0.6</v>
      </c>
      <c r="I74" s="276"/>
      <c r="J74" s="276" t="s">
        <v>131</v>
      </c>
    </row>
    <row r="75" spans="1:10" s="270" customFormat="1" ht="12.75" customHeight="1">
      <c r="A75" s="272" t="s">
        <v>9</v>
      </c>
      <c r="B75" s="273" t="s">
        <v>653</v>
      </c>
      <c r="C75" s="279" t="s">
        <v>26</v>
      </c>
      <c r="D75" s="274" t="s">
        <v>13</v>
      </c>
      <c r="E75" s="272" t="s">
        <v>713</v>
      </c>
      <c r="F75" s="274">
        <v>1</v>
      </c>
      <c r="G75" s="275">
        <v>580</v>
      </c>
      <c r="H75" s="240" t="s">
        <v>670</v>
      </c>
      <c r="I75" s="276"/>
      <c r="J75" s="276" t="s">
        <v>131</v>
      </c>
    </row>
    <row r="76" spans="1:10" s="270" customFormat="1" ht="12.75" customHeight="1">
      <c r="A76" s="272" t="s">
        <v>9</v>
      </c>
      <c r="B76" s="278" t="s">
        <v>636</v>
      </c>
      <c r="C76" s="279" t="s">
        <v>26</v>
      </c>
      <c r="D76" s="274" t="s">
        <v>13</v>
      </c>
      <c r="E76" s="277" t="s">
        <v>714</v>
      </c>
      <c r="F76" s="274">
        <v>2</v>
      </c>
      <c r="G76" s="275">
        <v>15</v>
      </c>
      <c r="H76" s="240">
        <v>0.1</v>
      </c>
      <c r="I76" s="276"/>
      <c r="J76" s="276" t="s">
        <v>131</v>
      </c>
    </row>
    <row r="77" spans="1:10" s="270" customFormat="1" ht="12.75" customHeight="1">
      <c r="A77" s="272" t="s">
        <v>9</v>
      </c>
      <c r="B77" s="278" t="s">
        <v>715</v>
      </c>
      <c r="C77" s="279" t="s">
        <v>26</v>
      </c>
      <c r="D77" s="274" t="s">
        <v>13</v>
      </c>
      <c r="E77" s="277" t="s">
        <v>158</v>
      </c>
      <c r="F77" s="274">
        <v>1</v>
      </c>
      <c r="G77" s="275" t="s">
        <v>670</v>
      </c>
      <c r="H77" s="240"/>
      <c r="I77" s="276"/>
      <c r="J77" s="276" t="s">
        <v>131</v>
      </c>
    </row>
    <row r="78" spans="1:10" s="270" customFormat="1" ht="12.75" customHeight="1">
      <c r="A78" s="272" t="s">
        <v>9</v>
      </c>
      <c r="B78" s="278" t="s">
        <v>654</v>
      </c>
      <c r="C78" s="279" t="s">
        <v>26</v>
      </c>
      <c r="D78" s="274" t="s">
        <v>13</v>
      </c>
      <c r="E78" s="277" t="s">
        <v>82</v>
      </c>
      <c r="F78" s="274">
        <v>1</v>
      </c>
      <c r="G78" s="275" t="s">
        <v>670</v>
      </c>
      <c r="H78" s="240"/>
      <c r="I78" s="276"/>
      <c r="J78" s="276" t="s">
        <v>131</v>
      </c>
    </row>
    <row r="79" spans="1:10" s="270" customFormat="1" ht="12.75" customHeight="1">
      <c r="A79" s="272" t="s">
        <v>9</v>
      </c>
      <c r="B79" s="273" t="s">
        <v>655</v>
      </c>
      <c r="C79" s="279" t="s">
        <v>26</v>
      </c>
      <c r="D79" s="274" t="s">
        <v>13</v>
      </c>
      <c r="E79" s="272" t="s">
        <v>82</v>
      </c>
      <c r="F79" s="274">
        <v>1</v>
      </c>
      <c r="G79" s="275" t="s">
        <v>670</v>
      </c>
      <c r="H79" s="240"/>
      <c r="I79" s="276"/>
      <c r="J79" s="276" t="s">
        <v>131</v>
      </c>
    </row>
    <row r="80" spans="1:10" s="270" customFormat="1" ht="12.75" customHeight="1">
      <c r="A80" s="272" t="s">
        <v>9</v>
      </c>
      <c r="B80" s="273" t="s">
        <v>656</v>
      </c>
      <c r="C80" s="279" t="s">
        <v>26</v>
      </c>
      <c r="D80" s="274" t="s">
        <v>13</v>
      </c>
      <c r="E80" s="272" t="s">
        <v>82</v>
      </c>
      <c r="F80" s="274">
        <v>1</v>
      </c>
      <c r="G80" s="275" t="s">
        <v>670</v>
      </c>
      <c r="H80" s="240"/>
      <c r="I80" s="276"/>
      <c r="J80" s="276" t="s">
        <v>131</v>
      </c>
    </row>
    <row r="81" spans="1:10" s="270" customFormat="1" ht="12.75" customHeight="1">
      <c r="A81" s="272" t="s">
        <v>9</v>
      </c>
      <c r="B81" s="273" t="s">
        <v>657</v>
      </c>
      <c r="C81" s="279" t="s">
        <v>26</v>
      </c>
      <c r="D81" s="274" t="s">
        <v>13</v>
      </c>
      <c r="E81" s="272" t="s">
        <v>82</v>
      </c>
      <c r="F81" s="274">
        <v>1</v>
      </c>
      <c r="G81" s="275" t="s">
        <v>670</v>
      </c>
      <c r="H81" s="240"/>
      <c r="I81" s="276"/>
      <c r="J81" s="276" t="s">
        <v>131</v>
      </c>
    </row>
    <row r="82" spans="1:10" s="270" customFormat="1" ht="12.75" customHeight="1">
      <c r="A82" s="272" t="s">
        <v>9</v>
      </c>
      <c r="B82" s="278" t="s">
        <v>658</v>
      </c>
      <c r="C82" s="279" t="s">
        <v>26</v>
      </c>
      <c r="D82" s="274" t="s">
        <v>13</v>
      </c>
      <c r="E82" s="277" t="s">
        <v>82</v>
      </c>
      <c r="F82" s="274">
        <v>1</v>
      </c>
      <c r="G82" s="275" t="s">
        <v>670</v>
      </c>
      <c r="H82" s="240"/>
      <c r="I82" s="276"/>
      <c r="J82" s="276" t="s">
        <v>131</v>
      </c>
    </row>
    <row r="83" spans="1:10" s="270" customFormat="1" ht="12.75" customHeight="1">
      <c r="A83" s="272" t="s">
        <v>9</v>
      </c>
      <c r="B83" s="278" t="s">
        <v>716</v>
      </c>
      <c r="C83" s="279" t="s">
        <v>26</v>
      </c>
      <c r="D83" s="274" t="s">
        <v>13</v>
      </c>
      <c r="E83" s="277" t="s">
        <v>158</v>
      </c>
      <c r="F83" s="274">
        <v>2</v>
      </c>
      <c r="G83" s="275" t="s">
        <v>670</v>
      </c>
      <c r="H83" s="240"/>
      <c r="I83" s="276"/>
      <c r="J83" s="276" t="s">
        <v>131</v>
      </c>
    </row>
    <row r="84" spans="1:10" s="270" customFormat="1" ht="12.75" customHeight="1">
      <c r="A84" s="272" t="s">
        <v>9</v>
      </c>
      <c r="B84" s="278" t="s">
        <v>637</v>
      </c>
      <c r="C84" s="279" t="s">
        <v>26</v>
      </c>
      <c r="D84" s="274" t="s">
        <v>13</v>
      </c>
      <c r="E84" s="277" t="s">
        <v>158</v>
      </c>
      <c r="F84" s="274">
        <v>1</v>
      </c>
      <c r="G84" s="275" t="s">
        <v>670</v>
      </c>
      <c r="H84" s="240"/>
      <c r="I84" s="276"/>
      <c r="J84" s="276" t="s">
        <v>131</v>
      </c>
    </row>
    <row r="85" spans="1:10" s="270" customFormat="1" ht="12.75" customHeight="1">
      <c r="A85" s="272" t="s">
        <v>9</v>
      </c>
      <c r="B85" s="278" t="s">
        <v>659</v>
      </c>
      <c r="C85" s="279" t="s">
        <v>26</v>
      </c>
      <c r="D85" s="274" t="s">
        <v>13</v>
      </c>
      <c r="E85" s="277" t="s">
        <v>717</v>
      </c>
      <c r="F85" s="274">
        <v>1</v>
      </c>
      <c r="G85" s="275">
        <v>4775</v>
      </c>
      <c r="H85" s="240" t="s">
        <v>696</v>
      </c>
      <c r="I85" s="276"/>
      <c r="J85" s="276" t="s">
        <v>131</v>
      </c>
    </row>
    <row r="86" spans="1:10" s="270" customFormat="1" ht="12.75" customHeight="1">
      <c r="A86" s="272" t="s">
        <v>9</v>
      </c>
      <c r="B86" s="278" t="s">
        <v>659</v>
      </c>
      <c r="C86" s="279" t="s">
        <v>26</v>
      </c>
      <c r="D86" s="274" t="s">
        <v>13</v>
      </c>
      <c r="E86" s="277" t="s">
        <v>718</v>
      </c>
      <c r="F86" s="274">
        <v>1</v>
      </c>
      <c r="G86" s="275">
        <v>162</v>
      </c>
      <c r="H86" s="240"/>
      <c r="I86" s="276"/>
      <c r="J86" s="276" t="s">
        <v>131</v>
      </c>
    </row>
    <row r="87" spans="1:10" s="270" customFormat="1" ht="12.75" customHeight="1">
      <c r="A87" s="272" t="s">
        <v>9</v>
      </c>
      <c r="B87" s="273" t="s">
        <v>638</v>
      </c>
      <c r="C87" s="279" t="s">
        <v>26</v>
      </c>
      <c r="D87" s="274" t="s">
        <v>13</v>
      </c>
      <c r="E87" s="277" t="s">
        <v>82</v>
      </c>
      <c r="F87" s="274">
        <v>2</v>
      </c>
      <c r="G87" s="275" t="s">
        <v>670</v>
      </c>
      <c r="H87" s="240"/>
      <c r="I87" s="276"/>
      <c r="J87" s="276" t="s">
        <v>131</v>
      </c>
    </row>
    <row r="88" spans="1:10" s="270" customFormat="1" ht="12.75" customHeight="1">
      <c r="A88" s="272" t="s">
        <v>9</v>
      </c>
      <c r="B88" s="273" t="s">
        <v>638</v>
      </c>
      <c r="C88" s="279" t="s">
        <v>26</v>
      </c>
      <c r="D88" s="274" t="s">
        <v>13</v>
      </c>
      <c r="E88" s="277" t="s">
        <v>482</v>
      </c>
      <c r="F88" s="274">
        <v>2</v>
      </c>
      <c r="G88" s="275">
        <v>30</v>
      </c>
      <c r="H88" s="240"/>
      <c r="I88" s="276"/>
      <c r="J88" s="276" t="s">
        <v>131</v>
      </c>
    </row>
    <row r="89" spans="1:10" s="270" customFormat="1" ht="12.75" customHeight="1">
      <c r="A89" s="272" t="s">
        <v>9</v>
      </c>
      <c r="B89" s="273" t="s">
        <v>719</v>
      </c>
      <c r="C89" s="279" t="s">
        <v>26</v>
      </c>
      <c r="D89" s="274" t="s">
        <v>13</v>
      </c>
      <c r="E89" s="277" t="s">
        <v>482</v>
      </c>
      <c r="F89" s="274">
        <v>1</v>
      </c>
      <c r="G89" s="275" t="s">
        <v>670</v>
      </c>
      <c r="H89" s="240"/>
      <c r="I89" s="276"/>
      <c r="J89" s="276" t="s">
        <v>131</v>
      </c>
    </row>
    <row r="90" spans="1:10" s="270" customFormat="1" ht="12.75" customHeight="1">
      <c r="A90" s="272" t="s">
        <v>9</v>
      </c>
      <c r="B90" s="273" t="s">
        <v>720</v>
      </c>
      <c r="C90" s="279" t="s">
        <v>26</v>
      </c>
      <c r="D90" s="274" t="s">
        <v>13</v>
      </c>
      <c r="E90" s="277" t="s">
        <v>482</v>
      </c>
      <c r="F90" s="274">
        <v>1</v>
      </c>
      <c r="G90" s="275" t="s">
        <v>670</v>
      </c>
      <c r="H90" s="240"/>
      <c r="I90" s="276"/>
      <c r="J90" s="276" t="s">
        <v>131</v>
      </c>
    </row>
    <row r="91" spans="1:10" s="270" customFormat="1" ht="12.75" customHeight="1">
      <c r="A91" s="272" t="s">
        <v>9</v>
      </c>
      <c r="B91" s="278" t="s">
        <v>721</v>
      </c>
      <c r="C91" s="279" t="s">
        <v>26</v>
      </c>
      <c r="D91" s="274" t="s">
        <v>13</v>
      </c>
      <c r="E91" s="277" t="s">
        <v>158</v>
      </c>
      <c r="F91" s="274">
        <v>1</v>
      </c>
      <c r="G91" s="281">
        <v>0.05</v>
      </c>
      <c r="H91" s="240"/>
      <c r="I91" s="276"/>
      <c r="J91" s="276" t="s">
        <v>131</v>
      </c>
    </row>
    <row r="92" spans="1:10" s="270" customFormat="1" ht="12.75" customHeight="1">
      <c r="A92" s="272" t="s">
        <v>9</v>
      </c>
      <c r="B92" s="273" t="s">
        <v>720</v>
      </c>
      <c r="C92" s="279" t="s">
        <v>26</v>
      </c>
      <c r="D92" s="274" t="s">
        <v>13</v>
      </c>
      <c r="E92" s="272" t="s">
        <v>158</v>
      </c>
      <c r="F92" s="274">
        <v>1</v>
      </c>
      <c r="G92" s="275" t="s">
        <v>670</v>
      </c>
      <c r="H92" s="240"/>
      <c r="I92" s="276"/>
      <c r="J92" s="276" t="s">
        <v>131</v>
      </c>
    </row>
    <row r="93" spans="1:10" s="270" customFormat="1" ht="12.75" customHeight="1">
      <c r="A93" s="272" t="s">
        <v>9</v>
      </c>
      <c r="B93" s="273" t="s">
        <v>720</v>
      </c>
      <c r="C93" s="279" t="s">
        <v>26</v>
      </c>
      <c r="D93" s="274" t="s">
        <v>13</v>
      </c>
      <c r="E93" s="272" t="s">
        <v>82</v>
      </c>
      <c r="F93" s="274">
        <v>1</v>
      </c>
      <c r="G93" s="275" t="s">
        <v>670</v>
      </c>
      <c r="H93" s="240"/>
      <c r="I93" s="276"/>
      <c r="J93" s="276" t="s">
        <v>131</v>
      </c>
    </row>
    <row r="94" spans="1:10" s="270" customFormat="1" ht="12.75" customHeight="1">
      <c r="A94" s="272" t="s">
        <v>9</v>
      </c>
      <c r="B94" s="273" t="s">
        <v>660</v>
      </c>
      <c r="C94" s="279" t="s">
        <v>26</v>
      </c>
      <c r="D94" s="274" t="s">
        <v>13</v>
      </c>
      <c r="E94" s="272" t="s">
        <v>158</v>
      </c>
      <c r="F94" s="274">
        <v>1</v>
      </c>
      <c r="G94" s="275" t="s">
        <v>670</v>
      </c>
      <c r="H94" s="240"/>
      <c r="I94" s="276"/>
      <c r="J94" s="276" t="s">
        <v>131</v>
      </c>
    </row>
    <row r="95" spans="1:10" s="270" customFormat="1" ht="12.75" customHeight="1">
      <c r="A95" s="272" t="s">
        <v>9</v>
      </c>
      <c r="B95" s="273" t="s">
        <v>660</v>
      </c>
      <c r="C95" s="279" t="s">
        <v>26</v>
      </c>
      <c r="D95" s="274" t="s">
        <v>13</v>
      </c>
      <c r="E95" s="272" t="s">
        <v>707</v>
      </c>
      <c r="F95" s="274">
        <v>1</v>
      </c>
      <c r="G95" s="275" t="s">
        <v>670</v>
      </c>
      <c r="H95" s="240"/>
      <c r="I95" s="276"/>
      <c r="J95" s="276" t="s">
        <v>131</v>
      </c>
    </row>
    <row r="96" spans="1:10" s="270" customFormat="1" ht="12.75" customHeight="1">
      <c r="A96" s="272" t="s">
        <v>9</v>
      </c>
      <c r="B96" s="273" t="s">
        <v>660</v>
      </c>
      <c r="C96" s="279" t="s">
        <v>26</v>
      </c>
      <c r="D96" s="274" t="s">
        <v>13</v>
      </c>
      <c r="E96" s="272" t="s">
        <v>722</v>
      </c>
      <c r="F96" s="274">
        <v>1</v>
      </c>
      <c r="G96" s="275">
        <v>40</v>
      </c>
      <c r="H96" s="240">
        <v>3</v>
      </c>
      <c r="I96" s="276"/>
      <c r="J96" s="276" t="s">
        <v>131</v>
      </c>
    </row>
    <row r="97" spans="1:10" s="270" customFormat="1" ht="12.75" customHeight="1">
      <c r="A97" s="272" t="s">
        <v>9</v>
      </c>
      <c r="B97" s="273" t="s">
        <v>639</v>
      </c>
      <c r="C97" s="279" t="s">
        <v>26</v>
      </c>
      <c r="D97" s="274" t="s">
        <v>13</v>
      </c>
      <c r="E97" s="272" t="s">
        <v>723</v>
      </c>
      <c r="F97" s="274">
        <v>1</v>
      </c>
      <c r="G97" s="275">
        <v>290</v>
      </c>
      <c r="H97" s="240">
        <v>0.8</v>
      </c>
      <c r="I97" s="276"/>
      <c r="J97" s="276" t="s">
        <v>131</v>
      </c>
    </row>
    <row r="98" spans="1:10" s="270" customFormat="1" ht="12.75" customHeight="1">
      <c r="A98" s="262" t="s">
        <v>9</v>
      </c>
      <c r="B98" s="264" t="s">
        <v>639</v>
      </c>
      <c r="C98" s="254" t="s">
        <v>26</v>
      </c>
      <c r="D98" s="265" t="s">
        <v>13</v>
      </c>
      <c r="E98" s="262" t="s">
        <v>482</v>
      </c>
      <c r="F98" s="265">
        <v>1</v>
      </c>
      <c r="G98" s="268">
        <v>2735</v>
      </c>
      <c r="H98" s="236">
        <v>25</v>
      </c>
      <c r="I98" s="269"/>
      <c r="J98" s="269" t="s">
        <v>94</v>
      </c>
    </row>
    <row r="99" spans="1:10" s="270" customFormat="1" ht="12.75" customHeight="1">
      <c r="A99" s="272" t="s">
        <v>9</v>
      </c>
      <c r="B99" s="273" t="s">
        <v>662</v>
      </c>
      <c r="C99" s="279" t="s">
        <v>26</v>
      </c>
      <c r="D99" s="274" t="s">
        <v>13</v>
      </c>
      <c r="E99" s="272" t="s">
        <v>724</v>
      </c>
      <c r="F99" s="274">
        <v>1</v>
      </c>
      <c r="G99" s="275">
        <v>60</v>
      </c>
      <c r="H99" s="240">
        <v>70</v>
      </c>
      <c r="I99" s="276"/>
      <c r="J99" s="276" t="s">
        <v>131</v>
      </c>
    </row>
    <row r="100" spans="1:10" s="270" customFormat="1" ht="12.75" customHeight="1">
      <c r="A100" s="272" t="s">
        <v>9</v>
      </c>
      <c r="B100" s="273" t="s">
        <v>662</v>
      </c>
      <c r="C100" s="279" t="s">
        <v>26</v>
      </c>
      <c r="D100" s="274" t="s">
        <v>13</v>
      </c>
      <c r="E100" s="272" t="s">
        <v>82</v>
      </c>
      <c r="F100" s="274">
        <v>1</v>
      </c>
      <c r="G100" s="275">
        <v>0.2</v>
      </c>
      <c r="H100" s="240">
        <v>0</v>
      </c>
      <c r="I100" s="276"/>
      <c r="J100" s="276" t="s">
        <v>131</v>
      </c>
    </row>
    <row r="101" spans="1:10" s="270" customFormat="1" ht="12.75" customHeight="1">
      <c r="A101" s="272" t="s">
        <v>9</v>
      </c>
      <c r="B101" s="278" t="s">
        <v>725</v>
      </c>
      <c r="C101" s="279" t="s">
        <v>26</v>
      </c>
      <c r="D101" s="274" t="s">
        <v>13</v>
      </c>
      <c r="E101" s="272" t="s">
        <v>726</v>
      </c>
      <c r="F101" s="274">
        <v>2</v>
      </c>
      <c r="G101" s="275">
        <v>280</v>
      </c>
      <c r="H101" s="240"/>
      <c r="I101" s="276"/>
      <c r="J101" s="276" t="s">
        <v>131</v>
      </c>
    </row>
    <row r="102" spans="1:10" s="270" customFormat="1" ht="12.75" customHeight="1">
      <c r="A102" s="272" t="s">
        <v>9</v>
      </c>
      <c r="B102" s="278" t="s">
        <v>727</v>
      </c>
      <c r="C102" s="279" t="s">
        <v>26</v>
      </c>
      <c r="D102" s="274" t="s">
        <v>13</v>
      </c>
      <c r="E102" s="277" t="s">
        <v>158</v>
      </c>
      <c r="F102" s="274">
        <v>2</v>
      </c>
      <c r="G102" s="275" t="s">
        <v>670</v>
      </c>
      <c r="H102" s="240"/>
      <c r="I102" s="276"/>
      <c r="J102" s="276" t="s">
        <v>131</v>
      </c>
    </row>
    <row r="103" spans="1:10" s="270" customFormat="1" ht="12.75" customHeight="1">
      <c r="A103" s="272" t="s">
        <v>9</v>
      </c>
      <c r="B103" s="278" t="s">
        <v>663</v>
      </c>
      <c r="C103" s="279" t="s">
        <v>26</v>
      </c>
      <c r="D103" s="274" t="s">
        <v>13</v>
      </c>
      <c r="E103" s="283" t="s">
        <v>728</v>
      </c>
      <c r="F103" s="274">
        <v>2</v>
      </c>
      <c r="G103" s="275">
        <v>3</v>
      </c>
      <c r="H103" s="240"/>
      <c r="I103" s="276"/>
      <c r="J103" s="276" t="s">
        <v>131</v>
      </c>
    </row>
    <row r="104" spans="1:10" s="270" customFormat="1" ht="12.75" customHeight="1">
      <c r="A104" s="272" t="s">
        <v>9</v>
      </c>
      <c r="B104" s="273" t="s">
        <v>663</v>
      </c>
      <c r="C104" s="279" t="s">
        <v>26</v>
      </c>
      <c r="D104" s="274" t="s">
        <v>13</v>
      </c>
      <c r="E104" s="272" t="s">
        <v>729</v>
      </c>
      <c r="F104" s="274">
        <v>2</v>
      </c>
      <c r="G104" s="275" t="s">
        <v>670</v>
      </c>
      <c r="H104" s="240"/>
      <c r="I104" s="276"/>
      <c r="J104" s="276" t="s">
        <v>131</v>
      </c>
    </row>
    <row r="105" spans="1:10" s="270" customFormat="1" ht="12.75" customHeight="1">
      <c r="A105" s="272" t="s">
        <v>9</v>
      </c>
      <c r="B105" s="278" t="s">
        <v>730</v>
      </c>
      <c r="C105" s="279" t="s">
        <v>26</v>
      </c>
      <c r="D105" s="274" t="s">
        <v>13</v>
      </c>
      <c r="E105" s="277" t="s">
        <v>82</v>
      </c>
      <c r="F105" s="274">
        <v>2</v>
      </c>
      <c r="G105" s="275" t="s">
        <v>670</v>
      </c>
      <c r="H105" s="240" t="s">
        <v>670</v>
      </c>
      <c r="I105" s="276"/>
      <c r="J105" s="276" t="s">
        <v>131</v>
      </c>
    </row>
    <row r="106" spans="1:10" ht="14.25" customHeight="1">
      <c r="A106" s="188" t="s">
        <v>151</v>
      </c>
      <c r="B106" s="284"/>
      <c r="C106" s="284"/>
      <c r="D106" s="284"/>
      <c r="E106" s="285"/>
      <c r="F106" s="285"/>
      <c r="G106" s="285"/>
      <c r="H106" s="285"/>
      <c r="I106" s="285"/>
      <c r="J106" s="285"/>
    </row>
    <row r="107" spans="1:10" ht="14.25" customHeight="1">
      <c r="A107" s="896" t="s">
        <v>731</v>
      </c>
      <c r="B107" s="896"/>
      <c r="C107" s="896"/>
    </row>
    <row r="108" spans="1:10" ht="14.25" customHeight="1">
      <c r="A108" s="896" t="s">
        <v>732</v>
      </c>
      <c r="B108" s="896"/>
      <c r="C108" s="896"/>
      <c r="D108" s="896"/>
      <c r="E108" s="896"/>
      <c r="F108" s="896"/>
      <c r="G108" s="896"/>
      <c r="H108" s="896"/>
      <c r="I108" s="896"/>
    </row>
    <row r="109" spans="1:10" ht="14.25" customHeight="1"/>
    <row r="110" spans="1:10" ht="14.25" customHeight="1"/>
    <row r="111" spans="1:10" ht="14.25" customHeight="1"/>
    <row r="112" spans="1: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row r="1188" ht="14.25" customHeight="1"/>
    <row r="1189" ht="14.25" customHeight="1"/>
    <row r="1190" ht="14.25" customHeight="1"/>
    <row r="1191" ht="14.25" customHeight="1"/>
    <row r="1192" ht="14.25" customHeight="1"/>
    <row r="1193" ht="14.25" customHeight="1"/>
    <row r="1194" ht="14.25" customHeight="1"/>
    <row r="1195" ht="14.25" customHeight="1"/>
    <row r="1196" ht="14.25" customHeight="1"/>
    <row r="1197" ht="14.25" customHeight="1"/>
    <row r="1198" ht="14.25" customHeight="1"/>
    <row r="1199" ht="14.25" customHeight="1"/>
    <row r="1200" ht="14.25" customHeight="1"/>
    <row r="1201" ht="14.25" customHeight="1"/>
    <row r="1202" ht="14.25" customHeight="1"/>
    <row r="1203" ht="14.25" customHeight="1"/>
    <row r="1204" ht="14.25" customHeight="1"/>
    <row r="1205" ht="14.25" customHeight="1"/>
    <row r="1206" ht="14.25" customHeight="1"/>
    <row r="1207" ht="14.25" customHeight="1"/>
    <row r="1208" ht="14.25" customHeight="1"/>
    <row r="1209" ht="14.25" customHeight="1"/>
    <row r="1210" ht="14.25" customHeight="1"/>
    <row r="1211" ht="14.25" customHeight="1"/>
    <row r="1212" ht="14.25" customHeight="1"/>
    <row r="1213" ht="14.25" customHeight="1"/>
    <row r="1214" ht="14.25" customHeight="1"/>
    <row r="1215" ht="14.25" customHeight="1"/>
    <row r="1216" ht="14.25" customHeight="1"/>
    <row r="1217" ht="14.25" customHeight="1"/>
    <row r="1218" ht="14.25" customHeight="1"/>
    <row r="1219" ht="14.25" customHeight="1"/>
    <row r="1220" ht="14.25" customHeight="1"/>
    <row r="1221" ht="14.25" customHeight="1"/>
    <row r="1222" ht="14.25" customHeight="1"/>
    <row r="1223" ht="14.25" customHeight="1"/>
    <row r="1224" ht="14.25" customHeight="1"/>
    <row r="1225" ht="14.25" customHeight="1"/>
    <row r="1226" ht="14.25" customHeight="1"/>
    <row r="1227" ht="14.25" customHeight="1"/>
    <row r="1228" ht="14.25" customHeight="1"/>
    <row r="1229" ht="14.25" customHeight="1"/>
    <row r="1230" ht="14.25" customHeight="1"/>
    <row r="1231" ht="14.25" customHeight="1"/>
    <row r="123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row r="2673" ht="14.25" customHeight="1"/>
    <row r="2674" ht="14.25" customHeight="1"/>
    <row r="2675" ht="14.25" customHeight="1"/>
    <row r="2676" ht="14.25" customHeight="1"/>
    <row r="2677" ht="14.25" customHeight="1"/>
    <row r="2678" ht="14.25" customHeight="1"/>
    <row r="2679" ht="14.25" customHeight="1"/>
    <row r="2680" ht="14.25" customHeight="1"/>
    <row r="2681" ht="14.25" customHeight="1"/>
    <row r="2682" ht="14.25" customHeight="1"/>
    <row r="2683" ht="14.25" customHeight="1"/>
    <row r="2684" ht="14.25" customHeight="1"/>
    <row r="2685" ht="14.25" customHeight="1"/>
    <row r="2686" ht="14.25" customHeight="1"/>
    <row r="2687" ht="14.25" customHeight="1"/>
    <row r="2688" ht="14.25" customHeight="1"/>
    <row r="2689" ht="14.25" customHeight="1"/>
    <row r="2690" ht="14.25" customHeight="1"/>
    <row r="2691" ht="14.25" customHeight="1"/>
    <row r="2692" ht="14.25" customHeight="1"/>
    <row r="2693" ht="14.25" customHeight="1"/>
    <row r="2694" ht="14.25" customHeight="1"/>
    <row r="2695" ht="14.25" customHeight="1"/>
    <row r="2696" ht="14.25" customHeight="1"/>
    <row r="2697" ht="14.25" customHeight="1"/>
    <row r="2698" ht="14.25" customHeight="1"/>
    <row r="2699" ht="14.25" customHeight="1"/>
    <row r="2700" ht="14.25" customHeight="1"/>
    <row r="2701" ht="14.25" customHeight="1"/>
    <row r="2702" ht="14.25" customHeight="1"/>
    <row r="2703" ht="14.25" customHeight="1"/>
    <row r="2704" ht="14.25" customHeight="1"/>
    <row r="2705" ht="14.25" customHeight="1"/>
    <row r="2706" ht="14.25" customHeight="1"/>
    <row r="2707" ht="14.25" customHeight="1"/>
    <row r="2708" ht="14.25" customHeight="1"/>
    <row r="2709" ht="14.25" customHeight="1"/>
    <row r="2710" ht="14.25" customHeight="1"/>
    <row r="2711" ht="14.25" customHeight="1"/>
    <row r="2712" ht="14.25" customHeight="1"/>
    <row r="2713" ht="14.25" customHeight="1"/>
    <row r="2714" ht="14.25" customHeight="1"/>
    <row r="2715" ht="14.25" customHeight="1"/>
    <row r="2716" ht="14.25" customHeight="1"/>
    <row r="2717" ht="14.25" customHeight="1"/>
    <row r="2718" ht="14.25" customHeight="1"/>
    <row r="2719" ht="14.25" customHeight="1"/>
    <row r="2720" ht="14.25" customHeight="1"/>
    <row r="2721" ht="14.25" customHeight="1"/>
    <row r="2722" ht="14.25" customHeight="1"/>
    <row r="2723" ht="14.25" customHeight="1"/>
    <row r="2724" ht="14.25" customHeight="1"/>
    <row r="2725" ht="14.25" customHeight="1"/>
    <row r="2726" ht="14.25" customHeight="1"/>
    <row r="2727" ht="14.25" customHeight="1"/>
    <row r="2728" ht="14.25" customHeight="1"/>
    <row r="2729" ht="14.25" customHeight="1"/>
    <row r="2730" ht="14.25" customHeight="1"/>
    <row r="2731" ht="14.25" customHeight="1"/>
    <row r="2732" ht="14.25" customHeight="1"/>
    <row r="2733" ht="14.25" customHeight="1"/>
    <row r="2734" ht="14.25" customHeight="1"/>
    <row r="2735" ht="14.25" customHeight="1"/>
    <row r="2736" ht="14.25" customHeight="1"/>
    <row r="2737" ht="14.25" customHeight="1"/>
    <row r="2738" ht="14.25" customHeight="1"/>
    <row r="2739" ht="14.25" customHeight="1"/>
    <row r="2740" ht="14.25" customHeight="1"/>
    <row r="2741" ht="14.25" customHeight="1"/>
    <row r="2742" ht="14.25" customHeight="1"/>
    <row r="2743" ht="14.25" customHeight="1"/>
    <row r="2744" ht="14.25" customHeight="1"/>
    <row r="2745" ht="14.25" customHeight="1"/>
    <row r="2746" ht="14.25" customHeight="1"/>
    <row r="2747" ht="14.25" customHeight="1"/>
    <row r="2748" ht="14.25" customHeight="1"/>
    <row r="2749" ht="14.25" customHeight="1"/>
    <row r="2750" ht="14.25" customHeight="1"/>
    <row r="2751" ht="14.25" customHeight="1"/>
    <row r="2752" ht="14.25" customHeight="1"/>
    <row r="2753" ht="14.25" customHeight="1"/>
    <row r="2754" ht="14.25" customHeight="1"/>
    <row r="2755" ht="14.25" customHeight="1"/>
    <row r="2756" ht="14.25" customHeight="1"/>
    <row r="2757" ht="14.25" customHeight="1"/>
    <row r="2758" ht="14.25" customHeight="1"/>
    <row r="2759" ht="14.25" customHeight="1"/>
    <row r="2760" ht="14.25" customHeight="1"/>
    <row r="2761" ht="14.25" customHeight="1"/>
    <row r="2762" ht="14.25" customHeight="1"/>
    <row r="2763" ht="14.25" customHeight="1"/>
    <row r="2764" ht="14.25" customHeight="1"/>
    <row r="2765" ht="14.25" customHeight="1"/>
    <row r="2766" ht="14.25" customHeight="1"/>
    <row r="2767" ht="14.25" customHeight="1"/>
    <row r="2768" ht="14.25" customHeight="1"/>
    <row r="2769" ht="14.25" customHeight="1"/>
    <row r="2770" ht="14.25" customHeight="1"/>
    <row r="2771" ht="14.25" customHeight="1"/>
    <row r="2772" ht="14.25" customHeight="1"/>
    <row r="2773" ht="14.25" customHeight="1"/>
    <row r="2774" ht="14.25" customHeight="1"/>
    <row r="2775" ht="14.25" customHeight="1"/>
    <row r="2776" ht="14.25" customHeight="1"/>
    <row r="2777" ht="14.25" customHeight="1"/>
    <row r="2778" ht="14.25" customHeight="1"/>
    <row r="2779" ht="14.25" customHeight="1"/>
    <row r="2780" ht="14.25" customHeight="1"/>
    <row r="2781" ht="14.25" customHeight="1"/>
    <row r="2782" ht="14.25" customHeight="1"/>
    <row r="2783" ht="14.25" customHeight="1"/>
    <row r="2784" ht="14.25" customHeight="1"/>
    <row r="2785" ht="14.25" customHeight="1"/>
    <row r="2786" ht="14.25" customHeight="1"/>
    <row r="2787" ht="14.25" customHeight="1"/>
    <row r="2788" ht="14.25" customHeight="1"/>
    <row r="2789" ht="14.25" customHeight="1"/>
    <row r="2790" ht="14.25" customHeight="1"/>
    <row r="2791" ht="14.25" customHeight="1"/>
    <row r="2792" ht="14.25" customHeight="1"/>
    <row r="2793" ht="14.25" customHeight="1"/>
    <row r="2794" ht="14.25" customHeight="1"/>
    <row r="2795" ht="14.25" customHeight="1"/>
    <row r="2796" ht="14.25" customHeight="1"/>
    <row r="2797" ht="14.25" customHeight="1"/>
    <row r="2798" ht="14.25" customHeight="1"/>
    <row r="2799" ht="14.25" customHeight="1"/>
    <row r="2800" ht="14.25" customHeight="1"/>
    <row r="2801" ht="14.25" customHeight="1"/>
    <row r="2802" ht="14.25" customHeight="1"/>
    <row r="2803" ht="14.25" customHeight="1"/>
    <row r="2804" ht="14.25" customHeight="1"/>
    <row r="2805" ht="14.25" customHeight="1"/>
    <row r="2806" ht="14.25" customHeight="1"/>
    <row r="2807" ht="14.25" customHeight="1"/>
    <row r="2808" ht="14.25" customHeight="1"/>
    <row r="2809" ht="14.25" customHeight="1"/>
    <row r="2810" ht="14.25" customHeight="1"/>
    <row r="2811" ht="14.25" customHeight="1"/>
    <row r="2812" ht="14.25" customHeight="1"/>
    <row r="2813" ht="14.25" customHeight="1"/>
    <row r="2814" ht="14.25" customHeight="1"/>
    <row r="2815" ht="14.25" customHeight="1"/>
    <row r="2816" ht="14.25" customHeight="1"/>
    <row r="2817" ht="14.25" customHeight="1"/>
    <row r="2818" ht="14.25" customHeight="1"/>
    <row r="2819" ht="14.25" customHeight="1"/>
    <row r="2820" ht="14.25" customHeight="1"/>
    <row r="2821" ht="14.25" customHeight="1"/>
    <row r="2822" ht="14.25" customHeight="1"/>
    <row r="2823" ht="14.25" customHeight="1"/>
    <row r="2824" ht="14.25" customHeight="1"/>
    <row r="2825" ht="14.25" customHeight="1"/>
    <row r="2826" ht="14.25" customHeight="1"/>
    <row r="2827" ht="14.25" customHeight="1"/>
    <row r="2828" ht="14.25" customHeight="1"/>
    <row r="2829" ht="14.25" customHeight="1"/>
    <row r="2830" ht="14.25" customHeight="1"/>
    <row r="2831" ht="14.25" customHeight="1"/>
    <row r="2832" ht="14.25" customHeight="1"/>
    <row r="2833" ht="14.25" customHeight="1"/>
    <row r="2834" ht="14.25" customHeight="1"/>
    <row r="2835" ht="14.25" customHeight="1"/>
    <row r="2836" ht="14.25" customHeight="1"/>
    <row r="2837" ht="14.25" customHeight="1"/>
    <row r="2838" ht="14.25" customHeight="1"/>
    <row r="2839" ht="14.25" customHeight="1"/>
    <row r="2840" ht="14.25" customHeight="1"/>
    <row r="2841" ht="14.25" customHeight="1"/>
    <row r="2842" ht="14.25" customHeight="1"/>
    <row r="2843" ht="14.25" customHeight="1"/>
    <row r="2844" ht="14.25" customHeight="1"/>
    <row r="2845" ht="14.25" customHeight="1"/>
    <row r="2846" ht="14.25" customHeight="1"/>
    <row r="2847" ht="14.25" customHeight="1"/>
    <row r="2848" ht="14.25" customHeight="1"/>
    <row r="2849" ht="14.25" customHeight="1"/>
    <row r="2850" ht="14.25" customHeight="1"/>
    <row r="2851" ht="14.25" customHeight="1"/>
    <row r="2852" ht="14.25" customHeight="1"/>
    <row r="2853" ht="14.25" customHeight="1"/>
    <row r="2854" ht="14.25" customHeight="1"/>
    <row r="2855" ht="14.25" customHeight="1"/>
    <row r="2856" ht="14.25" customHeight="1"/>
    <row r="2857" ht="14.25" customHeight="1"/>
    <row r="2858" ht="14.25" customHeight="1"/>
    <row r="2859" ht="14.25" customHeight="1"/>
    <row r="2860" ht="14.25" customHeight="1"/>
    <row r="2861" ht="14.25" customHeight="1"/>
    <row r="2862" ht="14.25" customHeight="1"/>
    <row r="2863" ht="14.25" customHeight="1"/>
    <row r="2864" ht="14.25" customHeight="1"/>
    <row r="2865" ht="14.25" customHeight="1"/>
    <row r="2866" ht="14.25" customHeight="1"/>
    <row r="2867" ht="14.25" customHeight="1"/>
    <row r="2868" ht="14.25" customHeight="1"/>
    <row r="2869" ht="14.25" customHeight="1"/>
    <row r="2870" ht="14.25" customHeight="1"/>
    <row r="2871" ht="14.25" customHeight="1"/>
    <row r="2872" ht="14.25" customHeight="1"/>
    <row r="2873" ht="14.25" customHeight="1"/>
    <row r="2874" ht="14.25" customHeight="1"/>
    <row r="2875" ht="14.25" customHeight="1"/>
    <row r="2876" ht="14.25" customHeight="1"/>
    <row r="2877" ht="14.25" customHeight="1"/>
    <row r="2878" ht="14.25" customHeight="1"/>
    <row r="2879" ht="14.25" customHeight="1"/>
    <row r="2880" ht="14.25" customHeight="1"/>
    <row r="2881" ht="14.25" customHeight="1"/>
    <row r="2882" ht="14.25" customHeight="1"/>
    <row r="2883" ht="14.25" customHeight="1"/>
    <row r="2884" ht="14.25" customHeight="1"/>
    <row r="2885" ht="14.25" customHeight="1"/>
    <row r="2886" ht="14.25" customHeight="1"/>
    <row r="2887" ht="14.25" customHeight="1"/>
    <row r="2888" ht="14.25" customHeight="1"/>
    <row r="2889" ht="14.25" customHeight="1"/>
    <row r="2890" ht="14.25" customHeight="1"/>
    <row r="2891" ht="14.25" customHeight="1"/>
    <row r="2892" ht="14.25" customHeight="1"/>
    <row r="2893" ht="14.25" customHeight="1"/>
    <row r="2894" ht="14.25" customHeight="1"/>
    <row r="2895" ht="14.25" customHeight="1"/>
    <row r="2896" ht="14.25" customHeight="1"/>
    <row r="2897" ht="14.25" customHeight="1"/>
    <row r="2898" ht="14.25" customHeight="1"/>
    <row r="2899" ht="14.25" customHeight="1"/>
    <row r="2900" ht="14.25" customHeight="1"/>
    <row r="2901" ht="14.25" customHeight="1"/>
    <row r="2902" ht="14.25" customHeight="1"/>
    <row r="2903" ht="14.25" customHeight="1"/>
    <row r="2904" ht="14.25" customHeight="1"/>
    <row r="2905" ht="14.25" customHeight="1"/>
    <row r="2906" ht="14.25" customHeight="1"/>
    <row r="2907" ht="14.25" customHeight="1"/>
    <row r="2908" ht="14.25" customHeight="1"/>
    <row r="2909" ht="14.25" customHeight="1"/>
    <row r="2910" ht="14.25" customHeight="1"/>
    <row r="2911" ht="14.25" customHeight="1"/>
    <row r="2912" ht="14.25" customHeight="1"/>
    <row r="2913" ht="14.25" customHeight="1"/>
    <row r="2914" ht="14.25" customHeight="1"/>
    <row r="2915" ht="14.25" customHeight="1"/>
    <row r="2916" ht="14.25" customHeight="1"/>
    <row r="2917" ht="14.25" customHeight="1"/>
    <row r="2918" ht="14.25" customHeight="1"/>
    <row r="2919" ht="14.25" customHeight="1"/>
    <row r="2920" ht="14.25" customHeight="1"/>
    <row r="2921" ht="14.25" customHeight="1"/>
    <row r="2922" ht="14.25" customHeight="1"/>
    <row r="2923" ht="14.25" customHeight="1"/>
    <row r="2924" ht="14.25" customHeight="1"/>
    <row r="2925" ht="14.25" customHeight="1"/>
    <row r="2926" ht="14.25" customHeight="1"/>
    <row r="2927" ht="14.25" customHeight="1"/>
    <row r="2928" ht="14.25" customHeight="1"/>
    <row r="2929" ht="14.25" customHeight="1"/>
    <row r="2930" ht="14.25" customHeight="1"/>
    <row r="2931" ht="14.25" customHeight="1"/>
    <row r="2932" ht="14.25" customHeight="1"/>
    <row r="2933" ht="14.25" customHeight="1"/>
    <row r="2934" ht="14.25" customHeight="1"/>
    <row r="2935" ht="14.25" customHeight="1"/>
    <row r="2936" ht="14.25" customHeight="1"/>
    <row r="2937" ht="14.25" customHeight="1"/>
    <row r="2938" ht="14.25" customHeight="1"/>
    <row r="2939" ht="14.25" customHeight="1"/>
    <row r="2940" ht="14.25" customHeight="1"/>
    <row r="2941" ht="14.25" customHeight="1"/>
    <row r="2942" ht="14.25" customHeight="1"/>
    <row r="2943" ht="14.25" customHeight="1"/>
    <row r="2944" ht="14.25" customHeight="1"/>
    <row r="2945" ht="14.25" customHeight="1"/>
    <row r="2946" ht="14.25" customHeight="1"/>
    <row r="2947" ht="14.25" customHeight="1"/>
    <row r="2948" ht="14.25" customHeight="1"/>
    <row r="2949" ht="14.25" customHeight="1"/>
    <row r="2950" ht="14.25" customHeight="1"/>
    <row r="2951" ht="14.25" customHeight="1"/>
    <row r="2952" ht="14.25" customHeight="1"/>
    <row r="2953" ht="14.25" customHeight="1"/>
    <row r="2954" ht="14.25" customHeight="1"/>
    <row r="2955" ht="14.25" customHeight="1"/>
    <row r="2956" ht="14.25" customHeight="1"/>
    <row r="2957" ht="14.25" customHeight="1"/>
    <row r="2958" ht="14.25" customHeight="1"/>
    <row r="2959" ht="14.25" customHeight="1"/>
    <row r="2960" ht="14.25" customHeight="1"/>
    <row r="2961" ht="14.25" customHeight="1"/>
    <row r="2962" ht="14.25" customHeight="1"/>
    <row r="2963" ht="14.25" customHeight="1"/>
    <row r="2964" ht="14.25" customHeight="1"/>
    <row r="2965" ht="14.25" customHeight="1"/>
    <row r="2966" ht="14.25" customHeight="1"/>
    <row r="2967" ht="14.25" customHeight="1"/>
    <row r="2968" ht="14.25" customHeight="1"/>
    <row r="2969" ht="14.25" customHeight="1"/>
    <row r="2970" ht="14.25" customHeight="1"/>
    <row r="2971" ht="14.25" customHeight="1"/>
    <row r="2972" ht="14.25" customHeight="1"/>
    <row r="2973" ht="14.25" customHeight="1"/>
    <row r="2974" ht="14.25" customHeight="1"/>
    <row r="2975" ht="14.25" customHeight="1"/>
    <row r="2976" ht="14.25" customHeight="1"/>
    <row r="2977" ht="14.25" customHeight="1"/>
    <row r="2978" ht="14.25" customHeight="1"/>
    <row r="2979" ht="14.25" customHeight="1"/>
    <row r="2980" ht="14.25" customHeight="1"/>
    <row r="2981" ht="14.25" customHeight="1"/>
    <row r="2982" ht="14.25" customHeight="1"/>
    <row r="2983" ht="14.25" customHeight="1"/>
    <row r="2984" ht="14.25" customHeight="1"/>
    <row r="2985" ht="14.25" customHeight="1"/>
    <row r="2986" ht="14.25" customHeight="1"/>
    <row r="2987" ht="14.25" customHeight="1"/>
    <row r="2988" ht="14.25" customHeight="1"/>
    <row r="2989" ht="14.25" customHeight="1"/>
    <row r="2990" ht="14.25" customHeight="1"/>
    <row r="2991" ht="14.25" customHeight="1"/>
    <row r="2992" ht="14.25" customHeight="1"/>
    <row r="2993" ht="14.25" customHeight="1"/>
    <row r="2994" ht="14.25" customHeight="1"/>
    <row r="2995" ht="14.25" customHeight="1"/>
    <row r="2996" ht="14.25" customHeight="1"/>
    <row r="2997" ht="14.25" customHeight="1"/>
    <row r="2998" ht="14.25" customHeight="1"/>
    <row r="2999" ht="14.25" customHeight="1"/>
    <row r="3000" ht="14.25" customHeight="1"/>
    <row r="3001" ht="14.25" customHeight="1"/>
    <row r="3002" ht="14.25" customHeight="1"/>
    <row r="3003" ht="14.25" customHeight="1"/>
    <row r="3004" ht="14.25" customHeight="1"/>
    <row r="3005" ht="14.25" customHeight="1"/>
    <row r="3006" ht="14.25" customHeight="1"/>
    <row r="3007" ht="14.25" customHeight="1"/>
    <row r="3008" ht="14.25" customHeight="1"/>
    <row r="3009" ht="14.25" customHeight="1"/>
    <row r="3010" ht="14.25" customHeight="1"/>
    <row r="3011" ht="14.25" customHeight="1"/>
    <row r="3012" ht="14.25" customHeight="1"/>
    <row r="3013" ht="14.25" customHeight="1"/>
    <row r="3014" ht="14.25" customHeight="1"/>
    <row r="3015" ht="14.25" customHeight="1"/>
    <row r="3016" ht="14.25" customHeight="1"/>
    <row r="3017" ht="14.25" customHeight="1"/>
    <row r="3018" ht="14.25" customHeight="1"/>
    <row r="3019" ht="14.25" customHeight="1"/>
    <row r="3020" ht="14.25" customHeight="1"/>
    <row r="3021" ht="14.25" customHeight="1"/>
    <row r="3022" ht="14.25" customHeight="1"/>
    <row r="3023" ht="14.25" customHeight="1"/>
    <row r="3024" ht="14.25" customHeight="1"/>
    <row r="3025" ht="14.25" customHeight="1"/>
    <row r="3026" ht="14.25" customHeight="1"/>
    <row r="3027" ht="14.25" customHeight="1"/>
    <row r="3028" ht="14.25" customHeight="1"/>
    <row r="3029" ht="14.25" customHeight="1"/>
    <row r="3030" ht="14.25" customHeight="1"/>
    <row r="3031" ht="14.25" customHeight="1"/>
    <row r="3032" ht="14.25" customHeight="1"/>
    <row r="3033" ht="14.25" customHeight="1"/>
    <row r="3034" ht="14.25" customHeight="1"/>
    <row r="3035" ht="14.25" customHeight="1"/>
    <row r="3036" ht="14.25" customHeight="1"/>
    <row r="3037" ht="14.25" customHeight="1"/>
    <row r="3038" ht="14.25" customHeight="1"/>
    <row r="3039" ht="14.25" customHeight="1"/>
    <row r="3040" ht="14.25" customHeight="1"/>
    <row r="3041" ht="14.25" customHeight="1"/>
    <row r="3042" ht="14.25" customHeight="1"/>
    <row r="3043" ht="14.25" customHeight="1"/>
    <row r="3044" ht="14.25" customHeight="1"/>
    <row r="3045" ht="14.25" customHeight="1"/>
    <row r="3046" ht="14.25" customHeight="1"/>
    <row r="3047" ht="14.25" customHeight="1"/>
    <row r="3048" ht="14.25" customHeight="1"/>
    <row r="3049" ht="14.25" customHeight="1"/>
    <row r="3050" ht="14.25" customHeight="1"/>
    <row r="3051" ht="14.25" customHeight="1"/>
    <row r="3052" ht="14.25" customHeight="1"/>
    <row r="3053" ht="14.25" customHeight="1"/>
    <row r="3054" ht="14.25" customHeight="1"/>
    <row r="3055" ht="14.25" customHeight="1"/>
    <row r="3056" ht="14.25" customHeight="1"/>
    <row r="3057" ht="14.25" customHeight="1"/>
    <row r="3058" ht="14.25" customHeight="1"/>
    <row r="3059" ht="14.25" customHeight="1"/>
    <row r="3060" ht="14.25" customHeight="1"/>
    <row r="3061" ht="14.25" customHeight="1"/>
    <row r="3062" ht="14.25" customHeight="1"/>
    <row r="3063" ht="14.25" customHeight="1"/>
    <row r="3064" ht="14.25" customHeight="1"/>
    <row r="3065" ht="14.25" customHeight="1"/>
    <row r="3066" ht="14.25" customHeight="1"/>
    <row r="3067" ht="14.25" customHeight="1"/>
    <row r="3068" ht="14.25" customHeight="1"/>
    <row r="3069" ht="14.25" customHeight="1"/>
    <row r="3070" ht="14.25" customHeight="1"/>
    <row r="3071" ht="14.25" customHeight="1"/>
    <row r="3072" ht="14.25" customHeight="1"/>
    <row r="3073" ht="14.25" customHeight="1"/>
    <row r="3074" ht="14.25" customHeight="1"/>
    <row r="3075" ht="14.25" customHeight="1"/>
    <row r="3076" ht="14.25" customHeight="1"/>
    <row r="3077" ht="14.25" customHeight="1"/>
    <row r="3078" ht="14.25" customHeight="1"/>
    <row r="3079" ht="14.25" customHeight="1"/>
    <row r="3080" ht="14.25" customHeight="1"/>
    <row r="3081" ht="14.25" customHeight="1"/>
    <row r="3082" ht="14.25" customHeight="1"/>
    <row r="3083" ht="14.25" customHeight="1"/>
    <row r="3084" ht="14.25" customHeight="1"/>
    <row r="3085" ht="14.25" customHeight="1"/>
    <row r="3086" ht="14.25" customHeight="1"/>
    <row r="3087" ht="14.25" customHeight="1"/>
    <row r="3088" ht="14.25" customHeight="1"/>
    <row r="3089" ht="14.25" customHeight="1"/>
    <row r="3090" ht="14.25" customHeight="1"/>
    <row r="3091" ht="14.25" customHeight="1"/>
    <row r="3092" ht="14.25" customHeight="1"/>
    <row r="3093" ht="14.25" customHeight="1"/>
    <row r="3094" ht="14.25" customHeight="1"/>
    <row r="3095" ht="14.25" customHeight="1"/>
    <row r="3096" ht="14.25" customHeight="1"/>
    <row r="3097" ht="14.25" customHeight="1"/>
    <row r="3098" ht="14.25" customHeight="1"/>
    <row r="3099" ht="14.25" customHeight="1"/>
    <row r="3100" ht="14.25" customHeight="1"/>
    <row r="3101" ht="14.25" customHeight="1"/>
    <row r="3102" ht="14.25" customHeight="1"/>
    <row r="3103" ht="14.25" customHeight="1"/>
    <row r="3104" ht="14.25" customHeight="1"/>
    <row r="3105" ht="14.25" customHeight="1"/>
    <row r="3106" ht="14.25" customHeight="1"/>
    <row r="3107" ht="14.25" customHeight="1"/>
    <row r="3108" ht="14.25" customHeight="1"/>
    <row r="3109" ht="14.25" customHeight="1"/>
    <row r="3110" ht="14.25" customHeight="1"/>
    <row r="3111" ht="14.25" customHeight="1"/>
    <row r="3112" ht="14.25" customHeight="1"/>
    <row r="3113" ht="14.25" customHeight="1"/>
    <row r="3114" ht="14.25" customHeight="1"/>
    <row r="3115" ht="14.25" customHeight="1"/>
    <row r="3116" ht="14.25" customHeight="1"/>
    <row r="3117" ht="14.25" customHeight="1"/>
    <row r="3118" ht="14.25" customHeight="1"/>
    <row r="3119" ht="14.25" customHeight="1"/>
    <row r="3120" ht="14.25" customHeight="1"/>
    <row r="3121" ht="14.25" customHeight="1"/>
    <row r="3122" ht="14.25" customHeight="1"/>
    <row r="3123" ht="14.25" customHeight="1"/>
    <row r="3124" ht="14.25" customHeight="1"/>
    <row r="3125" ht="14.25" customHeight="1"/>
    <row r="3126" ht="14.25" customHeight="1"/>
    <row r="3127" ht="14.25" customHeight="1"/>
    <row r="3128" ht="14.25" customHeight="1"/>
    <row r="3129" ht="14.25" customHeight="1"/>
    <row r="3130" ht="14.25" customHeight="1"/>
    <row r="3131" ht="14.25" customHeight="1"/>
    <row r="3132" ht="14.25" customHeight="1"/>
    <row r="3133" ht="14.25" customHeight="1"/>
    <row r="3134" ht="14.25" customHeight="1"/>
    <row r="3135" ht="14.25" customHeight="1"/>
    <row r="3136" ht="14.25" customHeight="1"/>
    <row r="3137" ht="14.25" customHeight="1"/>
    <row r="3138" ht="14.25" customHeight="1"/>
    <row r="3139" ht="14.25" customHeight="1"/>
    <row r="3140" ht="14.25" customHeight="1"/>
    <row r="3141" ht="14.25" customHeight="1"/>
    <row r="3142" ht="14.25" customHeight="1"/>
    <row r="3143" ht="14.25" customHeight="1"/>
    <row r="3144" ht="14.25" customHeight="1"/>
    <row r="3145" ht="14.25" customHeight="1"/>
    <row r="3146" ht="14.25" customHeight="1"/>
    <row r="3147" ht="14.25" customHeight="1"/>
    <row r="3148" ht="14.25" customHeight="1"/>
    <row r="3149" ht="14.25" customHeight="1"/>
    <row r="3150" ht="14.25" customHeight="1"/>
    <row r="3151" ht="14.25" customHeight="1"/>
    <row r="3152" ht="14.25" customHeight="1"/>
    <row r="3153" ht="14.25" customHeight="1"/>
    <row r="3154" ht="14.25" customHeight="1"/>
    <row r="3155" ht="14.25" customHeight="1"/>
    <row r="3156" ht="14.25" customHeight="1"/>
    <row r="3157" ht="14.25" customHeight="1"/>
    <row r="3158" ht="14.25" customHeight="1"/>
    <row r="3159" ht="14.25" customHeight="1"/>
    <row r="3160" ht="14.25" customHeight="1"/>
    <row r="3161" ht="14.25" customHeight="1"/>
    <row r="3162" ht="14.25" customHeight="1"/>
    <row r="3163" ht="14.25" customHeight="1"/>
    <row r="3164" ht="14.25" customHeight="1"/>
    <row r="3165" ht="14.25" customHeight="1"/>
    <row r="3166" ht="14.25" customHeight="1"/>
    <row r="3167" ht="14.25" customHeight="1"/>
    <row r="3168" ht="14.25" customHeight="1"/>
    <row r="3169" ht="14.25" customHeight="1"/>
    <row r="3170" ht="14.25" customHeight="1"/>
    <row r="3171" ht="14.25" customHeight="1"/>
    <row r="3172" ht="14.25" customHeight="1"/>
    <row r="3173" ht="14.25" customHeight="1"/>
    <row r="3174" ht="14.25" customHeight="1"/>
    <row r="3175" ht="14.25" customHeight="1"/>
    <row r="3176" ht="14.25" customHeight="1"/>
    <row r="3177" ht="14.25" customHeight="1"/>
    <row r="3178" ht="14.25" customHeight="1"/>
    <row r="3179" ht="14.25" customHeight="1"/>
    <row r="3180" ht="14.25" customHeight="1"/>
    <row r="3181" ht="14.25" customHeight="1"/>
    <row r="3182" ht="14.25" customHeight="1"/>
    <row r="3183" ht="14.25" customHeight="1"/>
    <row r="3184" ht="14.25" customHeight="1"/>
    <row r="3185" ht="14.25" customHeight="1"/>
    <row r="3186" ht="14.25" customHeight="1"/>
    <row r="3187" ht="14.25" customHeight="1"/>
    <row r="3188" ht="14.25" customHeight="1"/>
    <row r="3189" ht="14.25" customHeight="1"/>
    <row r="3190" ht="14.25" customHeight="1"/>
    <row r="3191" ht="14.25" customHeight="1"/>
    <row r="3192" ht="14.25" customHeight="1"/>
    <row r="3193" ht="14.25" customHeight="1"/>
    <row r="3194" ht="14.25" customHeight="1"/>
    <row r="3195" ht="14.25" customHeight="1"/>
    <row r="3196" ht="14.25" customHeight="1"/>
    <row r="3197" ht="14.25" customHeight="1"/>
    <row r="3198" ht="14.25" customHeight="1"/>
    <row r="3199" ht="14.25" customHeight="1"/>
    <row r="3200" ht="14.25" customHeight="1"/>
    <row r="3201" ht="14.25" customHeight="1"/>
    <row r="3202" ht="14.25" customHeight="1"/>
    <row r="3203" ht="14.25" customHeight="1"/>
    <row r="3204" ht="14.25" customHeight="1"/>
    <row r="3205" ht="14.25" customHeight="1"/>
    <row r="3206" ht="14.25" customHeight="1"/>
    <row r="3207" ht="14.25" customHeight="1"/>
    <row r="3208" ht="14.25" customHeight="1"/>
    <row r="3209" ht="14.25" customHeight="1"/>
    <row r="3210" ht="14.25" customHeight="1"/>
    <row r="3211" ht="14.25" customHeight="1"/>
    <row r="3212" ht="14.25" customHeight="1"/>
    <row r="3213" ht="14.25" customHeight="1"/>
    <row r="3214" ht="14.25" customHeight="1"/>
    <row r="3215" ht="14.25" customHeight="1"/>
    <row r="3216" ht="14.25" customHeight="1"/>
    <row r="3217" ht="14.25" customHeight="1"/>
    <row r="3218" ht="14.25" customHeight="1"/>
    <row r="3219" ht="14.25" customHeight="1"/>
    <row r="3220" ht="14.25" customHeight="1"/>
    <row r="3221" ht="14.25" customHeight="1"/>
    <row r="3222" ht="14.25" customHeight="1"/>
    <row r="3223" ht="14.25" customHeight="1"/>
    <row r="3224" ht="14.25" customHeight="1"/>
    <row r="3225" ht="14.25" customHeight="1"/>
    <row r="3226" ht="14.25" customHeight="1"/>
    <row r="3227" ht="14.25" customHeight="1"/>
    <row r="3228" ht="14.25" customHeight="1"/>
    <row r="3229" ht="14.25" customHeight="1"/>
    <row r="3230" ht="14.25" customHeight="1"/>
    <row r="3231" ht="14.25" customHeight="1"/>
    <row r="3232" ht="14.25" customHeight="1"/>
    <row r="3233" ht="14.25" customHeight="1"/>
    <row r="3234" ht="14.25" customHeight="1"/>
    <row r="3235" ht="14.25" customHeight="1"/>
    <row r="3236" ht="14.25" customHeight="1"/>
    <row r="3237" ht="14.25" customHeight="1"/>
    <row r="3238" ht="14.25" customHeight="1"/>
    <row r="3239" ht="14.25" customHeight="1"/>
    <row r="3240" ht="14.25" customHeight="1"/>
    <row r="3241" ht="14.25" customHeight="1"/>
    <row r="3242" ht="14.25" customHeight="1"/>
    <row r="3243" ht="14.25" customHeight="1"/>
    <row r="3244" ht="14.25" customHeight="1"/>
    <row r="3245" ht="14.25" customHeight="1"/>
    <row r="3246" ht="14.25" customHeight="1"/>
    <row r="3247" ht="14.25" customHeight="1"/>
    <row r="3248" ht="14.25" customHeight="1"/>
    <row r="3249" ht="14.25" customHeight="1"/>
    <row r="3250" ht="14.25" customHeight="1"/>
    <row r="3251" ht="14.25" customHeight="1"/>
    <row r="3252" ht="14.25" customHeight="1"/>
    <row r="3253" ht="14.25" customHeight="1"/>
    <row r="3254" ht="14.25" customHeight="1"/>
    <row r="3255" ht="14.25" customHeight="1"/>
    <row r="3256" ht="14.25" customHeight="1"/>
    <row r="3257" ht="14.25" customHeight="1"/>
    <row r="3258" ht="14.25" customHeight="1"/>
    <row r="3259" ht="14.25" customHeight="1"/>
    <row r="3260" ht="14.25" customHeight="1"/>
    <row r="3261" ht="14.25" customHeight="1"/>
    <row r="3262" ht="14.25" customHeight="1"/>
    <row r="3263" ht="14.25" customHeight="1"/>
    <row r="3264" ht="14.25" customHeight="1"/>
    <row r="3265" ht="14.25" customHeight="1"/>
    <row r="3266" ht="14.25" customHeight="1"/>
    <row r="3267" ht="14.25" customHeight="1"/>
    <row r="3268" ht="14.25" customHeight="1"/>
    <row r="3269" ht="14.25" customHeight="1"/>
    <row r="3270" ht="14.25" customHeight="1"/>
    <row r="3271" ht="14.25" customHeight="1"/>
    <row r="3272" ht="14.25" customHeight="1"/>
    <row r="3273" ht="14.25" customHeight="1"/>
    <row r="3274" ht="14.25" customHeight="1"/>
    <row r="3275" ht="14.25" customHeight="1"/>
    <row r="3276" ht="14.25" customHeight="1"/>
    <row r="3277" ht="14.25" customHeight="1"/>
    <row r="3278" ht="14.25" customHeight="1"/>
    <row r="3279" ht="14.25" customHeight="1"/>
    <row r="3280" ht="14.25" customHeight="1"/>
    <row r="3281" ht="14.25" customHeight="1"/>
    <row r="3282" ht="14.25" customHeight="1"/>
    <row r="3283" ht="14.25" customHeight="1"/>
    <row r="3284" ht="14.25" customHeight="1"/>
    <row r="3285" ht="14.25" customHeight="1"/>
    <row r="3286" ht="14.25" customHeight="1"/>
    <row r="3287" ht="14.25" customHeight="1"/>
    <row r="3288" ht="14.25" customHeight="1"/>
    <row r="3289" ht="14.25" customHeight="1"/>
    <row r="3290" ht="14.25" customHeight="1"/>
    <row r="3291" ht="14.25" customHeight="1"/>
    <row r="3292" ht="14.25" customHeight="1"/>
    <row r="3293" ht="14.25" customHeight="1"/>
    <row r="3294" ht="14.25" customHeight="1"/>
    <row r="3295" ht="14.25" customHeight="1"/>
    <row r="3296" ht="14.25" customHeight="1"/>
    <row r="3297" ht="14.25" customHeight="1"/>
    <row r="3298" ht="14.25" customHeight="1"/>
    <row r="3299" ht="14.25" customHeight="1"/>
    <row r="3300" ht="14.25" customHeight="1"/>
    <row r="3301" ht="14.25" customHeight="1"/>
    <row r="3302" ht="14.25" customHeight="1"/>
    <row r="3303" ht="14.25" customHeight="1"/>
    <row r="3304" ht="14.25" customHeight="1"/>
    <row r="3305" ht="14.25" customHeight="1"/>
    <row r="3306" ht="14.25" customHeight="1"/>
    <row r="3307" ht="14.25" customHeight="1"/>
    <row r="3308" ht="14.25" customHeight="1"/>
    <row r="3309" ht="14.25" customHeight="1"/>
    <row r="3310" ht="14.25" customHeight="1"/>
    <row r="3311" ht="14.25" customHeight="1"/>
    <row r="3312" ht="14.25" customHeight="1"/>
    <row r="3313" ht="14.25" customHeight="1"/>
    <row r="3314" ht="14.25" customHeight="1"/>
    <row r="3315" ht="14.25" customHeight="1"/>
    <row r="3316" ht="14.25" customHeight="1"/>
    <row r="3317" ht="14.25" customHeight="1"/>
    <row r="3318" ht="14.25" customHeight="1"/>
    <row r="3319" ht="14.25" customHeight="1"/>
    <row r="3320" ht="14.25" customHeight="1"/>
    <row r="3321" ht="14.25" customHeight="1"/>
    <row r="3322" ht="14.25" customHeight="1"/>
    <row r="3323" ht="14.25" customHeight="1"/>
    <row r="3324" ht="14.25" customHeight="1"/>
    <row r="3325" ht="14.25" customHeight="1"/>
    <row r="3326" ht="14.25" customHeight="1"/>
    <row r="3327" ht="14.25" customHeight="1"/>
    <row r="3328" ht="14.25" customHeight="1"/>
    <row r="3329" ht="14.25" customHeight="1"/>
    <row r="3330" ht="14.25" customHeight="1"/>
    <row r="3331" ht="14.25" customHeight="1"/>
    <row r="3332" ht="14.25" customHeight="1"/>
    <row r="3333" ht="14.25" customHeight="1"/>
    <row r="3334" ht="14.25" customHeight="1"/>
    <row r="3335" ht="14.25" customHeight="1"/>
    <row r="3336" ht="14.25" customHeight="1"/>
    <row r="3337" ht="14.25" customHeight="1"/>
    <row r="3338" ht="14.25" customHeight="1"/>
    <row r="3339" ht="14.25" customHeight="1"/>
    <row r="3340" ht="14.25" customHeight="1"/>
    <row r="3341" ht="14.25" customHeight="1"/>
    <row r="3342" ht="14.25" customHeight="1"/>
    <row r="3343" ht="14.25" customHeight="1"/>
    <row r="3344" ht="14.25" customHeight="1"/>
    <row r="3345" ht="14.25" customHeight="1"/>
    <row r="3346" ht="14.25" customHeight="1"/>
    <row r="3347" ht="14.25" customHeight="1"/>
    <row r="3348" ht="14.25" customHeight="1"/>
    <row r="3349" ht="14.25" customHeight="1"/>
    <row r="3350" ht="14.25" customHeight="1"/>
    <row r="3351" ht="14.25" customHeight="1"/>
    <row r="3352" ht="14.25" customHeight="1"/>
    <row r="3353" ht="14.25" customHeight="1"/>
    <row r="3354" ht="14.25" customHeight="1"/>
    <row r="3355" ht="14.25" customHeight="1"/>
    <row r="3356" ht="14.25" customHeight="1"/>
    <row r="3357" ht="14.25" customHeight="1"/>
    <row r="3358" ht="14.25" customHeight="1"/>
    <row r="3359" ht="14.25" customHeight="1"/>
    <row r="3360" ht="14.25" customHeight="1"/>
    <row r="3361" ht="14.25" customHeight="1"/>
    <row r="3362" ht="14.25" customHeight="1"/>
    <row r="3363" ht="14.25" customHeight="1"/>
    <row r="3364" ht="14.25" customHeight="1"/>
    <row r="3365" ht="14.25" customHeight="1"/>
    <row r="3366" ht="14.25" customHeight="1"/>
    <row r="3367" ht="14.25" customHeight="1"/>
    <row r="3368" ht="14.25" customHeight="1"/>
    <row r="3369" ht="14.25" customHeight="1"/>
    <row r="3370" ht="14.25" customHeight="1"/>
    <row r="3371" ht="14.25" customHeight="1"/>
    <row r="3372" ht="14.25" customHeight="1"/>
    <row r="3373" ht="14.25" customHeight="1"/>
    <row r="3374" ht="14.25" customHeight="1"/>
    <row r="3375" ht="14.25" customHeight="1"/>
    <row r="3376" ht="14.25" customHeight="1"/>
    <row r="3377" ht="14.25" customHeight="1"/>
    <row r="3378" ht="14.25" customHeight="1"/>
    <row r="3379" ht="14.25" customHeight="1"/>
    <row r="3380" ht="14.25" customHeight="1"/>
    <row r="3381" ht="14.25" customHeight="1"/>
    <row r="3382" ht="14.25" customHeight="1"/>
    <row r="3383" ht="14.25" customHeight="1"/>
    <row r="3384" ht="14.25" customHeight="1"/>
    <row r="3385" ht="14.25" customHeight="1"/>
    <row r="3386" ht="14.25" customHeight="1"/>
    <row r="3387" ht="14.25" customHeight="1"/>
    <row r="3388" ht="14.25" customHeight="1"/>
    <row r="3389" ht="14.25" customHeight="1"/>
    <row r="3390" ht="14.25" customHeight="1"/>
    <row r="3391" ht="14.25" customHeight="1"/>
    <row r="3392" ht="14.25" customHeight="1"/>
    <row r="3393" ht="14.25" customHeight="1"/>
    <row r="3394" ht="14.25" customHeight="1"/>
    <row r="3395" ht="14.25" customHeight="1"/>
    <row r="3396" ht="14.25" customHeight="1"/>
    <row r="3397" ht="14.25" customHeight="1"/>
    <row r="3398" ht="14.25" customHeight="1"/>
    <row r="3399" ht="14.25" customHeight="1"/>
    <row r="3400" ht="14.25" customHeight="1"/>
    <row r="3401" ht="14.25" customHeight="1"/>
    <row r="3402" ht="14.25" customHeight="1"/>
    <row r="3403" ht="14.25" customHeight="1"/>
    <row r="3404" ht="14.25" customHeight="1"/>
    <row r="3405" ht="14.25" customHeight="1"/>
    <row r="3406" ht="14.25" customHeight="1"/>
    <row r="3407" ht="14.25" customHeight="1"/>
    <row r="3408" ht="14.25" customHeight="1"/>
    <row r="3409" ht="14.25" customHeight="1"/>
    <row r="3410" ht="14.25" customHeight="1"/>
    <row r="3411" ht="14.25" customHeight="1"/>
    <row r="3412" ht="14.25" customHeight="1"/>
    <row r="3413" ht="14.25" customHeight="1"/>
    <row r="3414" ht="14.25" customHeight="1"/>
    <row r="3415" ht="14.25" customHeight="1"/>
    <row r="3416" ht="14.25" customHeight="1"/>
    <row r="3417" ht="14.25" customHeight="1"/>
    <row r="3418" ht="14.25" customHeight="1"/>
    <row r="3419" ht="14.25" customHeight="1"/>
    <row r="3420" ht="14.25" customHeight="1"/>
    <row r="3421" ht="14.25" customHeight="1"/>
    <row r="3422" ht="14.25" customHeight="1"/>
    <row r="3423" ht="14.25" customHeight="1"/>
    <row r="3424" ht="14.25" customHeight="1"/>
    <row r="3425" ht="14.25" customHeight="1"/>
    <row r="3426" ht="14.25" customHeight="1"/>
    <row r="3427" ht="14.25" customHeight="1"/>
    <row r="3428" ht="14.25" customHeight="1"/>
    <row r="3429" ht="14.25" customHeight="1"/>
    <row r="3430" ht="14.25" customHeight="1"/>
    <row r="3431" ht="14.25" customHeight="1"/>
    <row r="3432" ht="14.25" customHeight="1"/>
    <row r="3433" ht="14.25" customHeight="1"/>
    <row r="3434" ht="14.25" customHeight="1"/>
    <row r="3435" ht="14.25" customHeight="1"/>
    <row r="3436" ht="14.25" customHeight="1"/>
    <row r="3437" ht="14.25" customHeight="1"/>
    <row r="3438" ht="14.25" customHeight="1"/>
    <row r="3439" ht="14.25" customHeight="1"/>
    <row r="3440" ht="14.25" customHeight="1"/>
    <row r="3441" ht="14.25" customHeight="1"/>
    <row r="3442" ht="14.25" customHeight="1"/>
    <row r="3443" ht="14.25" customHeight="1"/>
    <row r="3444" ht="14.25" customHeight="1"/>
    <row r="3445" ht="14.25" customHeight="1"/>
    <row r="3446" ht="14.25" customHeight="1"/>
    <row r="3447" ht="14.25" customHeight="1"/>
    <row r="3448" ht="14.25" customHeight="1"/>
    <row r="3449" ht="14.25" customHeight="1"/>
    <row r="3450" ht="14.25" customHeight="1"/>
    <row r="3451" ht="14.25" customHeight="1"/>
    <row r="3452" ht="14.25" customHeight="1"/>
    <row r="3453" ht="14.25" customHeight="1"/>
    <row r="3454" ht="14.25" customHeight="1"/>
    <row r="3455" ht="14.25" customHeight="1"/>
    <row r="3456" ht="14.25" customHeight="1"/>
    <row r="3457" ht="14.25" customHeight="1"/>
    <row r="3458" ht="14.25" customHeight="1"/>
    <row r="3459" ht="14.25" customHeight="1"/>
    <row r="3460" ht="14.25" customHeight="1"/>
    <row r="3461" ht="14.25" customHeight="1"/>
    <row r="3462" ht="14.25" customHeight="1"/>
    <row r="3463" ht="14.25" customHeight="1"/>
    <row r="3464" ht="14.25" customHeight="1"/>
    <row r="3465" ht="14.25" customHeight="1"/>
    <row r="3466" ht="14.25" customHeight="1"/>
    <row r="3467" ht="14.25" customHeight="1"/>
    <row r="3468" ht="14.25" customHeight="1"/>
    <row r="3469" ht="14.25" customHeight="1"/>
    <row r="3470" ht="14.25" customHeight="1"/>
    <row r="3471" ht="14.25" customHeight="1"/>
    <row r="3472" ht="14.25" customHeight="1"/>
    <row r="3473" ht="14.25" customHeight="1"/>
    <row r="3474" ht="14.25" customHeight="1"/>
    <row r="3475" ht="14.25" customHeight="1"/>
    <row r="3476" ht="14.25" customHeight="1"/>
    <row r="3477" ht="14.25" customHeight="1"/>
    <row r="3478" ht="14.25" customHeight="1"/>
    <row r="3479" ht="14.25" customHeight="1"/>
    <row r="3480" ht="14.25" customHeight="1"/>
    <row r="3481" ht="14.25" customHeight="1"/>
    <row r="3482" ht="14.25" customHeight="1"/>
    <row r="3483" ht="14.25" customHeight="1"/>
    <row r="3484" ht="14.25" customHeight="1"/>
    <row r="3485" ht="14.25" customHeight="1"/>
    <row r="3486" ht="14.25" customHeight="1"/>
    <row r="3487" ht="14.25" customHeight="1"/>
    <row r="3488" ht="14.25" customHeight="1"/>
    <row r="3489" ht="14.25" customHeight="1"/>
    <row r="3490" ht="14.25" customHeight="1"/>
    <row r="3491" ht="14.25" customHeight="1"/>
    <row r="3492" ht="14.25" customHeight="1"/>
    <row r="3493" ht="14.25" customHeight="1"/>
    <row r="3494" ht="14.25" customHeight="1"/>
    <row r="3495" ht="14.25" customHeight="1"/>
    <row r="3496" ht="14.25" customHeight="1"/>
    <row r="3497" ht="14.25" customHeight="1"/>
    <row r="3498" ht="14.25" customHeight="1"/>
    <row r="3499" ht="14.25" customHeight="1"/>
    <row r="3500" ht="14.25" customHeight="1"/>
    <row r="3501" ht="14.25" customHeight="1"/>
    <row r="3502" ht="14.25" customHeight="1"/>
    <row r="3503" ht="14.25" customHeight="1"/>
    <row r="3504" ht="14.25" customHeight="1"/>
    <row r="3505" ht="14.25" customHeight="1"/>
    <row r="3506" ht="14.25" customHeight="1"/>
    <row r="3507" ht="14.25" customHeight="1"/>
    <row r="3508" ht="14.25" customHeight="1"/>
    <row r="3509" ht="14.25" customHeight="1"/>
    <row r="3510" ht="14.25" customHeight="1"/>
    <row r="3511" ht="14.25" customHeight="1"/>
    <row r="3512" ht="14.25" customHeight="1"/>
    <row r="3513" ht="14.25" customHeight="1"/>
    <row r="3514" ht="14.25" customHeight="1"/>
    <row r="3515" ht="14.25" customHeight="1"/>
    <row r="3516" ht="14.25" customHeight="1"/>
    <row r="3517" ht="14.25" customHeight="1"/>
    <row r="3518" ht="14.25" customHeight="1"/>
    <row r="3519" ht="14.25" customHeight="1"/>
    <row r="3520" ht="14.25" customHeight="1"/>
    <row r="3521" ht="14.25" customHeight="1"/>
    <row r="3522" ht="14.25" customHeight="1"/>
    <row r="3523" ht="14.25" customHeight="1"/>
    <row r="3524" ht="14.25" customHeight="1"/>
    <row r="3525" ht="14.25" customHeight="1"/>
    <row r="3526" ht="14.25" customHeight="1"/>
    <row r="3527" ht="14.25" customHeight="1"/>
    <row r="3528" ht="14.25" customHeight="1"/>
    <row r="3529" ht="14.25" customHeight="1"/>
    <row r="3530" ht="14.25" customHeight="1"/>
    <row r="3531" ht="14.25" customHeight="1"/>
    <row r="3532" ht="14.25" customHeight="1"/>
    <row r="3533" ht="14.25" customHeight="1"/>
    <row r="3534" ht="14.25" customHeight="1"/>
    <row r="3535" ht="14.25" customHeight="1"/>
    <row r="3536" ht="14.25" customHeight="1"/>
    <row r="3537" ht="14.25" customHeight="1"/>
    <row r="3538" ht="14.25" customHeight="1"/>
    <row r="3539" ht="14.25" customHeight="1"/>
    <row r="3540" ht="14.25" customHeight="1"/>
    <row r="3541" ht="14.25" customHeight="1"/>
    <row r="3542" ht="14.25" customHeight="1"/>
    <row r="3543" ht="14.25" customHeight="1"/>
    <row r="3544" ht="14.25" customHeight="1"/>
    <row r="3545" ht="14.25" customHeight="1"/>
    <row r="3546" ht="14.25" customHeight="1"/>
    <row r="3547" ht="14.25" customHeight="1"/>
    <row r="3548" ht="14.25" customHeight="1"/>
    <row r="3549" ht="14.25" customHeight="1"/>
    <row r="3550" ht="14.25" customHeight="1"/>
    <row r="3551" ht="14.25" customHeight="1"/>
    <row r="3552" ht="14.25" customHeight="1"/>
    <row r="3553" ht="14.25" customHeight="1"/>
    <row r="3554" ht="14.25" customHeight="1"/>
    <row r="3555" ht="14.25" customHeight="1"/>
    <row r="3556" ht="14.25" customHeight="1"/>
    <row r="3557" ht="14.25" customHeight="1"/>
    <row r="3558" ht="14.25" customHeight="1"/>
    <row r="3559" ht="14.25" customHeight="1"/>
    <row r="3560" ht="14.25" customHeight="1"/>
    <row r="3561" ht="14.25" customHeight="1"/>
    <row r="3562" ht="14.25" customHeight="1"/>
    <row r="3563" ht="14.25" customHeight="1"/>
    <row r="3564" ht="14.25" customHeight="1"/>
    <row r="3565" ht="14.25" customHeight="1"/>
    <row r="3566" ht="14.25" customHeight="1"/>
    <row r="3567" ht="14.25" customHeight="1"/>
    <row r="3568" ht="14.25" customHeight="1"/>
    <row r="3569" ht="14.25" customHeight="1"/>
    <row r="3570" ht="14.25" customHeight="1"/>
    <row r="3571" ht="14.25" customHeight="1"/>
    <row r="3572" ht="14.25" customHeight="1"/>
    <row r="3573" ht="14.25" customHeight="1"/>
    <row r="3574" ht="14.25" customHeight="1"/>
    <row r="3575" ht="14.25" customHeight="1"/>
    <row r="3576" ht="14.25" customHeight="1"/>
    <row r="3577" ht="14.25" customHeight="1"/>
    <row r="3578" ht="14.25" customHeight="1"/>
    <row r="3579" ht="14.25" customHeight="1"/>
    <row r="3580" ht="14.25" customHeight="1"/>
    <row r="3581" ht="14.25" customHeight="1"/>
    <row r="3582" ht="14.25" customHeight="1"/>
    <row r="3583" ht="14.25" customHeight="1"/>
    <row r="3584" ht="14.25" customHeight="1"/>
    <row r="3585" ht="14.25" customHeight="1"/>
    <row r="3586" ht="14.25" customHeight="1"/>
    <row r="3587" ht="14.25" customHeight="1"/>
    <row r="3588" ht="14.25" customHeight="1"/>
    <row r="3589" ht="14.25" customHeight="1"/>
    <row r="3590" ht="14.25" customHeight="1"/>
    <row r="3591" ht="14.25" customHeight="1"/>
    <row r="3592" ht="14.25" customHeight="1"/>
    <row r="3593" ht="14.25" customHeight="1"/>
    <row r="3594" ht="14.25" customHeight="1"/>
    <row r="3595" ht="14.25" customHeight="1"/>
    <row r="3596" ht="14.25" customHeight="1"/>
    <row r="3597" ht="14.25" customHeight="1"/>
    <row r="3598" ht="14.25" customHeight="1"/>
    <row r="3599" ht="14.25" customHeight="1"/>
    <row r="3600" ht="14.25" customHeight="1"/>
    <row r="3601" ht="14.25" customHeight="1"/>
    <row r="3602" ht="14.25" customHeight="1"/>
    <row r="3603" ht="14.25" customHeight="1"/>
    <row r="3604" ht="14.25" customHeight="1"/>
    <row r="3605" ht="14.25" customHeight="1"/>
    <row r="3606" ht="14.25" customHeight="1"/>
    <row r="3607" ht="14.25" customHeight="1"/>
    <row r="3608" ht="14.25" customHeight="1"/>
    <row r="3609" ht="14.25" customHeight="1"/>
    <row r="3610" ht="14.25" customHeight="1"/>
    <row r="3611" ht="14.25" customHeight="1"/>
    <row r="3612" ht="14.25" customHeight="1"/>
    <row r="3613" ht="14.25" customHeight="1"/>
    <row r="3614" ht="14.25" customHeight="1"/>
    <row r="3615" ht="14.25" customHeight="1"/>
    <row r="3616" ht="14.25" customHeight="1"/>
    <row r="3617" ht="14.25" customHeight="1"/>
    <row r="3618" ht="14.25" customHeight="1"/>
    <row r="3619" ht="14.25" customHeight="1"/>
    <row r="3620" ht="14.25" customHeight="1"/>
    <row r="3621" ht="14.25" customHeight="1"/>
    <row r="3622" ht="14.25" customHeight="1"/>
    <row r="3623" ht="14.25" customHeight="1"/>
    <row r="3624" ht="14.25" customHeight="1"/>
    <row r="3625" ht="14.25" customHeight="1"/>
    <row r="3626" ht="14.25" customHeight="1"/>
    <row r="3627" ht="14.25" customHeight="1"/>
    <row r="3628" ht="14.25" customHeight="1"/>
    <row r="3629" ht="14.25" customHeight="1"/>
    <row r="3630" ht="14.25" customHeight="1"/>
    <row r="3631" ht="14.25" customHeight="1"/>
    <row r="3632" ht="14.25" customHeight="1"/>
    <row r="3633" ht="14.25" customHeight="1"/>
    <row r="3634" ht="14.25" customHeight="1"/>
    <row r="3635" ht="14.25" customHeight="1"/>
    <row r="3636" ht="14.25" customHeight="1"/>
    <row r="3637" ht="14.25" customHeight="1"/>
    <row r="3638" ht="14.25" customHeight="1"/>
    <row r="3639" ht="14.25" customHeight="1"/>
    <row r="3640" ht="14.25" customHeight="1"/>
    <row r="3641" ht="14.25" customHeight="1"/>
    <row r="3642" ht="14.25" customHeight="1"/>
    <row r="3643" ht="14.25" customHeight="1"/>
    <row r="3644" ht="14.25" customHeight="1"/>
    <row r="3645" ht="14.25" customHeight="1"/>
    <row r="3646" ht="14.25" customHeight="1"/>
    <row r="3647" ht="14.25" customHeight="1"/>
    <row r="3648" ht="14.25" customHeight="1"/>
    <row r="3649" ht="14.25" customHeight="1"/>
    <row r="3650" ht="14.25" customHeight="1"/>
    <row r="3651" ht="14.25" customHeight="1"/>
    <row r="3652" ht="14.25" customHeight="1"/>
    <row r="3653" ht="14.25" customHeight="1"/>
    <row r="3654" ht="14.25" customHeight="1"/>
    <row r="3655" ht="14.25" customHeight="1"/>
    <row r="3656" ht="14.25" customHeight="1"/>
    <row r="3657" ht="14.25" customHeight="1"/>
    <row r="3658" ht="14.25" customHeight="1"/>
    <row r="3659" ht="14.25" customHeight="1"/>
    <row r="3660" ht="14.25" customHeight="1"/>
    <row r="3661" ht="14.25" customHeight="1"/>
    <row r="3662" ht="14.25" customHeight="1"/>
    <row r="3663" ht="14.25" customHeight="1"/>
    <row r="3664" ht="14.25" customHeight="1"/>
    <row r="3665" ht="14.25" customHeight="1"/>
    <row r="3666" ht="14.25" customHeight="1"/>
    <row r="3667" ht="14.25" customHeight="1"/>
    <row r="3668" ht="14.25" customHeight="1"/>
    <row r="3669" ht="14.25" customHeight="1"/>
    <row r="3670" ht="14.25" customHeight="1"/>
    <row r="3671" ht="14.25" customHeight="1"/>
    <row r="3672" ht="14.25" customHeight="1"/>
    <row r="3673" ht="14.25" customHeight="1"/>
    <row r="3674" ht="14.25" customHeight="1"/>
    <row r="3675" ht="14.25" customHeight="1"/>
    <row r="3676" ht="14.25" customHeight="1"/>
    <row r="3677" ht="14.25" customHeight="1"/>
    <row r="3678" ht="14.25" customHeight="1"/>
    <row r="3679" ht="14.25" customHeight="1"/>
    <row r="3680" ht="14.25" customHeight="1"/>
    <row r="3681" ht="14.25" customHeight="1"/>
    <row r="3682" ht="14.25" customHeight="1"/>
    <row r="3683" ht="14.25" customHeight="1"/>
    <row r="3684" ht="14.25" customHeight="1"/>
    <row r="3685" ht="14.25" customHeight="1"/>
    <row r="3686" ht="14.25" customHeight="1"/>
    <row r="3687" ht="14.25" customHeight="1"/>
    <row r="3688" ht="14.25" customHeight="1"/>
    <row r="3689" ht="14.25" customHeight="1"/>
    <row r="3690" ht="14.25" customHeight="1"/>
    <row r="3691" ht="14.25" customHeight="1"/>
    <row r="3692" ht="14.25" customHeight="1"/>
    <row r="3693" ht="14.25" customHeight="1"/>
    <row r="3694" ht="14.25" customHeight="1"/>
    <row r="3695" ht="14.25" customHeight="1"/>
    <row r="3696" ht="14.25" customHeight="1"/>
    <row r="3697" ht="14.25" customHeight="1"/>
    <row r="3698" ht="14.25" customHeight="1"/>
    <row r="3699" ht="14.25" customHeight="1"/>
    <row r="3700" ht="14.25" customHeight="1"/>
    <row r="3701" ht="14.25" customHeight="1"/>
    <row r="3702" ht="14.25" customHeight="1"/>
    <row r="3703" ht="14.25" customHeight="1"/>
    <row r="3704" ht="14.25" customHeight="1"/>
    <row r="3705" ht="14.25" customHeight="1"/>
    <row r="3706" ht="14.25" customHeight="1"/>
    <row r="3707" ht="14.25" customHeight="1"/>
    <row r="3708" ht="14.25" customHeight="1"/>
    <row r="3709" ht="14.25" customHeight="1"/>
    <row r="3710" ht="14.25" customHeight="1"/>
    <row r="3711" ht="14.25" customHeight="1"/>
    <row r="3712" ht="14.25" customHeight="1"/>
    <row r="3713" ht="14.25" customHeight="1"/>
    <row r="3714" ht="14.25" customHeight="1"/>
    <row r="3715" ht="14.25" customHeight="1"/>
    <row r="3716" ht="14.25" customHeight="1"/>
    <row r="3717" ht="14.25" customHeight="1"/>
    <row r="3718" ht="14.25" customHeight="1"/>
    <row r="3719" ht="14.25" customHeight="1"/>
    <row r="3720" ht="14.25" customHeight="1"/>
    <row r="3721" ht="14.25" customHeight="1"/>
    <row r="3722" ht="14.25" customHeight="1"/>
    <row r="3723" ht="14.25" customHeight="1"/>
    <row r="3724" ht="14.25" customHeight="1"/>
    <row r="3725" ht="14.25" customHeight="1"/>
    <row r="3726" ht="14.25" customHeight="1"/>
    <row r="3727" ht="14.25" customHeight="1"/>
    <row r="3728" ht="14.25" customHeight="1"/>
    <row r="3729" ht="14.25" customHeight="1"/>
    <row r="3730" ht="14.25" customHeight="1"/>
    <row r="3731" ht="14.25" customHeight="1"/>
    <row r="3732" ht="14.25" customHeight="1"/>
    <row r="3733" ht="14.25" customHeight="1"/>
    <row r="3734" ht="14.25" customHeight="1"/>
    <row r="3735" ht="14.25" customHeight="1"/>
    <row r="3736" ht="14.25" customHeight="1"/>
    <row r="3737" ht="14.25" customHeight="1"/>
    <row r="3738" ht="14.25" customHeight="1"/>
    <row r="3739" ht="14.25" customHeight="1"/>
    <row r="3740" ht="14.25" customHeight="1"/>
    <row r="3741" ht="14.25" customHeight="1"/>
    <row r="3742" ht="14.25" customHeight="1"/>
    <row r="3743" ht="14.25" customHeight="1"/>
    <row r="3744" ht="14.25" customHeight="1"/>
    <row r="3745" ht="14.25" customHeight="1"/>
    <row r="3746" ht="14.25" customHeight="1"/>
    <row r="3747" ht="14.25" customHeight="1"/>
    <row r="3748" ht="14.25" customHeight="1"/>
    <row r="3749" ht="14.25" customHeight="1"/>
    <row r="3750" ht="14.25" customHeight="1"/>
    <row r="3751" ht="14.25" customHeight="1"/>
    <row r="3752" ht="14.25" customHeight="1"/>
    <row r="3753" ht="14.25" customHeight="1"/>
    <row r="3754" ht="14.25" customHeight="1"/>
    <row r="3755" ht="14.25" customHeight="1"/>
    <row r="3756" ht="14.25" customHeight="1"/>
    <row r="3757" ht="14.25" customHeight="1"/>
    <row r="3758" ht="14.25" customHeight="1"/>
    <row r="3759" ht="14.25" customHeight="1"/>
    <row r="3760" ht="14.25" customHeight="1"/>
    <row r="3761" ht="14.25" customHeight="1"/>
    <row r="3762" ht="14.25" customHeight="1"/>
    <row r="3763" ht="14.25" customHeight="1"/>
    <row r="3764" ht="14.25" customHeight="1"/>
    <row r="3765" ht="14.25" customHeight="1"/>
    <row r="3766" ht="14.25" customHeight="1"/>
    <row r="3767" ht="14.25" customHeight="1"/>
    <row r="3768" ht="14.25" customHeight="1"/>
    <row r="3769" ht="14.25" customHeight="1"/>
    <row r="3770" ht="14.25" customHeight="1"/>
    <row r="3771" ht="14.25" customHeight="1"/>
    <row r="3772" ht="14.25" customHeight="1"/>
    <row r="3773" ht="14.25" customHeight="1"/>
    <row r="3774" ht="14.25" customHeight="1"/>
    <row r="3775" ht="14.25" customHeight="1"/>
    <row r="3776" ht="14.25" customHeight="1"/>
    <row r="3777" ht="14.25" customHeight="1"/>
    <row r="3778" ht="14.25" customHeight="1"/>
    <row r="3779" ht="14.25" customHeight="1"/>
    <row r="3780" ht="14.25" customHeight="1"/>
    <row r="3781" ht="14.25" customHeight="1"/>
    <row r="3782" ht="14.25" customHeight="1"/>
    <row r="3783" ht="14.25" customHeight="1"/>
    <row r="3784" ht="14.25" customHeight="1"/>
    <row r="3785" ht="14.25" customHeight="1"/>
    <row r="3786" ht="14.25" customHeight="1"/>
    <row r="3787" ht="14.25" customHeight="1"/>
    <row r="3788" ht="14.25" customHeight="1"/>
    <row r="3789" ht="14.25" customHeight="1"/>
    <row r="3790" ht="14.25" customHeight="1"/>
    <row r="3791" ht="14.25" customHeight="1"/>
    <row r="3792" ht="14.25" customHeight="1"/>
    <row r="3793" ht="14.25" customHeight="1"/>
    <row r="3794" ht="14.25" customHeight="1"/>
    <row r="3795" ht="14.25" customHeight="1"/>
    <row r="3796" ht="14.25" customHeight="1"/>
    <row r="3797" ht="14.25" customHeight="1"/>
    <row r="3798" ht="14.25" customHeight="1"/>
    <row r="3799" ht="14.25" customHeight="1"/>
    <row r="3800" ht="14.25" customHeight="1"/>
    <row r="3801" ht="14.25" customHeight="1"/>
    <row r="3802" ht="14.25" customHeight="1"/>
    <row r="3803" ht="14.25" customHeight="1"/>
    <row r="3804" ht="14.25" customHeight="1"/>
    <row r="3805" ht="14.25" customHeight="1"/>
    <row r="3806" ht="14.25" customHeight="1"/>
    <row r="3807" ht="14.25" customHeight="1"/>
    <row r="3808" ht="14.25" customHeight="1"/>
    <row r="3809" ht="14.25" customHeight="1"/>
    <row r="3810" ht="14.25" customHeight="1"/>
    <row r="3811" ht="14.25" customHeight="1"/>
    <row r="3812" ht="14.25" customHeight="1"/>
    <row r="3813" ht="14.25" customHeight="1"/>
    <row r="3814" ht="14.25" customHeight="1"/>
    <row r="3815" ht="14.25" customHeight="1"/>
    <row r="3816" ht="14.25" customHeight="1"/>
    <row r="3817" ht="14.25" customHeight="1"/>
    <row r="3818" ht="14.25" customHeight="1"/>
    <row r="3819" ht="14.25" customHeight="1"/>
    <row r="3820" ht="14.25" customHeight="1"/>
    <row r="3821" ht="14.25" customHeight="1"/>
    <row r="3822" ht="14.25" customHeight="1"/>
    <row r="3823" ht="14.25" customHeight="1"/>
    <row r="3824" ht="14.25" customHeight="1"/>
    <row r="3825" ht="14.25" customHeight="1"/>
    <row r="3826" ht="14.25" customHeight="1"/>
    <row r="3827" ht="14.25" customHeight="1"/>
    <row r="3828" ht="14.25" customHeight="1"/>
    <row r="3829" ht="14.25" customHeight="1"/>
    <row r="3830" ht="14.25" customHeight="1"/>
    <row r="3831" ht="14.25" customHeight="1"/>
    <row r="3832" ht="14.25" customHeight="1"/>
    <row r="3833" ht="14.25" customHeight="1"/>
    <row r="3834" ht="14.25" customHeight="1"/>
    <row r="3835" ht="14.25" customHeight="1"/>
    <row r="3836" ht="14.25" customHeight="1"/>
    <row r="3837" ht="14.25" customHeight="1"/>
    <row r="3838" ht="14.25" customHeight="1"/>
    <row r="3839" ht="14.25" customHeight="1"/>
    <row r="3840" ht="14.25" customHeight="1"/>
    <row r="3841" ht="14.25" customHeight="1"/>
    <row r="3842" ht="14.25" customHeight="1"/>
    <row r="3843" ht="14.25" customHeight="1"/>
    <row r="3844" ht="14.25" customHeight="1"/>
    <row r="3845" ht="14.25" customHeight="1"/>
    <row r="3846" ht="14.25" customHeight="1"/>
    <row r="3847" ht="14.25" customHeight="1"/>
    <row r="3848" ht="14.25" customHeight="1"/>
    <row r="3849" ht="14.25" customHeight="1"/>
    <row r="3850" ht="14.25" customHeight="1"/>
    <row r="3851" ht="14.25" customHeight="1"/>
    <row r="3852" ht="14.25" customHeight="1"/>
    <row r="3853" ht="14.25" customHeight="1"/>
    <row r="3854" ht="14.25" customHeight="1"/>
    <row r="3855" ht="14.25" customHeight="1"/>
    <row r="3856" ht="14.25" customHeight="1"/>
    <row r="3857" ht="14.25" customHeight="1"/>
    <row r="3858" ht="14.25" customHeight="1"/>
    <row r="3859" ht="14.25" customHeight="1"/>
    <row r="3860" ht="14.25" customHeight="1"/>
    <row r="3861" ht="14.25" customHeight="1"/>
    <row r="3862" ht="14.25" customHeight="1"/>
    <row r="3863" ht="14.25" customHeight="1"/>
    <row r="3864" ht="14.25" customHeight="1"/>
    <row r="3865" ht="14.25" customHeight="1"/>
    <row r="3866" ht="14.25" customHeight="1"/>
    <row r="3867" ht="14.25" customHeight="1"/>
    <row r="3868" ht="14.25" customHeight="1"/>
    <row r="3869" ht="14.25" customHeight="1"/>
    <row r="3870" ht="14.25" customHeight="1"/>
    <row r="3871" ht="14.25" customHeight="1"/>
    <row r="3872" ht="14.25" customHeight="1"/>
    <row r="3873" ht="14.25" customHeight="1"/>
    <row r="3874" ht="14.25" customHeight="1"/>
    <row r="3875" ht="14.25" customHeight="1"/>
    <row r="3876" ht="14.25" customHeight="1"/>
    <row r="3877" ht="14.25" customHeight="1"/>
    <row r="3878" ht="14.25" customHeight="1"/>
    <row r="3879" ht="14.25" customHeight="1"/>
    <row r="3880" ht="14.25" customHeight="1"/>
    <row r="3881" ht="14.25" customHeight="1"/>
    <row r="3882" ht="14.25" customHeight="1"/>
    <row r="3883" ht="14.25" customHeight="1"/>
    <row r="3884" ht="14.25" customHeight="1"/>
    <row r="3885" ht="14.25" customHeight="1"/>
    <row r="3886" ht="14.25" customHeight="1"/>
    <row r="3887" ht="14.25" customHeight="1"/>
    <row r="3888" ht="14.25" customHeight="1"/>
    <row r="3889" ht="14.25" customHeight="1"/>
    <row r="3890" ht="14.25" customHeight="1"/>
    <row r="3891" ht="14.25" customHeight="1"/>
    <row r="3892" ht="14.25" customHeight="1"/>
    <row r="3893" ht="14.25" customHeight="1"/>
    <row r="3894" ht="14.25" customHeight="1"/>
    <row r="3895" ht="14.25" customHeight="1"/>
    <row r="3896" ht="14.25" customHeight="1"/>
    <row r="3897" ht="14.25" customHeight="1"/>
    <row r="3898" ht="14.25" customHeight="1"/>
    <row r="3899" ht="14.25" customHeight="1"/>
    <row r="3900" ht="14.25" customHeight="1"/>
    <row r="3901" ht="14.25" customHeight="1"/>
    <row r="3902" ht="14.25" customHeight="1"/>
    <row r="3903" ht="14.25" customHeight="1"/>
    <row r="3904" ht="14.25" customHeight="1"/>
    <row r="3905" ht="14.25" customHeight="1"/>
    <row r="3906" ht="14.25" customHeight="1"/>
    <row r="3907" ht="14.25" customHeight="1"/>
    <row r="3908" ht="14.25" customHeight="1"/>
    <row r="3909" ht="14.25" customHeight="1"/>
    <row r="3910" ht="14.25" customHeight="1"/>
    <row r="3911" ht="14.25" customHeight="1"/>
    <row r="3912" ht="14.25" customHeight="1"/>
    <row r="3913" ht="14.25" customHeight="1"/>
    <row r="3914" ht="14.25" customHeight="1"/>
    <row r="3915" ht="14.25" customHeight="1"/>
    <row r="3916" ht="14.25" customHeight="1"/>
    <row r="3917" ht="14.25" customHeight="1"/>
    <row r="3918" ht="14.25" customHeight="1"/>
    <row r="3919" ht="14.25" customHeight="1"/>
    <row r="3920" ht="14.25" customHeight="1"/>
    <row r="3921" ht="14.25" customHeight="1"/>
    <row r="3922" ht="14.25" customHeight="1"/>
    <row r="3923" ht="14.25" customHeight="1"/>
    <row r="3924" ht="14.25" customHeight="1"/>
    <row r="3925" ht="14.25" customHeight="1"/>
    <row r="3926" ht="14.25" customHeight="1"/>
    <row r="3927" ht="14.25" customHeight="1"/>
    <row r="3928" ht="14.25" customHeight="1"/>
    <row r="3929" ht="14.25" customHeight="1"/>
    <row r="3930" ht="14.25" customHeight="1"/>
    <row r="3931" ht="14.25" customHeight="1"/>
    <row r="3932" ht="14.25" customHeight="1"/>
    <row r="3933" ht="14.25" customHeight="1"/>
    <row r="3934" ht="14.25" customHeight="1"/>
    <row r="3935" ht="14.25" customHeight="1"/>
    <row r="3936" ht="14.25" customHeight="1"/>
    <row r="3937" ht="14.25" customHeight="1"/>
    <row r="3938" ht="14.25" customHeight="1"/>
    <row r="3939" ht="14.25" customHeight="1"/>
    <row r="3940" ht="14.25" customHeight="1"/>
    <row r="3941" ht="14.25" customHeight="1"/>
    <row r="3942" ht="14.25" customHeight="1"/>
    <row r="3943" ht="14.25" customHeight="1"/>
    <row r="3944" ht="14.25" customHeight="1"/>
    <row r="3945" ht="14.25" customHeight="1"/>
    <row r="3946" ht="14.25" customHeight="1"/>
    <row r="3947" ht="14.25" customHeight="1"/>
    <row r="3948" ht="14.25" customHeight="1"/>
    <row r="3949" ht="14.25" customHeight="1"/>
    <row r="3950" ht="14.25" customHeight="1"/>
    <row r="3951" ht="14.25" customHeight="1"/>
    <row r="3952" ht="14.25" customHeight="1"/>
    <row r="3953" ht="14.25" customHeight="1"/>
    <row r="3954" ht="14.25" customHeight="1"/>
    <row r="3955" ht="14.25" customHeight="1"/>
    <row r="3956" ht="14.25" customHeight="1"/>
    <row r="3957" ht="14.25" customHeight="1"/>
    <row r="3958" ht="14.25" customHeight="1"/>
    <row r="3959" ht="14.25" customHeight="1"/>
    <row r="3960" ht="14.25" customHeight="1"/>
    <row r="3961" ht="14.25" customHeight="1"/>
    <row r="3962" ht="14.25" customHeight="1"/>
    <row r="3963" ht="14.25" customHeight="1"/>
    <row r="3964" ht="14.25" customHeight="1"/>
    <row r="3965" ht="14.25" customHeight="1"/>
    <row r="3966" ht="14.25" customHeight="1"/>
    <row r="3967" ht="14.25" customHeight="1"/>
    <row r="3968" ht="14.25" customHeight="1"/>
    <row r="3969" ht="14.25" customHeight="1"/>
    <row r="3970" ht="14.25" customHeight="1"/>
    <row r="3971" ht="14.25" customHeight="1"/>
    <row r="3972" ht="14.25" customHeight="1"/>
    <row r="3973" ht="14.25" customHeight="1"/>
    <row r="3974" ht="14.25" customHeight="1"/>
    <row r="3975" ht="14.25" customHeight="1"/>
    <row r="3976" ht="14.25" customHeight="1"/>
    <row r="3977" ht="14.25" customHeight="1"/>
    <row r="3978" ht="14.25" customHeight="1"/>
    <row r="3979" ht="14.25" customHeight="1"/>
    <row r="3980" ht="14.25" customHeight="1"/>
    <row r="3981" ht="14.25" customHeight="1"/>
    <row r="3982" ht="14.25" customHeight="1"/>
    <row r="3983" ht="14.25" customHeight="1"/>
    <row r="3984" ht="14.25" customHeight="1"/>
    <row r="3985" ht="14.25" customHeight="1"/>
    <row r="3986" ht="14.25" customHeight="1"/>
    <row r="3987" ht="14.25" customHeight="1"/>
    <row r="3988" ht="14.25" customHeight="1"/>
    <row r="3989" ht="14.25" customHeight="1"/>
    <row r="3990" ht="14.25" customHeight="1"/>
    <row r="3991" ht="14.25" customHeight="1"/>
    <row r="3992" ht="14.25" customHeight="1"/>
    <row r="3993" ht="14.25" customHeight="1"/>
    <row r="3994" ht="14.25" customHeight="1"/>
    <row r="3995" ht="14.25" customHeight="1"/>
    <row r="3996" ht="14.25" customHeight="1"/>
    <row r="3997" ht="14.25" customHeight="1"/>
    <row r="3998" ht="14.25" customHeight="1"/>
    <row r="3999" ht="14.25" customHeight="1"/>
    <row r="4000" ht="14.25" customHeight="1"/>
    <row r="4001" ht="14.25" customHeight="1"/>
    <row r="4002" ht="14.25" customHeight="1"/>
    <row r="4003" ht="14.25" customHeight="1"/>
    <row r="4004" ht="14.25" customHeight="1"/>
    <row r="4005" ht="14.25" customHeight="1"/>
    <row r="4006" ht="14.25" customHeight="1"/>
    <row r="4007" ht="14.25" customHeight="1"/>
    <row r="4008" ht="14.25" customHeight="1"/>
    <row r="4009" ht="14.25" customHeight="1"/>
    <row r="4010" ht="14.25" customHeight="1"/>
    <row r="4011" ht="14.25" customHeight="1"/>
    <row r="4012" ht="14.25" customHeight="1"/>
    <row r="4013" ht="14.25" customHeight="1"/>
    <row r="4014" ht="14.25" customHeight="1"/>
    <row r="4015" ht="14.25" customHeight="1"/>
    <row r="4016" ht="14.25" customHeight="1"/>
    <row r="4017" ht="14.25" customHeight="1"/>
    <row r="4018" ht="14.25" customHeight="1"/>
    <row r="4019" ht="14.25" customHeight="1"/>
    <row r="4020" ht="14.25" customHeight="1"/>
    <row r="4021" ht="14.25" customHeight="1"/>
    <row r="4022" ht="14.25" customHeight="1"/>
    <row r="4023" ht="14.25" customHeight="1"/>
    <row r="4024" ht="14.25" customHeight="1"/>
    <row r="4025" ht="14.25" customHeight="1"/>
    <row r="4026" ht="14.25" customHeight="1"/>
    <row r="4027" ht="14.25" customHeight="1"/>
    <row r="4028" ht="14.25" customHeight="1"/>
    <row r="4029" ht="14.25" customHeight="1"/>
    <row r="4030" ht="14.25" customHeight="1"/>
    <row r="4031" ht="14.25" customHeight="1"/>
    <row r="4032" ht="14.25" customHeight="1"/>
    <row r="4033" ht="14.25" customHeight="1"/>
    <row r="4034" ht="14.25" customHeight="1"/>
    <row r="4035" ht="14.25" customHeight="1"/>
    <row r="4036" ht="14.25" customHeight="1"/>
    <row r="4037" ht="14.25" customHeight="1"/>
    <row r="4038" ht="14.25" customHeight="1"/>
    <row r="4039" ht="14.25" customHeight="1"/>
    <row r="4040" ht="14.25" customHeight="1"/>
    <row r="4041" ht="14.25" customHeight="1"/>
    <row r="4042" ht="14.25" customHeight="1"/>
    <row r="4043" ht="14.25" customHeight="1"/>
    <row r="4044" ht="14.25" customHeight="1"/>
    <row r="4045" ht="14.25" customHeight="1"/>
    <row r="4046" ht="14.25" customHeight="1"/>
    <row r="4047" ht="14.25" customHeight="1"/>
    <row r="4048" ht="14.25" customHeight="1"/>
    <row r="4049" ht="14.25" customHeight="1"/>
    <row r="4050" ht="14.25" customHeight="1"/>
    <row r="4051" ht="14.25" customHeight="1"/>
    <row r="4052" ht="14.25" customHeight="1"/>
    <row r="4053" ht="14.25" customHeight="1"/>
    <row r="4054" ht="14.25" customHeight="1"/>
    <row r="4055" ht="14.25" customHeight="1"/>
    <row r="4056" ht="14.25" customHeight="1"/>
    <row r="4057" ht="14.25" customHeight="1"/>
    <row r="4058" ht="14.25" customHeight="1"/>
    <row r="4059" ht="14.25" customHeight="1"/>
    <row r="4060" ht="14.25" customHeight="1"/>
    <row r="4061" ht="14.25" customHeight="1"/>
    <row r="4062" ht="14.25" customHeight="1"/>
    <row r="4063" ht="14.25" customHeight="1"/>
    <row r="4064" ht="14.25" customHeight="1"/>
    <row r="4065" ht="14.25" customHeight="1"/>
    <row r="4066" ht="14.25" customHeight="1"/>
    <row r="4067" ht="14.25" customHeight="1"/>
    <row r="4068" ht="14.25" customHeight="1"/>
    <row r="4069" ht="14.25" customHeight="1"/>
    <row r="4070" ht="14.25" customHeight="1"/>
    <row r="4071" ht="14.25" customHeight="1"/>
    <row r="4072" ht="14.25" customHeight="1"/>
    <row r="4073" ht="14.25" customHeight="1"/>
    <row r="4074" ht="14.25" customHeight="1"/>
    <row r="4075" ht="14.25" customHeight="1"/>
    <row r="4076" ht="14.25" customHeight="1"/>
    <row r="4077" ht="14.25" customHeight="1"/>
    <row r="4078" ht="14.25" customHeight="1"/>
    <row r="4079" ht="14.25" customHeight="1"/>
    <row r="4080" ht="14.25" customHeight="1"/>
    <row r="4081" ht="14.25" customHeight="1"/>
    <row r="4082" ht="14.25" customHeight="1"/>
    <row r="4083" ht="14.25" customHeight="1"/>
    <row r="4084" ht="14.25" customHeight="1"/>
    <row r="4085" ht="14.25" customHeight="1"/>
    <row r="4086" ht="14.25" customHeight="1"/>
    <row r="4087" ht="14.25" customHeight="1"/>
    <row r="4088" ht="14.25" customHeight="1"/>
    <row r="4089" ht="14.25" customHeight="1"/>
    <row r="4090" ht="14.25" customHeight="1"/>
    <row r="4091" ht="14.25" customHeight="1"/>
    <row r="4092" ht="14.25" customHeight="1"/>
    <row r="4093" ht="14.25" customHeight="1"/>
    <row r="4094" ht="14.25" customHeight="1"/>
    <row r="4095" ht="14.25" customHeight="1"/>
    <row r="4096" ht="14.25" customHeight="1"/>
    <row r="4097" ht="14.25" customHeight="1"/>
    <row r="4098" ht="14.25" customHeight="1"/>
    <row r="4099" ht="14.25" customHeight="1"/>
    <row r="4100" ht="14.25" customHeight="1"/>
    <row r="4101" ht="14.25" customHeight="1"/>
    <row r="4102" ht="14.25" customHeight="1"/>
    <row r="4103" ht="14.25" customHeight="1"/>
    <row r="4104" ht="14.25" customHeight="1"/>
    <row r="4105" ht="14.25" customHeight="1"/>
    <row r="4106" ht="14.25" customHeight="1"/>
    <row r="4107" ht="14.25" customHeight="1"/>
    <row r="4108" ht="14.25" customHeight="1"/>
    <row r="4109" ht="14.25" customHeight="1"/>
    <row r="4110" ht="14.25" customHeight="1"/>
    <row r="4111" ht="14.25" customHeight="1"/>
    <row r="4112" ht="14.25" customHeight="1"/>
    <row r="4113" ht="14.25" customHeight="1"/>
    <row r="4114" ht="14.25" customHeight="1"/>
    <row r="4115" ht="14.25" customHeight="1"/>
    <row r="4116" ht="14.25" customHeight="1"/>
    <row r="4117" ht="14.25" customHeight="1"/>
    <row r="4118" ht="14.25" customHeight="1"/>
    <row r="4119" ht="14.25" customHeight="1"/>
    <row r="4120" ht="14.25" customHeight="1"/>
    <row r="4121" ht="14.25" customHeight="1"/>
    <row r="4122" ht="14.25" customHeight="1"/>
    <row r="4123" ht="14.25" customHeight="1"/>
    <row r="4124" ht="14.25" customHeight="1"/>
    <row r="4125" ht="14.25" customHeight="1"/>
    <row r="4126" ht="14.25" customHeight="1"/>
    <row r="4127" ht="14.25" customHeight="1"/>
    <row r="4128" ht="14.25" customHeight="1"/>
    <row r="4129" ht="14.25" customHeight="1"/>
    <row r="4130" ht="14.25" customHeight="1"/>
    <row r="4131" ht="14.25" customHeight="1"/>
    <row r="4132" ht="14.25" customHeight="1"/>
    <row r="4133" ht="14.25" customHeight="1"/>
    <row r="4134" ht="14.25" customHeight="1"/>
    <row r="4135" ht="14.25" customHeight="1"/>
    <row r="4136" ht="14.25" customHeight="1"/>
    <row r="4137" ht="14.25" customHeight="1"/>
    <row r="4138" ht="14.25" customHeight="1"/>
    <row r="4139" ht="14.25" customHeight="1"/>
    <row r="4140" ht="14.25" customHeight="1"/>
    <row r="4141" ht="14.25" customHeight="1"/>
    <row r="4142" ht="14.25" customHeight="1"/>
    <row r="4143" ht="14.25" customHeight="1"/>
    <row r="4144" ht="14.25" customHeight="1"/>
    <row r="4145" ht="14.25" customHeight="1"/>
    <row r="4146" ht="14.25" customHeight="1"/>
    <row r="4147" ht="14.25" customHeight="1"/>
    <row r="4148" ht="14.25" customHeight="1"/>
    <row r="4149" ht="14.25" customHeight="1"/>
    <row r="4150" ht="14.25" customHeight="1"/>
    <row r="4151" ht="14.25" customHeight="1"/>
    <row r="4152" ht="14.25" customHeight="1"/>
    <row r="4153" ht="14.25" customHeight="1"/>
    <row r="4154" ht="14.25" customHeight="1"/>
    <row r="4155" ht="14.25" customHeight="1"/>
    <row r="4156" ht="14.25" customHeight="1"/>
    <row r="4157" ht="14.25" customHeight="1"/>
    <row r="4158" ht="14.25" customHeight="1"/>
    <row r="4159" ht="14.25" customHeight="1"/>
    <row r="4160" ht="14.25" customHeight="1"/>
    <row r="4161" ht="14.25" customHeight="1"/>
    <row r="4162" ht="14.25" customHeight="1"/>
    <row r="4163" ht="14.25" customHeight="1"/>
    <row r="4164" ht="14.25" customHeight="1"/>
    <row r="4165" ht="14.25" customHeight="1"/>
    <row r="4166" ht="14.25" customHeight="1"/>
    <row r="4167" ht="14.25" customHeight="1"/>
    <row r="4168" ht="14.25" customHeight="1"/>
    <row r="4169" ht="14.25" customHeight="1"/>
    <row r="4170" ht="14.25" customHeight="1"/>
    <row r="4171" ht="14.25" customHeight="1"/>
    <row r="4172" ht="14.25" customHeight="1"/>
    <row r="4173" ht="14.25" customHeight="1"/>
    <row r="4174" ht="14.25" customHeight="1"/>
    <row r="4175" ht="14.25" customHeight="1"/>
    <row r="4176" ht="14.25" customHeight="1"/>
    <row r="4177" ht="14.25" customHeight="1"/>
    <row r="4178" ht="14.25" customHeight="1"/>
    <row r="4179" ht="14.25" customHeight="1"/>
    <row r="4180" ht="14.25" customHeight="1"/>
    <row r="4181" ht="14.25" customHeight="1"/>
    <row r="4182" ht="14.25" customHeight="1"/>
    <row r="4183" ht="14.25" customHeight="1"/>
    <row r="4184" ht="14.25" customHeight="1"/>
    <row r="4185" ht="14.25" customHeight="1"/>
    <row r="4186" ht="14.25" customHeight="1"/>
    <row r="4187" ht="14.25" customHeight="1"/>
    <row r="4188" ht="14.25" customHeight="1"/>
    <row r="4189" ht="14.25" customHeight="1"/>
    <row r="4190" ht="14.25" customHeight="1"/>
    <row r="4191" ht="14.25" customHeight="1"/>
    <row r="4192" ht="14.25" customHeight="1"/>
    <row r="4193" ht="14.25" customHeight="1"/>
    <row r="4194" ht="14.25" customHeight="1"/>
    <row r="4195" ht="14.25" customHeight="1"/>
    <row r="4196" ht="14.25" customHeight="1"/>
    <row r="4197" ht="14.25" customHeight="1"/>
    <row r="4198" ht="14.25" customHeight="1"/>
    <row r="4199" ht="14.25" customHeight="1"/>
    <row r="4200" ht="14.25" customHeight="1"/>
    <row r="4201" ht="14.25" customHeight="1"/>
    <row r="4202" ht="14.25" customHeight="1"/>
    <row r="4203" ht="14.25" customHeight="1"/>
    <row r="4204" ht="14.25" customHeight="1"/>
    <row r="4205" ht="14.25" customHeight="1"/>
    <row r="4206" ht="14.25" customHeight="1"/>
    <row r="4207" ht="14.25" customHeight="1"/>
    <row r="4208" ht="14.25" customHeight="1"/>
    <row r="4209" ht="14.25" customHeight="1"/>
    <row r="4210" ht="14.25" customHeight="1"/>
    <row r="4211" ht="14.25" customHeight="1"/>
    <row r="4212" ht="14.25" customHeight="1"/>
    <row r="4213" ht="14.25" customHeight="1"/>
    <row r="4214" ht="14.25" customHeight="1"/>
    <row r="4215" ht="14.25" customHeight="1"/>
    <row r="4216" ht="14.25" customHeight="1"/>
    <row r="4217" ht="14.25" customHeight="1"/>
    <row r="4218" ht="14.25" customHeight="1"/>
    <row r="4219" ht="14.25" customHeight="1"/>
    <row r="4220" ht="14.25" customHeight="1"/>
    <row r="4221" ht="14.25" customHeight="1"/>
    <row r="4222" ht="14.25" customHeight="1"/>
    <row r="4223" ht="14.25" customHeight="1"/>
    <row r="4224" ht="14.25" customHeight="1"/>
    <row r="4225" ht="14.25" customHeight="1"/>
    <row r="4226" ht="14.25" customHeight="1"/>
    <row r="4227" ht="14.25" customHeight="1"/>
    <row r="4228" ht="14.25" customHeight="1"/>
    <row r="4229" ht="14.25" customHeight="1"/>
    <row r="4230" ht="14.25" customHeight="1"/>
    <row r="4231" ht="14.25" customHeight="1"/>
    <row r="4232" ht="14.25" customHeight="1"/>
    <row r="4233" ht="14.25" customHeight="1"/>
    <row r="4234" ht="14.25" customHeight="1"/>
    <row r="4235" ht="14.25" customHeight="1"/>
    <row r="4236" ht="14.25" customHeight="1"/>
    <row r="4237" ht="14.25" customHeight="1"/>
    <row r="4238" ht="14.25" customHeight="1"/>
    <row r="4239" ht="14.25" customHeight="1"/>
    <row r="4240" ht="14.25" customHeight="1"/>
    <row r="4241" ht="14.25" customHeight="1"/>
    <row r="4242" ht="14.25" customHeight="1"/>
    <row r="4243" ht="14.25" customHeight="1"/>
    <row r="4244" ht="14.25" customHeight="1"/>
    <row r="4245" ht="14.25" customHeight="1"/>
    <row r="4246" ht="14.25" customHeight="1"/>
    <row r="4247" ht="14.25" customHeight="1"/>
    <row r="4248" ht="14.25" customHeight="1"/>
    <row r="4249" ht="14.25" customHeight="1"/>
    <row r="4250" ht="14.25" customHeight="1"/>
    <row r="4251" ht="14.25" customHeight="1"/>
    <row r="4252" ht="14.25" customHeight="1"/>
    <row r="4253" ht="14.25" customHeight="1"/>
    <row r="4254" ht="14.25" customHeight="1"/>
    <row r="4255" ht="14.25" customHeight="1"/>
    <row r="4256" ht="14.25" customHeight="1"/>
    <row r="4257" ht="14.25" customHeight="1"/>
    <row r="4258" ht="14.25" customHeight="1"/>
    <row r="4259" ht="14.25" customHeight="1"/>
    <row r="4260" ht="14.25" customHeight="1"/>
    <row r="4261" ht="14.25" customHeight="1"/>
    <row r="4262" ht="14.25" customHeight="1"/>
    <row r="4263" ht="14.25" customHeight="1"/>
    <row r="4264" ht="14.25" customHeight="1"/>
    <row r="4265" ht="14.25" customHeight="1"/>
    <row r="4266" ht="14.25" customHeight="1"/>
    <row r="4267" ht="14.25" customHeight="1"/>
    <row r="4268" ht="14.25" customHeight="1"/>
    <row r="4269" ht="14.25" customHeight="1"/>
    <row r="4270" ht="14.25" customHeight="1"/>
    <row r="4271" ht="14.25" customHeight="1"/>
    <row r="4272" ht="14.25" customHeight="1"/>
    <row r="4273" ht="14.25" customHeight="1"/>
    <row r="4274" ht="14.25" customHeight="1"/>
    <row r="4275" ht="14.25" customHeight="1"/>
    <row r="4276" ht="14.25" customHeight="1"/>
    <row r="4277" ht="14.25" customHeight="1"/>
    <row r="4278" ht="14.25" customHeight="1"/>
    <row r="4279" ht="14.25" customHeight="1"/>
    <row r="4280" ht="14.25" customHeight="1"/>
    <row r="4281" ht="14.25" customHeight="1"/>
    <row r="4282" ht="14.25" customHeight="1"/>
    <row r="4283" ht="14.25" customHeight="1"/>
    <row r="4284" ht="14.25" customHeight="1"/>
    <row r="4285" ht="14.25" customHeight="1"/>
    <row r="4286" ht="14.25" customHeight="1"/>
    <row r="4287" ht="14.25" customHeight="1"/>
    <row r="4288" ht="14.25" customHeight="1"/>
    <row r="4289" ht="14.25" customHeight="1"/>
    <row r="4290" ht="14.25" customHeight="1"/>
    <row r="4291" ht="14.25" customHeight="1"/>
    <row r="4292" ht="14.25" customHeight="1"/>
    <row r="4293" ht="14.25" customHeight="1"/>
    <row r="4294" ht="14.25" customHeight="1"/>
    <row r="4295" ht="14.25" customHeight="1"/>
    <row r="4296" ht="14.25" customHeight="1"/>
    <row r="4297" ht="14.25" customHeight="1"/>
    <row r="4298" ht="14.25" customHeight="1"/>
    <row r="4299" ht="14.25" customHeight="1"/>
    <row r="4300" ht="14.25" customHeight="1"/>
    <row r="4301" ht="14.25" customHeight="1"/>
    <row r="4302" ht="14.25" customHeight="1"/>
    <row r="4303" ht="14.25" customHeight="1"/>
    <row r="4304" ht="14.25" customHeight="1"/>
    <row r="4305" ht="14.25" customHeight="1"/>
    <row r="4306" ht="14.25" customHeight="1"/>
    <row r="4307" ht="14.25" customHeight="1"/>
    <row r="4308" ht="14.25" customHeight="1"/>
    <row r="4309" ht="14.25" customHeight="1"/>
    <row r="4310" ht="14.25" customHeight="1"/>
    <row r="4311" ht="14.25" customHeight="1"/>
    <row r="4312" ht="14.25" customHeight="1"/>
    <row r="4313" ht="14.25" customHeight="1"/>
    <row r="4314" ht="14.25" customHeight="1"/>
    <row r="4315" ht="14.25" customHeight="1"/>
    <row r="4316" ht="14.25" customHeight="1"/>
    <row r="4317" ht="14.25" customHeight="1"/>
    <row r="4318" ht="14.25" customHeight="1"/>
    <row r="4319" ht="14.25" customHeight="1"/>
    <row r="4320" ht="14.25" customHeight="1"/>
    <row r="4321" ht="14.25" customHeight="1"/>
    <row r="4322" ht="14.25" customHeight="1"/>
    <row r="4323" ht="14.25" customHeight="1"/>
    <row r="4324" ht="14.25" customHeight="1"/>
    <row r="4325" ht="14.25" customHeight="1"/>
    <row r="4326" ht="14.25" customHeight="1"/>
    <row r="4327" ht="14.25" customHeight="1"/>
    <row r="4328" ht="14.25" customHeight="1"/>
    <row r="4329" ht="14.25" customHeight="1"/>
    <row r="4330" ht="14.25" customHeight="1"/>
    <row r="4331" ht="14.25" customHeight="1"/>
    <row r="4332" ht="14.25" customHeight="1"/>
    <row r="4333" ht="14.25" customHeight="1"/>
    <row r="4334" ht="14.25" customHeight="1"/>
    <row r="4335" ht="14.25" customHeight="1"/>
    <row r="4336" ht="14.25" customHeight="1"/>
    <row r="4337" ht="14.25" customHeight="1"/>
    <row r="4338" ht="14.25" customHeight="1"/>
    <row r="4339" ht="14.25" customHeight="1"/>
    <row r="4340" ht="14.25" customHeight="1"/>
    <row r="4341" ht="14.25" customHeight="1"/>
    <row r="4342" ht="14.25" customHeight="1"/>
    <row r="4343" ht="14.25" customHeight="1"/>
    <row r="4344" ht="14.25" customHeight="1"/>
    <row r="4345" ht="14.25" customHeight="1"/>
    <row r="4346" ht="14.25" customHeight="1"/>
    <row r="4347" ht="14.25" customHeight="1"/>
    <row r="4348" ht="14.25" customHeight="1"/>
    <row r="4349" ht="14.25" customHeight="1"/>
    <row r="4350" ht="14.25" customHeight="1"/>
    <row r="4351" ht="14.25" customHeight="1"/>
    <row r="4352" ht="14.25" customHeight="1"/>
    <row r="4353" ht="14.25" customHeight="1"/>
    <row r="4354" ht="14.25" customHeight="1"/>
    <row r="4355" ht="14.25" customHeight="1"/>
    <row r="4356" ht="14.25" customHeight="1"/>
    <row r="4357" ht="14.25" customHeight="1"/>
    <row r="4358" ht="14.25" customHeight="1"/>
    <row r="4359" ht="14.25" customHeight="1"/>
    <row r="4360" ht="14.25" customHeight="1"/>
    <row r="4361" ht="14.25" customHeight="1"/>
    <row r="4362" ht="14.25" customHeight="1"/>
    <row r="4363" ht="14.25" customHeight="1"/>
    <row r="4364" ht="14.25" customHeight="1"/>
    <row r="4365" ht="14.25" customHeight="1"/>
    <row r="4366" ht="14.25" customHeight="1"/>
    <row r="4367" ht="14.25" customHeight="1"/>
    <row r="4368" ht="14.25" customHeight="1"/>
    <row r="4369" ht="14.25" customHeight="1"/>
    <row r="4370" ht="14.25" customHeight="1"/>
    <row r="4371" ht="14.25" customHeight="1"/>
    <row r="4372" ht="14.25" customHeight="1"/>
    <row r="4373" ht="14.25" customHeight="1"/>
    <row r="4374" ht="14.25" customHeight="1"/>
    <row r="4375" ht="14.25" customHeight="1"/>
    <row r="4376" ht="14.25" customHeight="1"/>
    <row r="4377" ht="14.25" customHeight="1"/>
    <row r="4378" ht="14.25" customHeight="1"/>
    <row r="4379" ht="14.25" customHeight="1"/>
    <row r="4380" ht="14.25" customHeight="1"/>
    <row r="4381" ht="14.25" customHeight="1"/>
    <row r="4382" ht="14.25" customHeight="1"/>
    <row r="4383" ht="14.25" customHeight="1"/>
    <row r="4384" ht="14.25" customHeight="1"/>
    <row r="4385" ht="14.25" customHeight="1"/>
    <row r="4386" ht="14.25" customHeight="1"/>
    <row r="4387" ht="14.25" customHeight="1"/>
    <row r="4388" ht="14.25" customHeight="1"/>
    <row r="4389" ht="14.25" customHeight="1"/>
    <row r="4390" ht="14.25" customHeight="1"/>
    <row r="4391" ht="14.25" customHeight="1"/>
    <row r="4392" ht="14.25" customHeight="1"/>
    <row r="4393" ht="14.25" customHeight="1"/>
    <row r="4394" ht="14.25" customHeight="1"/>
    <row r="4395" ht="14.25" customHeight="1"/>
    <row r="4396" ht="14.25" customHeight="1"/>
    <row r="4397" ht="14.25" customHeight="1"/>
    <row r="4398" ht="14.25" customHeight="1"/>
    <row r="4399" ht="14.25" customHeight="1"/>
    <row r="4400" ht="14.25" customHeight="1"/>
    <row r="4401" ht="14.25" customHeight="1"/>
    <row r="4402" ht="14.25" customHeight="1"/>
    <row r="4403" ht="14.25" customHeight="1"/>
    <row r="4404" ht="14.25" customHeight="1"/>
    <row r="4405" ht="14.25" customHeight="1"/>
    <row r="4406" ht="14.25" customHeight="1"/>
    <row r="4407" ht="14.25" customHeight="1"/>
    <row r="4408" ht="14.25" customHeight="1"/>
    <row r="4409" ht="14.25" customHeight="1"/>
    <row r="4410" ht="14.25" customHeight="1"/>
    <row r="4411" ht="14.25" customHeight="1"/>
    <row r="4412" ht="14.25" customHeight="1"/>
    <row r="4413" ht="14.25" customHeight="1"/>
    <row r="4414" ht="14.25" customHeight="1"/>
    <row r="4415" ht="14.25" customHeight="1"/>
    <row r="4416" ht="14.25" customHeight="1"/>
    <row r="4417" ht="14.25" customHeight="1"/>
    <row r="4418" ht="14.25" customHeight="1"/>
    <row r="4419" ht="14.25" customHeight="1"/>
    <row r="4420" ht="14.25" customHeight="1"/>
    <row r="4421" ht="14.25" customHeight="1"/>
    <row r="4422" ht="14.25" customHeight="1"/>
    <row r="4423" ht="14.25" customHeight="1"/>
    <row r="4424" ht="14.25" customHeight="1"/>
    <row r="4425" ht="14.25" customHeight="1"/>
    <row r="4426" ht="14.25" customHeight="1"/>
    <row r="4427" ht="14.25" customHeight="1"/>
    <row r="4428" ht="14.25" customHeight="1"/>
    <row r="4429" ht="14.25" customHeight="1"/>
    <row r="4430" ht="14.25" customHeight="1"/>
    <row r="4431" ht="14.25" customHeight="1"/>
    <row r="4432" ht="14.25" customHeight="1"/>
    <row r="4433" ht="14.25" customHeight="1"/>
    <row r="4434" ht="14.25" customHeight="1"/>
    <row r="4435" ht="14.25" customHeight="1"/>
    <row r="4436" ht="14.25" customHeight="1"/>
    <row r="4437" ht="14.25" customHeight="1"/>
    <row r="4438" ht="14.25" customHeight="1"/>
    <row r="4439" ht="14.25" customHeight="1"/>
    <row r="4440" ht="14.25" customHeight="1"/>
    <row r="4441" ht="14.25" customHeight="1"/>
    <row r="4442" ht="14.25" customHeight="1"/>
    <row r="4443" ht="14.25" customHeight="1"/>
    <row r="4444" ht="14.25" customHeight="1"/>
    <row r="4445" ht="14.25" customHeight="1"/>
    <row r="4446" ht="14.25" customHeight="1"/>
    <row r="4447" ht="14.25" customHeight="1"/>
    <row r="4448" ht="14.25" customHeight="1"/>
    <row r="4449" ht="14.25" customHeight="1"/>
    <row r="4450" ht="14.25" customHeight="1"/>
    <row r="4451" ht="14.25" customHeight="1"/>
    <row r="4452" ht="14.25" customHeight="1"/>
    <row r="4453" ht="14.25" customHeight="1"/>
    <row r="4454" ht="14.25" customHeight="1"/>
    <row r="4455" ht="14.25" customHeight="1"/>
    <row r="4456" ht="14.25" customHeight="1"/>
    <row r="4457" ht="14.25" customHeight="1"/>
    <row r="4458" ht="14.25" customHeight="1"/>
    <row r="4459" ht="14.25" customHeight="1"/>
    <row r="4460" ht="14.25" customHeight="1"/>
    <row r="4461" ht="14.25" customHeight="1"/>
    <row r="4462" ht="14.25" customHeight="1"/>
    <row r="4463" ht="14.25" customHeight="1"/>
    <row r="4464" ht="14.25" customHeight="1"/>
    <row r="4465" ht="14.25" customHeight="1"/>
    <row r="4466" ht="14.25" customHeight="1"/>
    <row r="4467" ht="14.25" customHeight="1"/>
    <row r="4468" ht="14.25" customHeight="1"/>
    <row r="4469" ht="14.25" customHeight="1"/>
    <row r="4470" ht="14.25" customHeight="1"/>
    <row r="4471" ht="14.25" customHeight="1"/>
    <row r="4472" ht="14.25" customHeight="1"/>
    <row r="4473" ht="14.25" customHeight="1"/>
    <row r="4474" ht="14.25" customHeight="1"/>
    <row r="4475" ht="14.25" customHeight="1"/>
    <row r="4476" ht="14.25" customHeight="1"/>
    <row r="4477" ht="14.25" customHeight="1"/>
    <row r="4478" ht="14.25" customHeight="1"/>
    <row r="4479" ht="14.25" customHeight="1"/>
    <row r="4480" ht="14.25" customHeight="1"/>
    <row r="4481" ht="14.25" customHeight="1"/>
    <row r="4482" ht="14.25" customHeight="1"/>
    <row r="4483" ht="14.25" customHeight="1"/>
    <row r="4484" ht="14.25" customHeight="1"/>
    <row r="4485" ht="14.25" customHeight="1"/>
    <row r="4486" ht="14.25" customHeight="1"/>
    <row r="4487" ht="14.25" customHeight="1"/>
    <row r="4488" ht="14.25" customHeight="1"/>
    <row r="4489" ht="14.25" customHeight="1"/>
    <row r="4490" ht="14.25" customHeight="1"/>
    <row r="4491" ht="14.25" customHeight="1"/>
    <row r="4492" ht="14.25" customHeight="1"/>
    <row r="4493" ht="14.25" customHeight="1"/>
    <row r="4494" ht="14.25" customHeight="1"/>
    <row r="4495" ht="14.25" customHeight="1"/>
    <row r="4496" ht="14.25" customHeight="1"/>
    <row r="4497" ht="14.25" customHeight="1"/>
    <row r="4498" ht="14.25" customHeight="1"/>
    <row r="4499" ht="14.25" customHeight="1"/>
    <row r="4500" ht="14.25" customHeight="1"/>
    <row r="4501" ht="14.25" customHeight="1"/>
    <row r="4502" ht="14.25" customHeight="1"/>
    <row r="4503" ht="14.25" customHeight="1"/>
    <row r="4504" ht="14.25" customHeight="1"/>
    <row r="4505" ht="14.25" customHeight="1"/>
    <row r="4506" ht="14.25" customHeight="1"/>
    <row r="4507" ht="14.25" customHeight="1"/>
    <row r="4508" ht="14.25" customHeight="1"/>
    <row r="4509" ht="14.25" customHeight="1"/>
    <row r="4510" ht="14.25" customHeight="1"/>
    <row r="4511" ht="14.25" customHeight="1"/>
    <row r="4512" ht="14.25" customHeight="1"/>
    <row r="4513" ht="14.25" customHeight="1"/>
    <row r="4514" ht="14.25" customHeight="1"/>
    <row r="4515" ht="14.25" customHeight="1"/>
    <row r="4516" ht="14.25" customHeight="1"/>
    <row r="4517" ht="14.25" customHeight="1"/>
    <row r="4518" ht="14.25" customHeight="1"/>
    <row r="4519" ht="14.25" customHeight="1"/>
    <row r="4520" ht="14.25" customHeight="1"/>
    <row r="4521" ht="14.25" customHeight="1"/>
    <row r="4522" ht="14.25" customHeight="1"/>
    <row r="4523" ht="14.25" customHeight="1"/>
    <row r="4524" ht="14.25" customHeight="1"/>
    <row r="4525" ht="14.25" customHeight="1"/>
    <row r="4526" ht="14.25" customHeight="1"/>
    <row r="4527" ht="14.25" customHeight="1"/>
    <row r="4528" ht="14.25" customHeight="1"/>
    <row r="4529" ht="14.25" customHeight="1"/>
    <row r="4530" ht="14.25" customHeight="1"/>
    <row r="4531" ht="14.25" customHeight="1"/>
    <row r="4532" ht="14.25" customHeight="1"/>
    <row r="4533" ht="14.25" customHeight="1"/>
    <row r="4534" ht="14.25" customHeight="1"/>
    <row r="4535" ht="14.25" customHeight="1"/>
    <row r="4536" ht="14.25" customHeight="1"/>
    <row r="4537" ht="14.25" customHeight="1"/>
    <row r="4538" ht="14.25" customHeight="1"/>
    <row r="4539" ht="14.25" customHeight="1"/>
    <row r="4540" ht="14.25" customHeight="1"/>
    <row r="4541" ht="14.25" customHeight="1"/>
    <row r="4542" ht="14.25" customHeight="1"/>
    <row r="4543" ht="14.25" customHeight="1"/>
    <row r="4544" ht="14.25" customHeight="1"/>
    <row r="4545" ht="14.25" customHeight="1"/>
    <row r="4546" ht="14.25" customHeight="1"/>
    <row r="4547" ht="14.25" customHeight="1"/>
    <row r="4548" ht="14.25" customHeight="1"/>
    <row r="4549" ht="14.25" customHeight="1"/>
    <row r="4550" ht="14.25" customHeight="1"/>
    <row r="4551" ht="14.25" customHeight="1"/>
    <row r="4552" ht="14.25" customHeight="1"/>
    <row r="4553" ht="14.25" customHeight="1"/>
    <row r="4554" ht="14.25" customHeight="1"/>
    <row r="4555" ht="14.25" customHeight="1"/>
    <row r="4556" ht="14.25" customHeight="1"/>
    <row r="4557" ht="14.25" customHeight="1"/>
    <row r="4558" ht="14.25" customHeight="1"/>
    <row r="4559" ht="14.25" customHeight="1"/>
    <row r="4560" ht="14.25" customHeight="1"/>
    <row r="4561" ht="14.25" customHeight="1"/>
    <row r="4562" ht="14.25" customHeight="1"/>
    <row r="4563" ht="14.25" customHeight="1"/>
    <row r="4564" ht="14.25" customHeight="1"/>
    <row r="4565" ht="14.25" customHeight="1"/>
    <row r="4566" ht="14.25" customHeight="1"/>
    <row r="4567" ht="14.25" customHeight="1"/>
    <row r="4568" ht="14.25" customHeight="1"/>
    <row r="4569" ht="14.25" customHeight="1"/>
    <row r="4570" ht="14.25" customHeight="1"/>
    <row r="4571" ht="14.25" customHeight="1"/>
    <row r="4572" ht="14.25" customHeight="1"/>
    <row r="4573" ht="14.25" customHeight="1"/>
    <row r="4574" ht="14.25" customHeight="1"/>
    <row r="4575" ht="14.25" customHeight="1"/>
    <row r="4576" ht="14.25" customHeight="1"/>
    <row r="4577" ht="14.25" customHeight="1"/>
    <row r="4578" ht="14.25" customHeight="1"/>
    <row r="4579" ht="14.25" customHeight="1"/>
    <row r="4580" ht="14.25" customHeight="1"/>
    <row r="4581" ht="14.25" customHeight="1"/>
    <row r="4582" ht="14.25" customHeight="1"/>
    <row r="4583" ht="14.25" customHeight="1"/>
    <row r="4584" ht="14.25" customHeight="1"/>
    <row r="4585" ht="14.25" customHeight="1"/>
    <row r="4586" ht="14.25" customHeight="1"/>
    <row r="4587" ht="14.25" customHeight="1"/>
    <row r="4588" ht="14.25" customHeight="1"/>
    <row r="4589" ht="14.25" customHeight="1"/>
    <row r="4590" ht="14.25" customHeight="1"/>
    <row r="4591" ht="14.25" customHeight="1"/>
    <row r="4592" ht="14.25" customHeight="1"/>
    <row r="4593" ht="14.25" customHeight="1"/>
    <row r="4594" ht="14.25" customHeight="1"/>
    <row r="4595" ht="14.25" customHeight="1"/>
    <row r="4596" ht="14.25" customHeight="1"/>
    <row r="4597" ht="14.25" customHeight="1"/>
    <row r="4598" ht="14.25" customHeight="1"/>
    <row r="4599" ht="14.25" customHeight="1"/>
    <row r="4600" ht="14.25" customHeight="1"/>
    <row r="4601" ht="14.25" customHeight="1"/>
    <row r="4602" ht="14.25" customHeight="1"/>
    <row r="4603" ht="14.25" customHeight="1"/>
    <row r="4604" ht="14.25" customHeight="1"/>
    <row r="4605" ht="14.25" customHeight="1"/>
    <row r="4606" ht="14.25" customHeight="1"/>
    <row r="4607" ht="14.25" customHeight="1"/>
    <row r="4608" ht="14.25" customHeight="1"/>
    <row r="4609" ht="14.25" customHeight="1"/>
    <row r="4610" ht="14.25" customHeight="1"/>
    <row r="4611" ht="14.25" customHeight="1"/>
    <row r="4612" ht="14.25" customHeight="1"/>
    <row r="4613" ht="14.25" customHeight="1"/>
    <row r="4614" ht="14.25" customHeight="1"/>
    <row r="4615" ht="14.25" customHeight="1"/>
    <row r="4616" ht="14.25" customHeight="1"/>
    <row r="4617" ht="14.25" customHeight="1"/>
    <row r="4618" ht="14.25" customHeight="1"/>
    <row r="4619" ht="14.25" customHeight="1"/>
    <row r="4620" ht="14.25" customHeight="1"/>
    <row r="4621" ht="14.25" customHeight="1"/>
    <row r="4622" ht="14.25" customHeight="1"/>
    <row r="4623" ht="14.25" customHeight="1"/>
    <row r="4624" ht="14.25" customHeight="1"/>
    <row r="4625" ht="14.25" customHeight="1"/>
    <row r="4626" ht="14.25" customHeight="1"/>
    <row r="4627" ht="14.25" customHeight="1"/>
    <row r="4628" ht="14.25" customHeight="1"/>
    <row r="4629" ht="14.25" customHeight="1"/>
    <row r="4630" ht="14.25" customHeight="1"/>
    <row r="4631" ht="14.25" customHeight="1"/>
    <row r="4632" ht="14.25" customHeight="1"/>
    <row r="4633" ht="14.25" customHeight="1"/>
    <row r="4634" ht="14.25" customHeight="1"/>
    <row r="4635" ht="14.25" customHeight="1"/>
    <row r="4636" ht="14.25" customHeight="1"/>
    <row r="4637" ht="14.25" customHeight="1"/>
    <row r="4638" ht="14.25" customHeight="1"/>
    <row r="4639" ht="14.25" customHeight="1"/>
    <row r="4640" ht="14.25" customHeight="1"/>
    <row r="4641" ht="14.25" customHeight="1"/>
    <row r="4642" ht="14.25" customHeight="1"/>
    <row r="4643" ht="14.25" customHeight="1"/>
    <row r="4644" ht="14.25" customHeight="1"/>
    <row r="4645" ht="14.25" customHeight="1"/>
    <row r="4646" ht="14.25" customHeight="1"/>
    <row r="4647" ht="14.25" customHeight="1"/>
    <row r="4648" ht="14.25" customHeight="1"/>
    <row r="4649" ht="14.25" customHeight="1"/>
    <row r="4650" ht="14.25" customHeight="1"/>
    <row r="4651" ht="14.25" customHeight="1"/>
    <row r="4652" ht="14.25" customHeight="1"/>
    <row r="4653" ht="14.25" customHeight="1"/>
    <row r="4654" ht="14.25" customHeight="1"/>
    <row r="4655" ht="14.25" customHeight="1"/>
    <row r="4656" ht="14.25" customHeight="1"/>
    <row r="4657" ht="14.25" customHeight="1"/>
    <row r="4658" ht="14.25" customHeight="1"/>
    <row r="4659" ht="14.25" customHeight="1"/>
    <row r="4660" ht="14.25" customHeight="1"/>
    <row r="4661" ht="14.25" customHeight="1"/>
    <row r="4662" ht="14.25" customHeight="1"/>
    <row r="4663" ht="14.25" customHeight="1"/>
    <row r="4664" ht="14.25" customHeight="1"/>
    <row r="4665" ht="14.25" customHeight="1"/>
    <row r="4666" ht="14.25" customHeight="1"/>
    <row r="4667" ht="14.25" customHeight="1"/>
    <row r="4668" ht="14.25" customHeight="1"/>
    <row r="4669" ht="14.25" customHeight="1"/>
    <row r="4670" ht="14.25" customHeight="1"/>
    <row r="4671" ht="14.25" customHeight="1"/>
    <row r="4672" ht="14.25" customHeight="1"/>
    <row r="4673" ht="14.25" customHeight="1"/>
    <row r="4674" ht="14.25" customHeight="1"/>
    <row r="4675" ht="14.25" customHeight="1"/>
    <row r="4676" ht="14.25" customHeight="1"/>
    <row r="4677" ht="14.25" customHeight="1"/>
    <row r="4678" ht="14.25" customHeight="1"/>
    <row r="4679" ht="14.25" customHeight="1"/>
    <row r="4680" ht="14.25" customHeight="1"/>
    <row r="4681" ht="14.25" customHeight="1"/>
    <row r="4682" ht="14.25" customHeight="1"/>
    <row r="4683" ht="14.25" customHeight="1"/>
    <row r="4684" ht="14.25" customHeight="1"/>
    <row r="4685" ht="14.25" customHeight="1"/>
    <row r="4686" ht="14.25" customHeight="1"/>
    <row r="4687" ht="14.25" customHeight="1"/>
    <row r="4688" ht="14.25" customHeight="1"/>
    <row r="4689" ht="14.25" customHeight="1"/>
    <row r="4690" ht="14.25" customHeight="1"/>
    <row r="4691" ht="14.25" customHeight="1"/>
    <row r="4692" ht="14.25" customHeight="1"/>
    <row r="4693" ht="14.25" customHeight="1"/>
    <row r="4694" ht="14.25" customHeight="1"/>
    <row r="4695" ht="14.25" customHeight="1"/>
    <row r="4696" ht="14.25" customHeight="1"/>
    <row r="4697" ht="14.25" customHeight="1"/>
    <row r="4698" ht="14.25" customHeight="1"/>
    <row r="4699" ht="14.25" customHeight="1"/>
    <row r="4700" ht="14.25" customHeight="1"/>
    <row r="4701" ht="14.25" customHeight="1"/>
    <row r="4702" ht="14.25" customHeight="1"/>
    <row r="4703" ht="14.25" customHeight="1"/>
    <row r="4704" ht="14.25" customHeight="1"/>
    <row r="4705" ht="14.25" customHeight="1"/>
    <row r="4706" ht="14.25" customHeight="1"/>
    <row r="4707" ht="14.25" customHeight="1"/>
    <row r="4708" ht="14.25" customHeight="1"/>
    <row r="4709" ht="14.25" customHeight="1"/>
    <row r="4710" ht="14.25" customHeight="1"/>
    <row r="4711" ht="14.25" customHeight="1"/>
    <row r="4712" ht="14.25" customHeight="1"/>
    <row r="4713" ht="14.25" customHeight="1"/>
    <row r="4714" ht="14.25" customHeight="1"/>
    <row r="4715" ht="14.25" customHeight="1"/>
    <row r="4716" ht="14.25" customHeight="1"/>
    <row r="4717" ht="14.25" customHeight="1"/>
    <row r="4718" ht="14.25" customHeight="1"/>
    <row r="4719" ht="14.25" customHeight="1"/>
    <row r="4720" ht="14.25" customHeight="1"/>
    <row r="4721" ht="14.25" customHeight="1"/>
    <row r="4722" ht="14.25" customHeight="1"/>
    <row r="4723" ht="14.25" customHeight="1"/>
    <row r="4724" ht="14.25" customHeight="1"/>
    <row r="4725" ht="14.25" customHeight="1"/>
    <row r="4726" ht="14.25" customHeight="1"/>
    <row r="4727" ht="14.25" customHeight="1"/>
    <row r="4728" ht="14.25" customHeight="1"/>
    <row r="4729" ht="14.25" customHeight="1"/>
    <row r="4730" ht="14.25" customHeight="1"/>
    <row r="4731" ht="14.25" customHeight="1"/>
    <row r="4732" ht="14.25" customHeight="1"/>
    <row r="4733" ht="14.25" customHeight="1"/>
    <row r="4734" ht="14.25" customHeight="1"/>
    <row r="4735" ht="14.25" customHeight="1"/>
    <row r="4736" ht="14.25" customHeight="1"/>
    <row r="4737" ht="14.25" customHeight="1"/>
    <row r="4738" ht="14.25" customHeight="1"/>
    <row r="4739" ht="14.25" customHeight="1"/>
    <row r="4740" ht="14.25" customHeight="1"/>
    <row r="4741" ht="14.25" customHeight="1"/>
    <row r="4742" ht="14.25" customHeight="1"/>
    <row r="4743" ht="14.25" customHeight="1"/>
    <row r="4744" ht="14.25" customHeight="1"/>
    <row r="4745" ht="14.25" customHeight="1"/>
    <row r="4746" ht="14.25" customHeight="1"/>
    <row r="4747" ht="14.25" customHeight="1"/>
    <row r="4748" ht="14.25" customHeight="1"/>
    <row r="4749" ht="14.25" customHeight="1"/>
    <row r="4750" ht="14.25" customHeight="1"/>
    <row r="4751" ht="14.25" customHeight="1"/>
    <row r="4752" ht="14.25" customHeight="1"/>
    <row r="4753" ht="14.25" customHeight="1"/>
    <row r="4754" ht="14.25" customHeight="1"/>
    <row r="4755" ht="14.25" customHeight="1"/>
    <row r="4756" ht="14.25" customHeight="1"/>
    <row r="4757" ht="14.25" customHeight="1"/>
    <row r="4758" ht="14.25" customHeight="1"/>
    <row r="4759" ht="14.25" customHeight="1"/>
    <row r="4760" ht="14.25" customHeight="1"/>
    <row r="4761" ht="14.25" customHeight="1"/>
    <row r="4762" ht="14.25" customHeight="1"/>
    <row r="4763" ht="14.25" customHeight="1"/>
    <row r="4764" ht="14.25" customHeight="1"/>
    <row r="4765" ht="14.25" customHeight="1"/>
    <row r="4766" ht="14.25" customHeight="1"/>
    <row r="4767" ht="14.25" customHeight="1"/>
    <row r="4768" ht="14.25" customHeight="1"/>
    <row r="4769" ht="14.25" customHeight="1"/>
    <row r="4770" ht="14.25" customHeight="1"/>
    <row r="4771" ht="14.25" customHeight="1"/>
    <row r="4772" ht="14.25" customHeight="1"/>
    <row r="4773" ht="14.25" customHeight="1"/>
    <row r="4774" ht="14.25" customHeight="1"/>
    <row r="4775" ht="14.25" customHeight="1"/>
    <row r="4776" ht="14.25" customHeight="1"/>
    <row r="4777" ht="14.25" customHeight="1"/>
    <row r="4778" ht="14.25" customHeight="1"/>
    <row r="4779" ht="14.25" customHeight="1"/>
    <row r="4780" ht="14.25" customHeight="1"/>
    <row r="4781" ht="14.25" customHeight="1"/>
    <row r="4782" ht="14.25" customHeight="1"/>
    <row r="4783" ht="14.25" customHeight="1"/>
    <row r="4784" ht="14.25" customHeight="1"/>
    <row r="4785" ht="14.25" customHeight="1"/>
    <row r="4786" ht="14.25" customHeight="1"/>
    <row r="4787" ht="14.25" customHeight="1"/>
    <row r="4788" ht="14.25" customHeight="1"/>
    <row r="4789" ht="14.25" customHeight="1"/>
    <row r="4790" ht="14.25" customHeight="1"/>
    <row r="4791" ht="14.25" customHeight="1"/>
    <row r="4792" ht="14.25" customHeight="1"/>
    <row r="4793" ht="14.25" customHeight="1"/>
    <row r="4794" ht="14.25" customHeight="1"/>
    <row r="4795" ht="14.25" customHeight="1"/>
    <row r="4796" ht="14.25" customHeight="1"/>
    <row r="4797" ht="14.25" customHeight="1"/>
    <row r="4798" ht="14.25" customHeight="1"/>
    <row r="4799" ht="14.25" customHeight="1"/>
    <row r="4800" ht="14.25" customHeight="1"/>
    <row r="4801" ht="14.25" customHeight="1"/>
    <row r="4802" ht="14.25" customHeight="1"/>
    <row r="4803" ht="14.25" customHeight="1"/>
    <row r="4804" ht="14.25" customHeight="1"/>
    <row r="4805" ht="14.25" customHeight="1"/>
    <row r="4806" ht="14.25" customHeight="1"/>
    <row r="4807" ht="14.25" customHeight="1"/>
    <row r="4808" ht="14.25" customHeight="1"/>
    <row r="4809" ht="14.25" customHeight="1"/>
    <row r="4810" ht="14.25" customHeight="1"/>
    <row r="4811" ht="14.25" customHeight="1"/>
    <row r="4812" ht="14.25" customHeight="1"/>
    <row r="4813" ht="14.25" customHeight="1"/>
    <row r="4814" ht="14.25" customHeight="1"/>
    <row r="4815" ht="14.25" customHeight="1"/>
    <row r="4816" ht="14.25" customHeight="1"/>
    <row r="4817" ht="14.25" customHeight="1"/>
    <row r="4818" ht="14.25" customHeight="1"/>
    <row r="4819" ht="14.25" customHeight="1"/>
    <row r="4820" ht="14.25" customHeight="1"/>
    <row r="4821" ht="14.25" customHeight="1"/>
    <row r="4822" ht="14.25" customHeight="1"/>
    <row r="4823" ht="14.25" customHeight="1"/>
    <row r="4824" ht="14.25" customHeight="1"/>
    <row r="4825" ht="14.25" customHeight="1"/>
    <row r="4826" ht="14.25" customHeight="1"/>
    <row r="4827" ht="14.25" customHeight="1"/>
    <row r="4828" ht="14.25" customHeight="1"/>
    <row r="4829" ht="14.25" customHeight="1"/>
    <row r="4830" ht="14.25" customHeight="1"/>
    <row r="4831" ht="14.25" customHeight="1"/>
    <row r="4832" ht="14.25" customHeight="1"/>
    <row r="4833" ht="14.25" customHeight="1"/>
    <row r="4834" ht="14.25" customHeight="1"/>
    <row r="4835" ht="14.25" customHeight="1"/>
    <row r="4836" ht="14.25" customHeight="1"/>
    <row r="4837" ht="14.25" customHeight="1"/>
    <row r="4838" ht="14.25" customHeight="1"/>
    <row r="4839" ht="14.25" customHeight="1"/>
    <row r="4840" ht="14.25" customHeight="1"/>
    <row r="4841" ht="14.25" customHeight="1"/>
    <row r="4842" ht="14.25" customHeight="1"/>
    <row r="4843" ht="14.25" customHeight="1"/>
    <row r="4844" ht="14.25" customHeight="1"/>
    <row r="4845" ht="14.25" customHeight="1"/>
    <row r="4846" ht="14.25" customHeight="1"/>
    <row r="4847" ht="14.25" customHeight="1"/>
    <row r="4848" ht="14.25" customHeight="1"/>
    <row r="4849" ht="14.25" customHeight="1"/>
    <row r="4850" ht="14.25" customHeight="1"/>
    <row r="4851" ht="14.25" customHeight="1"/>
    <row r="4852" ht="14.25" customHeight="1"/>
    <row r="4853" ht="14.25" customHeight="1"/>
    <row r="4854" ht="14.25" customHeight="1"/>
    <row r="4855" ht="14.25" customHeight="1"/>
    <row r="4856" ht="14.25" customHeight="1"/>
    <row r="4857" ht="14.25" customHeight="1"/>
    <row r="4858" ht="14.25" customHeight="1"/>
    <row r="4859" ht="14.25" customHeight="1"/>
    <row r="4860" ht="14.25" customHeight="1"/>
    <row r="4861" ht="14.25" customHeight="1"/>
    <row r="4862" ht="14.25" customHeight="1"/>
    <row r="4863" ht="14.25" customHeight="1"/>
    <row r="4864" ht="14.25" customHeight="1"/>
    <row r="4865" ht="14.25" customHeight="1"/>
    <row r="4866" ht="14.25" customHeight="1"/>
    <row r="4867" ht="14.25" customHeight="1"/>
    <row r="4868" ht="14.25" customHeight="1"/>
    <row r="4869" ht="14.25" customHeight="1"/>
    <row r="4870" ht="14.25" customHeight="1"/>
    <row r="4871" ht="14.25" customHeight="1"/>
    <row r="4872" ht="14.25" customHeight="1"/>
    <row r="4873" ht="14.25" customHeight="1"/>
    <row r="4874" ht="14.25" customHeight="1"/>
    <row r="4875" ht="14.25" customHeight="1"/>
    <row r="4876" ht="14.25" customHeight="1"/>
    <row r="4877" ht="14.25" customHeight="1"/>
    <row r="4878" ht="14.25" customHeight="1"/>
    <row r="4879" ht="14.25" customHeight="1"/>
    <row r="4880" ht="14.25" customHeight="1"/>
    <row r="4881" ht="14.25" customHeight="1"/>
    <row r="4882" ht="14.25" customHeight="1"/>
    <row r="4883" ht="14.25" customHeight="1"/>
    <row r="4884" ht="14.25" customHeight="1"/>
    <row r="4885" ht="14.25" customHeight="1"/>
    <row r="4886" ht="14.25" customHeight="1"/>
    <row r="4887" ht="14.25" customHeight="1"/>
    <row r="4888" ht="14.25" customHeight="1"/>
    <row r="4889" ht="14.25" customHeight="1"/>
    <row r="4890" ht="14.25" customHeight="1"/>
    <row r="4891" ht="14.25" customHeight="1"/>
    <row r="4892" ht="14.25" customHeight="1"/>
    <row r="4893" ht="14.25" customHeight="1"/>
    <row r="4894" ht="14.25" customHeight="1"/>
    <row r="4895" ht="14.25" customHeight="1"/>
    <row r="4896" ht="14.25" customHeight="1"/>
    <row r="4897" ht="14.25" customHeight="1"/>
    <row r="4898" ht="14.25" customHeight="1"/>
    <row r="4899" ht="14.25" customHeight="1"/>
    <row r="4900" ht="14.25" customHeight="1"/>
    <row r="4901" ht="14.25" customHeight="1"/>
    <row r="4902" ht="14.25" customHeight="1"/>
    <row r="4903" ht="14.25" customHeight="1"/>
    <row r="4904" ht="14.25" customHeight="1"/>
    <row r="4905" ht="14.25" customHeight="1"/>
    <row r="4906" ht="14.25" customHeight="1"/>
    <row r="4907" ht="14.25" customHeight="1"/>
    <row r="4908" ht="14.25" customHeight="1"/>
    <row r="4909" ht="14.25" customHeight="1"/>
    <row r="4910" ht="14.25" customHeight="1"/>
    <row r="4911" ht="14.25" customHeight="1"/>
    <row r="4912" ht="14.25" customHeight="1"/>
    <row r="4913" ht="14.25" customHeight="1"/>
    <row r="4914" ht="14.25" customHeight="1"/>
    <row r="4915" ht="14.25" customHeight="1"/>
    <row r="4916" ht="14.25" customHeight="1"/>
    <row r="4917" ht="14.25" customHeight="1"/>
    <row r="4918" ht="14.25" customHeight="1"/>
    <row r="4919" ht="14.25" customHeight="1"/>
    <row r="4920" ht="14.25" customHeight="1"/>
    <row r="4921" ht="14.25" customHeight="1"/>
    <row r="4922" ht="14.25" customHeight="1"/>
    <row r="4923" ht="14.25" customHeight="1"/>
    <row r="4924" ht="14.25" customHeight="1"/>
    <row r="4925" ht="14.25" customHeight="1"/>
    <row r="4926" ht="14.25" customHeight="1"/>
    <row r="4927" ht="14.25" customHeight="1"/>
    <row r="4928" ht="14.25" customHeight="1"/>
    <row r="4929" ht="14.25" customHeight="1"/>
    <row r="4930" ht="14.25" customHeight="1"/>
    <row r="4931" ht="14.25" customHeight="1"/>
    <row r="4932" ht="14.25" customHeight="1"/>
    <row r="4933" ht="14.25" customHeight="1"/>
    <row r="4934" ht="14.25" customHeight="1"/>
    <row r="4935" ht="14.25" customHeight="1"/>
    <row r="4936" ht="14.25" customHeight="1"/>
    <row r="4937" ht="14.25" customHeight="1"/>
    <row r="4938" ht="14.25" customHeight="1"/>
    <row r="4939" ht="14.25" customHeight="1"/>
    <row r="4940" ht="14.25" customHeight="1"/>
    <row r="4941" ht="14.25" customHeight="1"/>
    <row r="4942" ht="14.25" customHeight="1"/>
    <row r="4943" ht="14.25" customHeight="1"/>
    <row r="4944" ht="14.25" customHeight="1"/>
    <row r="4945" ht="14.25" customHeight="1"/>
    <row r="4946" ht="14.25" customHeight="1"/>
    <row r="4947" ht="14.25" customHeight="1"/>
    <row r="4948" ht="14.25" customHeight="1"/>
    <row r="4949" ht="14.25" customHeight="1"/>
    <row r="4950" ht="14.25" customHeight="1"/>
    <row r="4951" ht="14.25" customHeight="1"/>
    <row r="4952" ht="14.25" customHeight="1"/>
    <row r="4953" ht="14.25" customHeight="1"/>
    <row r="4954" ht="14.25" customHeight="1"/>
    <row r="4955" ht="14.25" customHeight="1"/>
    <row r="4956" ht="14.25" customHeight="1"/>
    <row r="4957" ht="14.25" customHeight="1"/>
    <row r="4958" ht="14.25" customHeight="1"/>
    <row r="4959" ht="14.25" customHeight="1"/>
    <row r="4960" ht="14.25" customHeight="1"/>
    <row r="4961" ht="14.25" customHeight="1"/>
    <row r="4962" ht="14.25" customHeight="1"/>
    <row r="4963" ht="14.25" customHeight="1"/>
    <row r="4964" ht="14.25" customHeight="1"/>
    <row r="4965" ht="14.25" customHeight="1"/>
    <row r="4966" ht="14.25" customHeight="1"/>
    <row r="4967" ht="14.25" customHeight="1"/>
    <row r="4968" ht="14.25" customHeight="1"/>
    <row r="4969" ht="14.25" customHeight="1"/>
    <row r="4970" ht="14.25" customHeight="1"/>
    <row r="4971" ht="14.25" customHeight="1"/>
    <row r="4972" ht="14.25" customHeight="1"/>
    <row r="4973" ht="14.25" customHeight="1"/>
    <row r="4974" ht="14.25" customHeight="1"/>
    <row r="4975" ht="14.25" customHeight="1"/>
    <row r="4976" ht="14.25" customHeight="1"/>
    <row r="4977" ht="14.25" customHeight="1"/>
    <row r="4978" ht="14.25" customHeight="1"/>
    <row r="4979" ht="14.25" customHeight="1"/>
    <row r="4980" ht="14.25" customHeight="1"/>
    <row r="4981" ht="14.25" customHeight="1"/>
    <row r="4982" ht="14.25" customHeight="1"/>
    <row r="4983" ht="14.25" customHeight="1"/>
    <row r="4984" ht="14.25" customHeight="1"/>
    <row r="4985" ht="14.25" customHeight="1"/>
    <row r="4986" ht="14.25" customHeight="1"/>
    <row r="4987" ht="14.25" customHeight="1"/>
    <row r="4988" ht="14.25" customHeight="1"/>
    <row r="4989" ht="14.25" customHeight="1"/>
    <row r="4990" ht="14.25" customHeight="1"/>
    <row r="4991" ht="14.25" customHeight="1"/>
    <row r="4992" ht="14.25" customHeight="1"/>
    <row r="4993" ht="14.25" customHeight="1"/>
    <row r="4994" ht="14.25" customHeight="1"/>
    <row r="4995" ht="14.25" customHeight="1"/>
    <row r="4996" ht="14.25" customHeight="1"/>
    <row r="4997" ht="14.25" customHeight="1"/>
    <row r="4998" ht="14.25" customHeight="1"/>
    <row r="4999" ht="14.25" customHeight="1"/>
    <row r="5000" ht="14.25" customHeight="1"/>
    <row r="5001" ht="14.25" customHeight="1"/>
    <row r="5002" ht="14.25" customHeight="1"/>
    <row r="5003" ht="14.25" customHeight="1"/>
    <row r="5004" ht="14.25" customHeight="1"/>
    <row r="5005" ht="14.25" customHeight="1"/>
    <row r="5006" ht="14.25" customHeight="1"/>
    <row r="5007" ht="14.25" customHeight="1"/>
    <row r="5008" ht="14.25" customHeight="1"/>
    <row r="5009" ht="14.25" customHeight="1"/>
    <row r="5010" ht="14.25" customHeight="1"/>
    <row r="5011" ht="14.25" customHeight="1"/>
    <row r="5012" ht="14.25" customHeight="1"/>
    <row r="5013" ht="14.25" customHeight="1"/>
    <row r="5014" ht="14.25" customHeight="1"/>
    <row r="5015" ht="14.25" customHeight="1"/>
    <row r="5016" ht="14.25" customHeight="1"/>
    <row r="5017" ht="14.25" customHeight="1"/>
    <row r="5018" ht="14.25" customHeight="1"/>
    <row r="5019" ht="14.25" customHeight="1"/>
    <row r="5020" ht="14.25" customHeight="1"/>
    <row r="5021" ht="14.25" customHeight="1"/>
    <row r="5022" ht="14.25" customHeight="1"/>
    <row r="5023" ht="14.25" customHeight="1"/>
    <row r="5024" ht="14.25" customHeight="1"/>
    <row r="5025" ht="14.25" customHeight="1"/>
    <row r="5026" ht="14.25" customHeight="1"/>
    <row r="5027" ht="14.25" customHeight="1"/>
    <row r="5028" ht="14.25" customHeight="1"/>
    <row r="5029" ht="14.25" customHeight="1"/>
    <row r="5030" ht="14.25" customHeight="1"/>
    <row r="5031" ht="14.25" customHeight="1"/>
    <row r="5032" ht="14.25" customHeight="1"/>
    <row r="5033" ht="14.25" customHeight="1"/>
    <row r="5034" ht="14.25" customHeight="1"/>
    <row r="5035" ht="14.25" customHeight="1"/>
    <row r="5036" ht="14.25" customHeight="1"/>
    <row r="5037" ht="14.25" customHeight="1"/>
    <row r="5038" ht="14.25" customHeight="1"/>
    <row r="5039" ht="14.25" customHeight="1"/>
    <row r="5040" ht="14.25" customHeight="1"/>
    <row r="5041" ht="14.25" customHeight="1"/>
    <row r="5042" ht="14.25" customHeight="1"/>
    <row r="5043" ht="14.25" customHeight="1"/>
    <row r="5044" ht="14.25" customHeight="1"/>
    <row r="5045" ht="14.25" customHeight="1"/>
    <row r="5046" ht="14.25" customHeight="1"/>
    <row r="5047" ht="14.25" customHeight="1"/>
    <row r="5048" ht="14.25" customHeight="1"/>
    <row r="5049" ht="14.25" customHeight="1"/>
    <row r="5050" ht="14.25" customHeight="1"/>
    <row r="5051" ht="14.25" customHeight="1"/>
    <row r="5052" ht="14.25" customHeight="1"/>
    <row r="5053" ht="14.25" customHeight="1"/>
    <row r="5054" ht="14.25" customHeight="1"/>
    <row r="5055" ht="14.25" customHeight="1"/>
    <row r="5056" ht="14.25" customHeight="1"/>
    <row r="5057" ht="14.25" customHeight="1"/>
    <row r="5058" ht="14.25" customHeight="1"/>
    <row r="5059" ht="14.25" customHeight="1"/>
    <row r="5060" ht="14.25" customHeight="1"/>
    <row r="5061" ht="14.25" customHeight="1"/>
    <row r="5062" ht="14.25" customHeight="1"/>
    <row r="5063" ht="14.25" customHeight="1"/>
    <row r="5064" ht="14.25" customHeight="1"/>
    <row r="5065" ht="14.25" customHeight="1"/>
    <row r="5066" ht="14.25" customHeight="1"/>
    <row r="5067" ht="14.25" customHeight="1"/>
    <row r="5068" ht="14.25" customHeight="1"/>
    <row r="5069" ht="14.25" customHeight="1"/>
    <row r="5070" ht="14.25" customHeight="1"/>
    <row r="5071" ht="14.25" customHeight="1"/>
    <row r="5072" ht="14.25" customHeight="1"/>
    <row r="5073" ht="14.25" customHeight="1"/>
    <row r="5074" ht="14.25" customHeight="1"/>
    <row r="5075" ht="14.25" customHeight="1"/>
    <row r="5076" ht="14.25" customHeight="1"/>
    <row r="5077" ht="14.25" customHeight="1"/>
    <row r="5078" ht="14.25" customHeight="1"/>
    <row r="5079" ht="14.25" customHeight="1"/>
    <row r="5080" ht="14.25" customHeight="1"/>
    <row r="5081" ht="14.25" customHeight="1"/>
    <row r="5082" ht="14.25" customHeight="1"/>
    <row r="5083" ht="14.25" customHeight="1"/>
    <row r="5084" ht="14.25" customHeight="1"/>
    <row r="5085" ht="14.25" customHeight="1"/>
    <row r="5086" ht="14.25" customHeight="1"/>
    <row r="5087" ht="14.25" customHeight="1"/>
    <row r="5088" ht="14.25" customHeight="1"/>
    <row r="5089" ht="14.25" customHeight="1"/>
    <row r="5090" ht="14.25" customHeight="1"/>
    <row r="5091" ht="14.25" customHeight="1"/>
    <row r="5092" ht="14.25" customHeight="1"/>
    <row r="5093" ht="14.25" customHeight="1"/>
    <row r="5094" ht="14.25" customHeight="1"/>
    <row r="5095" ht="14.25" customHeight="1"/>
    <row r="5096" ht="14.25" customHeight="1"/>
    <row r="5097" ht="14.25" customHeight="1"/>
    <row r="5098" ht="14.25" customHeight="1"/>
    <row r="5099" ht="14.25" customHeight="1"/>
    <row r="5100" ht="14.25" customHeight="1"/>
    <row r="5101" ht="14.25" customHeight="1"/>
    <row r="5102" ht="14.25" customHeight="1"/>
    <row r="5103" ht="14.25" customHeight="1"/>
    <row r="5104" ht="14.25" customHeight="1"/>
    <row r="5105" ht="14.25" customHeight="1"/>
    <row r="5106" ht="14.25" customHeight="1"/>
    <row r="5107" ht="14.25" customHeight="1"/>
    <row r="5108" ht="14.25" customHeight="1"/>
    <row r="5109" ht="14.25" customHeight="1"/>
    <row r="5110" ht="14.25" customHeight="1"/>
    <row r="5111" ht="14.25" customHeight="1"/>
    <row r="5112" ht="14.25" customHeight="1"/>
    <row r="5113" ht="14.25" customHeight="1"/>
    <row r="5114" ht="14.25" customHeight="1"/>
    <row r="5115" ht="14.25" customHeight="1"/>
    <row r="5116" ht="14.25" customHeight="1"/>
    <row r="5117" ht="14.25" customHeight="1"/>
    <row r="5118" ht="14.25" customHeight="1"/>
    <row r="5119" ht="14.25" customHeight="1"/>
    <row r="5120" ht="14.25" customHeight="1"/>
    <row r="5121" ht="14.25" customHeight="1"/>
    <row r="5122" ht="14.25" customHeight="1"/>
    <row r="5123" ht="14.25" customHeight="1"/>
    <row r="5124" ht="14.25" customHeight="1"/>
    <row r="5125" ht="14.25" customHeight="1"/>
    <row r="5126" ht="14.25" customHeight="1"/>
    <row r="5127" ht="14.25" customHeight="1"/>
    <row r="5128" ht="14.25" customHeight="1"/>
    <row r="5129" ht="14.25" customHeight="1"/>
    <row r="5130" ht="14.25" customHeight="1"/>
    <row r="5131" ht="14.25" customHeight="1"/>
    <row r="5132" ht="14.25" customHeight="1"/>
    <row r="5133" ht="14.25" customHeight="1"/>
    <row r="5134" ht="14.25" customHeight="1"/>
    <row r="5135" ht="14.25" customHeight="1"/>
    <row r="5136" ht="14.25" customHeight="1"/>
    <row r="5137" ht="14.25" customHeight="1"/>
    <row r="5138" ht="14.25" customHeight="1"/>
    <row r="5139" ht="14.25" customHeight="1"/>
    <row r="5140" ht="14.25" customHeight="1"/>
    <row r="5141" ht="14.25" customHeight="1"/>
    <row r="5142" ht="14.25" customHeight="1"/>
    <row r="5143" ht="14.25" customHeight="1"/>
    <row r="5144" ht="14.25" customHeight="1"/>
    <row r="5145" ht="14.25" customHeight="1"/>
    <row r="5146" ht="14.25" customHeight="1"/>
    <row r="5147" ht="14.25" customHeight="1"/>
    <row r="5148" ht="14.25" customHeight="1"/>
    <row r="5149" ht="14.25" customHeight="1"/>
    <row r="5150" ht="14.25" customHeight="1"/>
    <row r="5151" ht="14.25" customHeight="1"/>
    <row r="5152" ht="14.25" customHeight="1"/>
    <row r="5153" ht="14.25" customHeight="1"/>
    <row r="5154" ht="14.25" customHeight="1"/>
    <row r="5155" ht="14.25" customHeight="1"/>
    <row r="5156" ht="14.25" customHeight="1"/>
    <row r="5157" ht="14.25" customHeight="1"/>
    <row r="5158" ht="14.25" customHeight="1"/>
    <row r="5159" ht="14.25" customHeight="1"/>
    <row r="5160" ht="14.25" customHeight="1"/>
    <row r="5161" ht="14.25" customHeight="1"/>
    <row r="5162" ht="14.25" customHeight="1"/>
    <row r="5163" ht="14.25" customHeight="1"/>
    <row r="5164" ht="14.25" customHeight="1"/>
    <row r="5165" ht="14.25" customHeight="1"/>
    <row r="5166" ht="14.25" customHeight="1"/>
    <row r="5167" ht="14.25" customHeight="1"/>
    <row r="5168" ht="14.25" customHeight="1"/>
    <row r="5169" ht="14.25" customHeight="1"/>
    <row r="5170" ht="14.25" customHeight="1"/>
    <row r="5171" ht="14.25" customHeight="1"/>
    <row r="5172" ht="14.25" customHeight="1"/>
    <row r="5173" ht="14.25" customHeight="1"/>
    <row r="5174" ht="14.25" customHeight="1"/>
    <row r="5175" ht="14.25" customHeight="1"/>
    <row r="5176" ht="14.25" customHeight="1"/>
    <row r="5177" ht="14.25" customHeight="1"/>
    <row r="5178" ht="14.25" customHeight="1"/>
    <row r="5179" ht="14.25" customHeight="1"/>
    <row r="5180" ht="14.25" customHeight="1"/>
    <row r="5181" ht="14.25" customHeight="1"/>
    <row r="5182" ht="14.25" customHeight="1"/>
    <row r="5183" ht="14.25" customHeight="1"/>
    <row r="5184" ht="14.25" customHeight="1"/>
    <row r="5185" ht="14.25" customHeight="1"/>
    <row r="5186" ht="14.25" customHeight="1"/>
    <row r="5187" ht="14.25" customHeight="1"/>
    <row r="5188" ht="14.25" customHeight="1"/>
    <row r="5189" ht="14.25" customHeight="1"/>
    <row r="5190" ht="14.25" customHeight="1"/>
    <row r="5191" ht="14.25" customHeight="1"/>
    <row r="5192" ht="14.25" customHeight="1"/>
    <row r="5193" ht="14.25" customHeight="1"/>
    <row r="5194" ht="14.25" customHeight="1"/>
    <row r="5195" ht="14.25" customHeight="1"/>
    <row r="5196" ht="14.25" customHeight="1"/>
    <row r="5197" ht="14.25" customHeight="1"/>
    <row r="5198" ht="14.25" customHeight="1"/>
    <row r="5199" ht="14.25" customHeight="1"/>
    <row r="5200" ht="14.25" customHeight="1"/>
    <row r="5201" ht="14.25" customHeight="1"/>
    <row r="5202" ht="14.25" customHeight="1"/>
    <row r="5203" ht="14.25" customHeight="1"/>
    <row r="5204" ht="14.25" customHeight="1"/>
    <row r="5205" ht="14.25" customHeight="1"/>
    <row r="5206" ht="14.25" customHeight="1"/>
    <row r="5207" ht="14.25" customHeight="1"/>
    <row r="5208" ht="14.25" customHeight="1"/>
    <row r="5209" ht="14.25" customHeight="1"/>
    <row r="5210" ht="14.25" customHeight="1"/>
    <row r="5211" ht="14.25" customHeight="1"/>
    <row r="5212" ht="14.25" customHeight="1"/>
    <row r="5213" ht="14.25" customHeight="1"/>
    <row r="5214" ht="14.25" customHeight="1"/>
    <row r="5215" ht="14.25" customHeight="1"/>
    <row r="5216" ht="14.25" customHeight="1"/>
    <row r="5217" ht="14.25" customHeight="1"/>
    <row r="5218" ht="14.25" customHeight="1"/>
    <row r="5219" ht="14.25" customHeight="1"/>
    <row r="5220" ht="14.25" customHeight="1"/>
    <row r="5221" ht="14.25" customHeight="1"/>
    <row r="5222" ht="14.25" customHeight="1"/>
    <row r="5223" ht="14.25" customHeight="1"/>
    <row r="5224" ht="14.25" customHeight="1"/>
    <row r="5225" ht="14.25" customHeight="1"/>
    <row r="5226" ht="14.25" customHeight="1"/>
    <row r="5227" ht="14.25" customHeight="1"/>
    <row r="5228" ht="14.25" customHeight="1"/>
    <row r="5229" ht="14.25" customHeight="1"/>
    <row r="5230" ht="14.25" customHeight="1"/>
    <row r="5231" ht="14.25" customHeight="1"/>
    <row r="5232" ht="14.25" customHeight="1"/>
    <row r="5233" ht="14.25" customHeight="1"/>
    <row r="5234" ht="14.25" customHeight="1"/>
    <row r="5235" ht="14.25" customHeight="1"/>
    <row r="5236" ht="14.25" customHeight="1"/>
    <row r="5237" ht="14.25" customHeight="1"/>
    <row r="5238" ht="14.25" customHeight="1"/>
    <row r="5239" ht="14.25" customHeight="1"/>
    <row r="5240" ht="14.25" customHeight="1"/>
    <row r="5241" ht="14.25" customHeight="1"/>
    <row r="5242" ht="14.25" customHeight="1"/>
    <row r="5243" ht="14.25" customHeight="1"/>
    <row r="5244" ht="14.25" customHeight="1"/>
    <row r="5245" ht="14.25" customHeight="1"/>
    <row r="5246" ht="14.25" customHeight="1"/>
    <row r="5247" ht="14.25" customHeight="1"/>
    <row r="5248" ht="14.25" customHeight="1"/>
    <row r="5249" ht="14.25" customHeight="1"/>
    <row r="5250" ht="14.25" customHeight="1"/>
    <row r="5251" ht="14.25" customHeight="1"/>
    <row r="5252" ht="14.25" customHeight="1"/>
    <row r="5253" ht="14.25" customHeight="1"/>
    <row r="5254" ht="14.25" customHeight="1"/>
    <row r="5255" ht="14.25" customHeight="1"/>
    <row r="5256" ht="14.25" customHeight="1"/>
    <row r="5257" ht="14.25" customHeight="1"/>
    <row r="5258" ht="14.25" customHeight="1"/>
    <row r="5259" ht="14.25" customHeight="1"/>
    <row r="5260" ht="14.25" customHeight="1"/>
    <row r="5261" ht="14.25" customHeight="1"/>
    <row r="5262" ht="14.25" customHeight="1"/>
    <row r="5263" ht="14.25" customHeight="1"/>
    <row r="5264" ht="14.25" customHeight="1"/>
    <row r="5265" ht="14.25" customHeight="1"/>
    <row r="5266" ht="14.25" customHeight="1"/>
    <row r="5267" ht="14.25" customHeight="1"/>
    <row r="5268" ht="14.25" customHeight="1"/>
    <row r="5269" ht="14.25" customHeight="1"/>
    <row r="5270" ht="14.25" customHeight="1"/>
    <row r="5271" ht="14.25" customHeight="1"/>
    <row r="5272" ht="14.25" customHeight="1"/>
    <row r="5273" ht="14.25" customHeight="1"/>
    <row r="5274" ht="14.25" customHeight="1"/>
    <row r="5275" ht="14.25" customHeight="1"/>
    <row r="5276" ht="14.25" customHeight="1"/>
    <row r="5277" ht="14.25" customHeight="1"/>
    <row r="5278" ht="14.25" customHeight="1"/>
    <row r="5279" ht="14.25" customHeight="1"/>
    <row r="5280" ht="14.25" customHeight="1"/>
    <row r="5281" ht="14.25" customHeight="1"/>
    <row r="5282" ht="14.25" customHeight="1"/>
    <row r="5283" ht="14.25" customHeight="1"/>
    <row r="5284" ht="14.25" customHeight="1"/>
    <row r="5285" ht="14.25" customHeight="1"/>
    <row r="5286" ht="14.25" customHeight="1"/>
    <row r="5287" ht="14.25" customHeight="1"/>
    <row r="5288" ht="14.25" customHeight="1"/>
    <row r="5289" ht="14.25" customHeight="1"/>
    <row r="5290" ht="14.25" customHeight="1"/>
    <row r="5291" ht="14.25" customHeight="1"/>
    <row r="5292" ht="14.25" customHeight="1"/>
    <row r="5293" ht="14.25" customHeight="1"/>
    <row r="5294" ht="14.25" customHeight="1"/>
    <row r="5295" ht="14.25" customHeight="1"/>
    <row r="5296" ht="14.25" customHeight="1"/>
    <row r="5297" ht="14.25" customHeight="1"/>
    <row r="5298" ht="14.25" customHeight="1"/>
    <row r="5299" ht="14.25" customHeight="1"/>
    <row r="5300" ht="14.25" customHeight="1"/>
    <row r="5301" ht="14.25" customHeight="1"/>
    <row r="5302" ht="14.25" customHeight="1"/>
    <row r="5303" ht="14.25" customHeight="1"/>
    <row r="5304" ht="14.25" customHeight="1"/>
    <row r="5305" ht="14.25" customHeight="1"/>
    <row r="5306" ht="14.25" customHeight="1"/>
    <row r="5307" ht="14.25" customHeight="1"/>
    <row r="5308" ht="14.25" customHeight="1"/>
    <row r="5309" ht="14.25" customHeight="1"/>
    <row r="5310" ht="14.25" customHeight="1"/>
    <row r="5311" ht="14.25" customHeight="1"/>
    <row r="5312" ht="14.25" customHeight="1"/>
    <row r="5313" ht="14.25" customHeight="1"/>
    <row r="5314" ht="14.25" customHeight="1"/>
    <row r="5315" ht="14.25" customHeight="1"/>
    <row r="5316" ht="14.25" customHeight="1"/>
    <row r="5317" ht="14.25" customHeight="1"/>
    <row r="5318" ht="14.25" customHeight="1"/>
    <row r="5319" ht="14.25" customHeight="1"/>
    <row r="5320" ht="14.25" customHeight="1"/>
    <row r="5321" ht="14.25" customHeight="1"/>
    <row r="5322" ht="14.25" customHeight="1"/>
    <row r="5323" ht="14.25" customHeight="1"/>
    <row r="5324" ht="14.25" customHeight="1"/>
    <row r="5325" ht="14.25" customHeight="1"/>
    <row r="5326" ht="14.25" customHeight="1"/>
    <row r="5327" ht="14.25" customHeight="1"/>
    <row r="5328" ht="14.25" customHeight="1"/>
    <row r="5329" ht="14.25" customHeight="1"/>
    <row r="5330" ht="14.25" customHeight="1"/>
    <row r="5331" ht="14.25" customHeight="1"/>
    <row r="5332" ht="14.25" customHeight="1"/>
    <row r="5333" ht="14.25" customHeight="1"/>
    <row r="5334" ht="14.25" customHeight="1"/>
    <row r="5335" ht="14.25" customHeight="1"/>
    <row r="5336" ht="14.25" customHeight="1"/>
    <row r="5337" ht="14.25" customHeight="1"/>
    <row r="5338" ht="14.25" customHeight="1"/>
    <row r="5339" ht="14.25" customHeight="1"/>
    <row r="5340" ht="14.25" customHeight="1"/>
    <row r="5341" ht="14.25" customHeight="1"/>
    <row r="5342" ht="14.25" customHeight="1"/>
    <row r="5343" ht="14.25" customHeight="1"/>
    <row r="5344" ht="14.25" customHeight="1"/>
    <row r="5345" ht="14.25" customHeight="1"/>
    <row r="5346" ht="14.25" customHeight="1"/>
    <row r="5347" ht="14.25" customHeight="1"/>
    <row r="5348" ht="14.25" customHeight="1"/>
    <row r="5349" ht="14.25" customHeight="1"/>
    <row r="5350" ht="14.25" customHeight="1"/>
    <row r="5351" ht="14.25" customHeight="1"/>
    <row r="5352" ht="14.25" customHeight="1"/>
    <row r="5353" ht="14.25" customHeight="1"/>
    <row r="5354" ht="14.25" customHeight="1"/>
    <row r="5355" ht="14.25" customHeight="1"/>
    <row r="5356" ht="14.25" customHeight="1"/>
    <row r="5357" ht="14.25" customHeight="1"/>
    <row r="5358" ht="14.25" customHeight="1"/>
    <row r="5359" ht="14.25" customHeight="1"/>
    <row r="5360" ht="14.25" customHeight="1"/>
    <row r="5361" ht="14.25" customHeight="1"/>
    <row r="5362" ht="14.25" customHeight="1"/>
    <row r="5363" ht="14.25" customHeight="1"/>
    <row r="5364" ht="14.25" customHeight="1"/>
    <row r="5365" ht="14.25" customHeight="1"/>
    <row r="5366" ht="14.25" customHeight="1"/>
    <row r="5367" ht="14.25" customHeight="1"/>
    <row r="5368" ht="14.25" customHeight="1"/>
    <row r="5369" ht="14.25" customHeight="1"/>
    <row r="5370" ht="14.25" customHeight="1"/>
    <row r="5371" ht="14.25" customHeight="1"/>
    <row r="5372" ht="14.25" customHeight="1"/>
    <row r="5373" ht="14.25" customHeight="1"/>
    <row r="5374" ht="14.25" customHeight="1"/>
    <row r="5375" ht="14.25" customHeight="1"/>
    <row r="5376" ht="14.25" customHeight="1"/>
    <row r="5377" ht="14.25" customHeight="1"/>
    <row r="5378" ht="14.25" customHeight="1"/>
    <row r="5379" ht="14.25" customHeight="1"/>
    <row r="5380" ht="14.25" customHeight="1"/>
    <row r="5381" ht="14.25" customHeight="1"/>
    <row r="5382" ht="14.25" customHeight="1"/>
    <row r="5383" ht="14.25" customHeight="1"/>
    <row r="5384" ht="14.25" customHeight="1"/>
    <row r="5385" ht="14.25" customHeight="1"/>
    <row r="5386" ht="14.25" customHeight="1"/>
    <row r="5387" ht="14.25" customHeight="1"/>
    <row r="5388" ht="14.25" customHeight="1"/>
    <row r="5389" ht="14.25" customHeight="1"/>
    <row r="5390" ht="14.25" customHeight="1"/>
    <row r="5391" ht="14.25" customHeight="1"/>
    <row r="5392" ht="14.25" customHeight="1"/>
    <row r="5393" ht="14.25" customHeight="1"/>
    <row r="5394" ht="14.25" customHeight="1"/>
    <row r="5395" ht="14.25" customHeight="1"/>
    <row r="5396" ht="14.25" customHeight="1"/>
    <row r="5397" ht="14.25" customHeight="1"/>
    <row r="5398" ht="14.25" customHeight="1"/>
    <row r="5399" ht="14.25" customHeight="1"/>
    <row r="5400" ht="14.25" customHeight="1"/>
    <row r="5401" ht="14.25" customHeight="1"/>
    <row r="5402" ht="14.25" customHeight="1"/>
    <row r="5403" ht="14.25" customHeight="1"/>
    <row r="5404" ht="14.25" customHeight="1"/>
    <row r="5405" ht="14.25" customHeight="1"/>
    <row r="5406" ht="14.25" customHeight="1"/>
    <row r="5407" ht="14.25" customHeight="1"/>
    <row r="5408" ht="14.25" customHeight="1"/>
    <row r="5409" ht="14.25" customHeight="1"/>
    <row r="5410" ht="14.25" customHeight="1"/>
    <row r="5411" ht="14.25" customHeight="1"/>
    <row r="5412" ht="14.25" customHeight="1"/>
    <row r="5413" ht="14.25" customHeight="1"/>
    <row r="5414" ht="14.25" customHeight="1"/>
    <row r="5415" ht="14.25" customHeight="1"/>
    <row r="5416" ht="14.25" customHeight="1"/>
    <row r="5417" ht="14.25" customHeight="1"/>
    <row r="5418" ht="14.25" customHeight="1"/>
    <row r="5419" ht="14.25" customHeight="1"/>
    <row r="5420" ht="14.25" customHeight="1"/>
    <row r="5421" ht="14.25" customHeight="1"/>
    <row r="5422" ht="14.25" customHeight="1"/>
    <row r="5423" ht="14.25" customHeight="1"/>
    <row r="5424" ht="14.25" customHeight="1"/>
    <row r="5425" ht="14.25" customHeight="1"/>
    <row r="5426" ht="14.25" customHeight="1"/>
    <row r="5427" ht="14.25" customHeight="1"/>
    <row r="5428" ht="14.25" customHeight="1"/>
    <row r="5429" ht="14.25" customHeight="1"/>
    <row r="5430" ht="14.25" customHeight="1"/>
    <row r="5431" ht="14.25" customHeight="1"/>
    <row r="5432" ht="14.25" customHeight="1"/>
    <row r="5433" ht="14.25" customHeight="1"/>
    <row r="5434" ht="14.25" customHeight="1"/>
    <row r="5435" ht="14.25" customHeight="1"/>
    <row r="5436" ht="14.25" customHeight="1"/>
    <row r="5437" ht="14.25" customHeight="1"/>
    <row r="5438" ht="14.25" customHeight="1"/>
    <row r="5439" ht="14.25" customHeight="1"/>
    <row r="5440" ht="14.25" customHeight="1"/>
    <row r="5441" ht="14.25" customHeight="1"/>
    <row r="5442" ht="14.25" customHeight="1"/>
    <row r="5443" ht="14.25" customHeight="1"/>
    <row r="5444" ht="14.25" customHeight="1"/>
    <row r="5445" ht="14.25" customHeight="1"/>
    <row r="5446" ht="14.25" customHeight="1"/>
    <row r="5447" ht="14.25" customHeight="1"/>
    <row r="5448" ht="14.25" customHeight="1"/>
    <row r="5449" ht="14.25" customHeight="1"/>
    <row r="5450" ht="14.25" customHeight="1"/>
    <row r="5451" ht="14.25" customHeight="1"/>
    <row r="5452" ht="14.25" customHeight="1"/>
    <row r="5453" ht="14.25" customHeight="1"/>
    <row r="5454" ht="14.25" customHeight="1"/>
    <row r="5455" ht="14.25" customHeight="1"/>
    <row r="5456" ht="14.25" customHeight="1"/>
    <row r="5457" ht="14.25" customHeight="1"/>
    <row r="5458" ht="14.25" customHeight="1"/>
    <row r="5459" ht="14.25" customHeight="1"/>
    <row r="5460" ht="14.25" customHeight="1"/>
    <row r="5461" ht="14.25" customHeight="1"/>
    <row r="5462" ht="14.25" customHeight="1"/>
    <row r="5463" ht="14.25" customHeight="1"/>
    <row r="5464" ht="14.25" customHeight="1"/>
    <row r="5465" ht="14.25" customHeight="1"/>
    <row r="5466" ht="14.25" customHeight="1"/>
    <row r="5467" ht="14.25" customHeight="1"/>
    <row r="5468" ht="14.25" customHeight="1"/>
    <row r="5469" ht="14.25" customHeight="1"/>
    <row r="5470" ht="14.25" customHeight="1"/>
    <row r="5471" ht="14.25" customHeight="1"/>
    <row r="5472" ht="14.25" customHeight="1"/>
    <row r="5473" ht="14.25" customHeight="1"/>
    <row r="5474" ht="14.25" customHeight="1"/>
    <row r="5475" ht="14.25" customHeight="1"/>
    <row r="5476" ht="14.25" customHeight="1"/>
    <row r="5477" ht="14.25" customHeight="1"/>
    <row r="5478" ht="14.25" customHeight="1"/>
    <row r="5479" ht="14.25" customHeight="1"/>
    <row r="5480" ht="14.25" customHeight="1"/>
    <row r="5481" ht="14.25" customHeight="1"/>
    <row r="5482" ht="14.25" customHeight="1"/>
    <row r="5483" ht="14.25" customHeight="1"/>
    <row r="5484" ht="14.25" customHeight="1"/>
    <row r="5485" ht="14.25" customHeight="1"/>
    <row r="5486" ht="14.25" customHeight="1"/>
    <row r="5487" ht="14.25" customHeight="1"/>
    <row r="5488" ht="14.25" customHeight="1"/>
    <row r="5489" ht="14.25" customHeight="1"/>
    <row r="5490" ht="14.25" customHeight="1"/>
    <row r="5491" ht="14.25" customHeight="1"/>
    <row r="5492" ht="14.25" customHeight="1"/>
    <row r="5493" ht="14.25" customHeight="1"/>
    <row r="5494" ht="14.25" customHeight="1"/>
    <row r="5495" ht="14.25" customHeight="1"/>
    <row r="5496" ht="14.25" customHeight="1"/>
    <row r="5497" ht="14.25" customHeight="1"/>
    <row r="5498" ht="14.25" customHeight="1"/>
    <row r="5499" ht="14.25" customHeight="1"/>
    <row r="5500" ht="14.25" customHeight="1"/>
    <row r="5501" ht="14.25" customHeight="1"/>
    <row r="5502" ht="14.25" customHeight="1"/>
    <row r="5503" ht="14.25" customHeight="1"/>
    <row r="5504" ht="14.25" customHeight="1"/>
    <row r="5505" ht="14.25" customHeight="1"/>
    <row r="5506" ht="14.25" customHeight="1"/>
    <row r="5507" ht="14.25" customHeight="1"/>
    <row r="5508" ht="14.25" customHeight="1"/>
    <row r="5509" ht="14.25" customHeight="1"/>
    <row r="5510" ht="14.25" customHeight="1"/>
    <row r="5511" ht="14.25" customHeight="1"/>
    <row r="5512" ht="14.25" customHeight="1"/>
    <row r="5513" ht="14.25" customHeight="1"/>
    <row r="5514" ht="14.25" customHeight="1"/>
    <row r="5515" ht="14.25" customHeight="1"/>
    <row r="5516" ht="14.25" customHeight="1"/>
    <row r="5517" ht="14.25" customHeight="1"/>
    <row r="5518" ht="14.25" customHeight="1"/>
    <row r="5519" ht="14.25" customHeight="1"/>
    <row r="5520" ht="14.25" customHeight="1"/>
    <row r="5521" ht="14.25" customHeight="1"/>
    <row r="5522" ht="14.25" customHeight="1"/>
    <row r="5523" ht="14.25" customHeight="1"/>
    <row r="5524" ht="14.25" customHeight="1"/>
    <row r="5525" ht="14.25" customHeight="1"/>
    <row r="5526" ht="14.25" customHeight="1"/>
    <row r="5527" ht="14.25" customHeight="1"/>
    <row r="5528" ht="14.25" customHeight="1"/>
    <row r="5529" ht="14.25" customHeight="1"/>
    <row r="5530" ht="14.25" customHeight="1"/>
    <row r="5531" ht="14.25" customHeight="1"/>
    <row r="5532" ht="14.25" customHeight="1"/>
    <row r="5533" ht="14.25" customHeight="1"/>
    <row r="5534" ht="14.25" customHeight="1"/>
    <row r="5535" ht="14.25" customHeight="1"/>
    <row r="5536" ht="14.25" customHeight="1"/>
    <row r="5537" ht="14.25" customHeight="1"/>
    <row r="5538" ht="14.25" customHeight="1"/>
    <row r="5539" ht="14.25" customHeight="1"/>
    <row r="5540" ht="14.25" customHeight="1"/>
    <row r="5541" ht="14.25" customHeight="1"/>
    <row r="5542" ht="14.25" customHeight="1"/>
    <row r="5543" ht="14.25" customHeight="1"/>
    <row r="5544" ht="14.25" customHeight="1"/>
    <row r="5545" ht="14.25" customHeight="1"/>
    <row r="5546" ht="14.25" customHeight="1"/>
    <row r="5547" ht="14.25" customHeight="1"/>
    <row r="5548" ht="14.25" customHeight="1"/>
    <row r="5549" ht="14.25" customHeight="1"/>
    <row r="5550" ht="14.25" customHeight="1"/>
    <row r="5551" ht="14.25" customHeight="1"/>
    <row r="5552" ht="14.25" customHeight="1"/>
    <row r="5553" ht="14.25" customHeight="1"/>
    <row r="5554" ht="14.25" customHeight="1"/>
    <row r="5555" ht="14.25" customHeight="1"/>
    <row r="5556" ht="14.25" customHeight="1"/>
    <row r="5557" ht="14.25" customHeight="1"/>
    <row r="5558" ht="14.25" customHeight="1"/>
    <row r="5559" ht="14.25" customHeight="1"/>
    <row r="5560" ht="14.25" customHeight="1"/>
    <row r="5561" ht="14.25" customHeight="1"/>
    <row r="5562" ht="14.25" customHeight="1"/>
    <row r="5563" ht="14.25" customHeight="1"/>
    <row r="5564" ht="14.25" customHeight="1"/>
    <row r="5565" ht="14.25" customHeight="1"/>
    <row r="5566" ht="14.25" customHeight="1"/>
    <row r="5567" ht="14.25" customHeight="1"/>
    <row r="5568" ht="14.25" customHeight="1"/>
    <row r="5569" ht="14.25" customHeight="1"/>
    <row r="5570" ht="14.25" customHeight="1"/>
    <row r="5571" ht="14.25" customHeight="1"/>
    <row r="5572" ht="14.25" customHeight="1"/>
    <row r="5573" ht="14.25" customHeight="1"/>
    <row r="5574" ht="14.25" customHeight="1"/>
    <row r="5575" ht="14.25" customHeight="1"/>
    <row r="5576" ht="14.25" customHeight="1"/>
    <row r="5577" ht="14.25" customHeight="1"/>
    <row r="5578" ht="14.25" customHeight="1"/>
    <row r="5579" ht="14.25" customHeight="1"/>
    <row r="5580" ht="14.25" customHeight="1"/>
    <row r="5581" ht="14.25" customHeight="1"/>
    <row r="5582" ht="14.25" customHeight="1"/>
    <row r="5583" ht="14.25" customHeight="1"/>
    <row r="5584" ht="14.25" customHeight="1"/>
    <row r="5585" ht="14.25" customHeight="1"/>
    <row r="5586" ht="14.25" customHeight="1"/>
    <row r="5587" ht="14.25" customHeight="1"/>
    <row r="5588" ht="14.25" customHeight="1"/>
    <row r="5589" ht="14.25" customHeight="1"/>
    <row r="5590" ht="14.25" customHeight="1"/>
    <row r="5591" ht="14.25" customHeight="1"/>
    <row r="5592" ht="14.25" customHeight="1"/>
    <row r="5593" ht="14.25" customHeight="1"/>
    <row r="5594" ht="14.25" customHeight="1"/>
    <row r="5595" ht="14.25" customHeight="1"/>
    <row r="5596" ht="14.25" customHeight="1"/>
    <row r="5597" ht="14.25" customHeight="1"/>
    <row r="5598" ht="14.25" customHeight="1"/>
    <row r="5599" ht="14.25" customHeight="1"/>
    <row r="5600" ht="14.25" customHeight="1"/>
    <row r="5601" ht="14.25" customHeight="1"/>
    <row r="5602" ht="14.25" customHeight="1"/>
    <row r="5603" ht="14.25" customHeight="1"/>
    <row r="5604" ht="14.25" customHeight="1"/>
    <row r="5605" ht="14.25" customHeight="1"/>
    <row r="5606" ht="14.25" customHeight="1"/>
    <row r="5607" ht="14.25" customHeight="1"/>
    <row r="5608" ht="14.25" customHeight="1"/>
    <row r="5609" ht="14.25" customHeight="1"/>
    <row r="5610" ht="14.25" customHeight="1"/>
    <row r="5611" ht="14.25" customHeight="1"/>
    <row r="5612" ht="14.25" customHeight="1"/>
    <row r="5613" ht="14.25" customHeight="1"/>
    <row r="5614" ht="14.25" customHeight="1"/>
    <row r="5615" ht="14.25" customHeight="1"/>
    <row r="5616" ht="14.25" customHeight="1"/>
    <row r="5617" ht="14.25" customHeight="1"/>
    <row r="5618" ht="14.25" customHeight="1"/>
    <row r="5619" ht="14.25" customHeight="1"/>
    <row r="5620" ht="14.25" customHeight="1"/>
    <row r="5621" ht="14.25" customHeight="1"/>
    <row r="5622" ht="14.25" customHeight="1"/>
    <row r="5623" ht="14.25" customHeight="1"/>
    <row r="5624" ht="14.25" customHeight="1"/>
    <row r="5625" ht="14.25" customHeight="1"/>
    <row r="5626" ht="14.25" customHeight="1"/>
    <row r="5627" ht="14.25" customHeight="1"/>
    <row r="5628" ht="14.25" customHeight="1"/>
    <row r="5629" ht="14.25" customHeight="1"/>
    <row r="5630" ht="14.25" customHeight="1"/>
    <row r="5631" ht="14.25" customHeight="1"/>
    <row r="5632" ht="14.25" customHeight="1"/>
    <row r="5633" ht="14.25" customHeight="1"/>
    <row r="5634" ht="14.25" customHeight="1"/>
    <row r="5635" ht="14.25" customHeight="1"/>
    <row r="5636" ht="14.25" customHeight="1"/>
    <row r="5637" ht="14.25" customHeight="1"/>
    <row r="5638" ht="14.25" customHeight="1"/>
    <row r="5639" ht="14.25" customHeight="1"/>
    <row r="5640" ht="14.25" customHeight="1"/>
    <row r="5641" ht="14.25" customHeight="1"/>
    <row r="5642" ht="14.25" customHeight="1"/>
    <row r="5643" ht="14.25" customHeight="1"/>
    <row r="5644" ht="14.25" customHeight="1"/>
    <row r="5645" ht="14.25" customHeight="1"/>
    <row r="5646" ht="14.25" customHeight="1"/>
    <row r="5647" ht="14.25" customHeight="1"/>
    <row r="5648" ht="14.25" customHeight="1"/>
    <row r="5649" ht="14.25" customHeight="1"/>
    <row r="5650" ht="14.25" customHeight="1"/>
    <row r="5651" ht="14.25" customHeight="1"/>
    <row r="5652" ht="14.25" customHeight="1"/>
    <row r="5653" ht="14.25" customHeight="1"/>
    <row r="5654" ht="14.25" customHeight="1"/>
    <row r="5655" ht="14.25" customHeight="1"/>
    <row r="5656" ht="14.25" customHeight="1"/>
    <row r="5657" ht="14.25" customHeight="1"/>
    <row r="5658" ht="14.25" customHeight="1"/>
    <row r="5659" ht="14.25" customHeight="1"/>
    <row r="5660" ht="14.25" customHeight="1"/>
    <row r="5661" ht="14.25" customHeight="1"/>
    <row r="5662" ht="14.25" customHeight="1"/>
    <row r="5663" ht="14.25" customHeight="1"/>
    <row r="5664" ht="14.25" customHeight="1"/>
    <row r="5665" ht="14.25" customHeight="1"/>
    <row r="5666" ht="14.25" customHeight="1"/>
    <row r="5667" ht="14.25" customHeight="1"/>
    <row r="5668" ht="14.25" customHeight="1"/>
    <row r="5669" ht="14.25" customHeight="1"/>
    <row r="5670" ht="14.25" customHeight="1"/>
    <row r="5671" ht="14.25" customHeight="1"/>
    <row r="5672" ht="14.25" customHeight="1"/>
    <row r="5673" ht="14.25" customHeight="1"/>
    <row r="5674" ht="14.25" customHeight="1"/>
    <row r="5675" ht="14.25" customHeight="1"/>
    <row r="5676" ht="14.25" customHeight="1"/>
    <row r="5677" ht="14.25" customHeight="1"/>
    <row r="5678" ht="14.25" customHeight="1"/>
    <row r="5679" ht="14.25" customHeight="1"/>
    <row r="5680" ht="14.25" customHeight="1"/>
    <row r="5681" ht="14.25" customHeight="1"/>
    <row r="5682" ht="14.25" customHeight="1"/>
    <row r="5683" ht="14.25" customHeight="1"/>
    <row r="5684" ht="14.25" customHeight="1"/>
    <row r="5685" ht="14.25" customHeight="1"/>
    <row r="5686" ht="14.25" customHeight="1"/>
    <row r="5687" ht="14.25" customHeight="1"/>
    <row r="5688" ht="14.25" customHeight="1"/>
    <row r="5689" ht="14.25" customHeight="1"/>
    <row r="5690" ht="14.25" customHeight="1"/>
    <row r="5691" ht="14.25" customHeight="1"/>
    <row r="5692" ht="14.25" customHeight="1"/>
    <row r="5693" ht="14.25" customHeight="1"/>
    <row r="5694" ht="14.25" customHeight="1"/>
    <row r="5695" ht="14.25" customHeight="1"/>
    <row r="5696" ht="14.25" customHeight="1"/>
    <row r="5697" ht="14.25" customHeight="1"/>
    <row r="5698" ht="14.25" customHeight="1"/>
    <row r="5699" ht="14.25" customHeight="1"/>
    <row r="5700" ht="14.25" customHeight="1"/>
    <row r="5701" ht="14.25" customHeight="1"/>
    <row r="5702" ht="14.25" customHeight="1"/>
    <row r="5703" ht="14.25" customHeight="1"/>
    <row r="5704" ht="14.25" customHeight="1"/>
    <row r="5705" ht="14.25" customHeight="1"/>
    <row r="5706" ht="14.25" customHeight="1"/>
    <row r="5707" ht="14.25" customHeight="1"/>
    <row r="5708" ht="14.25" customHeight="1"/>
    <row r="5709" ht="14.25" customHeight="1"/>
    <row r="5710" ht="14.25" customHeight="1"/>
    <row r="5711" ht="14.25" customHeight="1"/>
    <row r="5712" ht="14.25" customHeight="1"/>
    <row r="5713" ht="14.25" customHeight="1"/>
    <row r="5714" ht="14.25" customHeight="1"/>
    <row r="5715" ht="14.25" customHeight="1"/>
    <row r="5716" ht="14.25" customHeight="1"/>
    <row r="5717" ht="14.25" customHeight="1"/>
    <row r="5718" ht="14.25" customHeight="1"/>
    <row r="5719" ht="14.25" customHeight="1"/>
    <row r="5720" ht="14.25" customHeight="1"/>
    <row r="5721" ht="14.25" customHeight="1"/>
    <row r="5722" ht="14.25" customHeight="1"/>
    <row r="5723" ht="14.25" customHeight="1"/>
    <row r="5724" ht="14.25" customHeight="1"/>
    <row r="5725" ht="14.25" customHeight="1"/>
    <row r="5726" ht="14.25" customHeight="1"/>
    <row r="5727" ht="14.25" customHeight="1"/>
    <row r="5728" ht="14.25" customHeight="1"/>
    <row r="5729" ht="14.25" customHeight="1"/>
    <row r="5730" ht="14.25" customHeight="1"/>
    <row r="5731" ht="14.25" customHeight="1"/>
    <row r="5732" ht="14.25" customHeight="1"/>
    <row r="5733" ht="14.25" customHeight="1"/>
    <row r="5734" ht="14.25" customHeight="1"/>
    <row r="5735" ht="14.25" customHeight="1"/>
    <row r="5736" ht="14.25" customHeight="1"/>
    <row r="5737" ht="14.25" customHeight="1"/>
    <row r="5738" ht="14.25" customHeight="1"/>
    <row r="5739" ht="14.25" customHeight="1"/>
    <row r="5740" ht="14.25" customHeight="1"/>
    <row r="5741" ht="14.25" customHeight="1"/>
    <row r="5742" ht="14.25" customHeight="1"/>
    <row r="5743" ht="14.25" customHeight="1"/>
    <row r="5744" ht="14.25" customHeight="1"/>
    <row r="5745" ht="14.25" customHeight="1"/>
    <row r="5746" ht="14.25" customHeight="1"/>
    <row r="5747" ht="14.25" customHeight="1"/>
    <row r="5748" ht="14.25" customHeight="1"/>
    <row r="5749" ht="14.25" customHeight="1"/>
    <row r="5750" ht="14.25" customHeight="1"/>
    <row r="5751" ht="14.25" customHeight="1"/>
    <row r="5752" ht="14.25" customHeight="1"/>
    <row r="5753" ht="14.25" customHeight="1"/>
    <row r="5754" ht="14.25" customHeight="1"/>
    <row r="5755" ht="14.25" customHeight="1"/>
    <row r="5756" ht="14.25" customHeight="1"/>
    <row r="5757" ht="14.25" customHeight="1"/>
    <row r="5758" ht="14.25" customHeight="1"/>
    <row r="5759" ht="14.25" customHeight="1"/>
    <row r="5760" ht="14.25" customHeight="1"/>
    <row r="5761" ht="14.25" customHeight="1"/>
    <row r="5762" ht="14.25" customHeight="1"/>
    <row r="5763" ht="14.25" customHeight="1"/>
    <row r="5764" ht="14.25" customHeight="1"/>
    <row r="5765" ht="14.25" customHeight="1"/>
    <row r="5766" ht="14.25" customHeight="1"/>
    <row r="5767" ht="14.25" customHeight="1"/>
    <row r="5768" ht="14.25" customHeight="1"/>
    <row r="5769" ht="14.25" customHeight="1"/>
    <row r="5770" ht="14.25" customHeight="1"/>
    <row r="5771" ht="14.25" customHeight="1"/>
    <row r="5772" ht="14.25" customHeight="1"/>
    <row r="5773" ht="14.25" customHeight="1"/>
    <row r="5774" ht="14.25" customHeight="1"/>
    <row r="5775" ht="14.25" customHeight="1"/>
    <row r="5776" ht="14.25" customHeight="1"/>
    <row r="5777" ht="14.25" customHeight="1"/>
    <row r="5778" ht="14.25" customHeight="1"/>
    <row r="5779" ht="14.25" customHeight="1"/>
    <row r="5780" ht="14.25" customHeight="1"/>
    <row r="5781" ht="14.25" customHeight="1"/>
    <row r="5782" ht="14.25" customHeight="1"/>
    <row r="5783" ht="14.25" customHeight="1"/>
    <row r="5784" ht="14.25" customHeight="1"/>
    <row r="5785" ht="14.25" customHeight="1"/>
    <row r="5786" ht="14.25" customHeight="1"/>
    <row r="5787" ht="14.25" customHeight="1"/>
    <row r="5788" ht="14.25" customHeight="1"/>
    <row r="5789" ht="14.25" customHeight="1"/>
    <row r="5790" ht="14.25" customHeight="1"/>
    <row r="5791" ht="14.25" customHeight="1"/>
    <row r="5792" ht="14.25" customHeight="1"/>
    <row r="5793" ht="14.25" customHeight="1"/>
    <row r="5794" ht="14.25" customHeight="1"/>
    <row r="5795" ht="14.25" customHeight="1"/>
    <row r="5796" ht="14.25" customHeight="1"/>
    <row r="5797" ht="14.25" customHeight="1"/>
    <row r="5798" ht="14.25" customHeight="1"/>
    <row r="5799" ht="14.25" customHeight="1"/>
    <row r="5800" ht="14.25" customHeight="1"/>
    <row r="5801" ht="14.25" customHeight="1"/>
    <row r="5802" ht="14.25" customHeight="1"/>
    <row r="5803" ht="14.25" customHeight="1"/>
    <row r="5804" ht="14.25" customHeight="1"/>
    <row r="5805" ht="14.25" customHeight="1"/>
    <row r="5806" ht="14.25" customHeight="1"/>
    <row r="5807" ht="14.25" customHeight="1"/>
    <row r="5808" ht="14.25" customHeight="1"/>
    <row r="5809" ht="14.25" customHeight="1"/>
    <row r="5810" ht="14.25" customHeight="1"/>
    <row r="5811" ht="14.25" customHeight="1"/>
    <row r="5812" ht="14.25" customHeight="1"/>
    <row r="5813" ht="14.25" customHeight="1"/>
    <row r="5814" ht="14.25" customHeight="1"/>
    <row r="5815" ht="14.25" customHeight="1"/>
    <row r="5816" ht="14.25" customHeight="1"/>
    <row r="5817" ht="14.25" customHeight="1"/>
    <row r="5818" ht="14.25" customHeight="1"/>
    <row r="5819" ht="14.25" customHeight="1"/>
    <row r="5820" ht="14.25" customHeight="1"/>
    <row r="5821" ht="14.25" customHeight="1"/>
    <row r="5822" ht="14.25" customHeight="1"/>
    <row r="5823" ht="14.25" customHeight="1"/>
    <row r="5824" ht="14.25" customHeight="1"/>
    <row r="5825" ht="14.25" customHeight="1"/>
    <row r="5826" ht="14.25" customHeight="1"/>
    <row r="5827" ht="14.25" customHeight="1"/>
    <row r="5828" ht="14.25" customHeight="1"/>
    <row r="5829" ht="14.25" customHeight="1"/>
    <row r="5830" ht="14.25" customHeight="1"/>
    <row r="5831" ht="14.25" customHeight="1"/>
    <row r="5832" ht="14.25" customHeight="1"/>
    <row r="5833" ht="14.25" customHeight="1"/>
    <row r="5834" ht="14.25" customHeight="1"/>
    <row r="5835" ht="14.25" customHeight="1"/>
    <row r="5836" ht="14.25" customHeight="1"/>
    <row r="5837" ht="14.25" customHeight="1"/>
    <row r="5838" ht="14.25" customHeight="1"/>
    <row r="5839" ht="14.25" customHeight="1"/>
    <row r="5840" ht="14.25" customHeight="1"/>
    <row r="5841" ht="14.25" customHeight="1"/>
    <row r="5842" ht="14.25" customHeight="1"/>
    <row r="5843" ht="14.25" customHeight="1"/>
    <row r="5844" ht="14.25" customHeight="1"/>
    <row r="5845" ht="14.25" customHeight="1"/>
    <row r="5846" ht="14.25" customHeight="1"/>
    <row r="5847" ht="14.25" customHeight="1"/>
    <row r="5848" ht="14.25" customHeight="1"/>
    <row r="5849" ht="14.25" customHeight="1"/>
    <row r="5850" ht="14.25" customHeight="1"/>
    <row r="5851" ht="14.25" customHeight="1"/>
    <row r="5852" ht="14.25" customHeight="1"/>
    <row r="5853" ht="14.25" customHeight="1"/>
    <row r="5854" ht="14.25" customHeight="1"/>
    <row r="5855" ht="14.25" customHeight="1"/>
    <row r="5856" ht="14.25" customHeight="1"/>
    <row r="5857" ht="14.25" customHeight="1"/>
    <row r="5858" ht="14.25" customHeight="1"/>
    <row r="5859" ht="14.25" customHeight="1"/>
    <row r="5860" ht="14.25" customHeight="1"/>
    <row r="5861" ht="14.25" customHeight="1"/>
    <row r="5862" ht="14.25" customHeight="1"/>
    <row r="5863" ht="14.25" customHeight="1"/>
    <row r="5864" ht="14.25" customHeight="1"/>
    <row r="5865" ht="14.25" customHeight="1"/>
    <row r="5866" ht="14.25" customHeight="1"/>
    <row r="5867" ht="14.25" customHeight="1"/>
    <row r="5868" ht="14.25" customHeight="1"/>
    <row r="5869" ht="14.25" customHeight="1"/>
    <row r="5870" ht="14.25" customHeight="1"/>
    <row r="5871" ht="14.25" customHeight="1"/>
    <row r="5872" ht="14.25" customHeight="1"/>
    <row r="5873" ht="14.25" customHeight="1"/>
    <row r="5874" ht="14.25" customHeight="1"/>
    <row r="5875" ht="14.25" customHeight="1"/>
    <row r="5876" ht="14.25" customHeight="1"/>
    <row r="5877" ht="14.25" customHeight="1"/>
    <row r="5878" ht="14.25" customHeight="1"/>
    <row r="5879" ht="14.25" customHeight="1"/>
    <row r="5880" ht="14.25" customHeight="1"/>
    <row r="5881" ht="14.25" customHeight="1"/>
    <row r="5882" ht="14.25" customHeight="1"/>
    <row r="5883" ht="14.25" customHeight="1"/>
    <row r="5884" ht="14.25" customHeight="1"/>
    <row r="5885" ht="14.25" customHeight="1"/>
    <row r="5886" ht="14.25" customHeight="1"/>
    <row r="5887" ht="14.25" customHeight="1"/>
    <row r="5888" ht="14.25" customHeight="1"/>
    <row r="5889" ht="14.25" customHeight="1"/>
    <row r="5890" ht="14.25" customHeight="1"/>
    <row r="5891" ht="14.25" customHeight="1"/>
    <row r="5892" ht="14.25" customHeight="1"/>
    <row r="5893" ht="14.25" customHeight="1"/>
    <row r="5894" ht="14.25" customHeight="1"/>
    <row r="5895" ht="14.25" customHeight="1"/>
    <row r="5896" ht="14.25" customHeight="1"/>
    <row r="5897" ht="14.25" customHeight="1"/>
    <row r="5898" ht="14.25" customHeight="1"/>
    <row r="5899" ht="14.25" customHeight="1"/>
    <row r="5900" ht="14.25" customHeight="1"/>
    <row r="5901" ht="14.25" customHeight="1"/>
    <row r="5902" ht="14.25" customHeight="1"/>
    <row r="5903" ht="14.25" customHeight="1"/>
    <row r="5904" ht="14.25" customHeight="1"/>
    <row r="5905" ht="14.25" customHeight="1"/>
    <row r="5906" ht="14.25" customHeight="1"/>
    <row r="5907" ht="14.25" customHeight="1"/>
    <row r="5908" ht="14.25" customHeight="1"/>
    <row r="5909" ht="14.25" customHeight="1"/>
    <row r="5910" ht="14.25" customHeight="1"/>
    <row r="5911" ht="14.25" customHeight="1"/>
    <row r="5912" ht="14.25" customHeight="1"/>
    <row r="5913" ht="14.25" customHeight="1"/>
    <row r="5914" ht="14.25" customHeight="1"/>
    <row r="5915" ht="14.25" customHeight="1"/>
    <row r="5916" ht="14.25" customHeight="1"/>
    <row r="5917" ht="14.25" customHeight="1"/>
    <row r="5918" ht="14.25" customHeight="1"/>
    <row r="5919" ht="14.25" customHeight="1"/>
    <row r="5920" ht="14.25" customHeight="1"/>
    <row r="5921" ht="14.25" customHeight="1"/>
    <row r="5922" ht="14.25" customHeight="1"/>
    <row r="5923" ht="14.25" customHeight="1"/>
    <row r="5924" ht="14.25" customHeight="1"/>
    <row r="5925" ht="14.25" customHeight="1"/>
    <row r="5926" ht="14.25" customHeight="1"/>
    <row r="5927" ht="14.25" customHeight="1"/>
    <row r="5928" ht="14.25" customHeight="1"/>
    <row r="5929" ht="14.25" customHeight="1"/>
    <row r="5930" ht="14.25" customHeight="1"/>
    <row r="5931" ht="14.25" customHeight="1"/>
    <row r="5932" ht="14.25" customHeight="1"/>
    <row r="5933" ht="14.25" customHeight="1"/>
    <row r="5934" ht="14.25" customHeight="1"/>
    <row r="5935" ht="14.25" customHeight="1"/>
    <row r="5936" ht="14.25" customHeight="1"/>
    <row r="5937" ht="14.25" customHeight="1"/>
    <row r="5938" ht="14.25" customHeight="1"/>
    <row r="5939" ht="14.25" customHeight="1"/>
    <row r="5940" ht="14.25" customHeight="1"/>
    <row r="5941" ht="14.25" customHeight="1"/>
    <row r="5942" ht="14.25" customHeight="1"/>
    <row r="5943" ht="14.25" customHeight="1"/>
    <row r="5944" ht="14.25" customHeight="1"/>
    <row r="5945" ht="14.25" customHeight="1"/>
    <row r="5946" ht="14.25" customHeight="1"/>
    <row r="5947" ht="14.25" customHeight="1"/>
    <row r="5948" ht="14.25" customHeight="1"/>
    <row r="5949" ht="14.25" customHeight="1"/>
    <row r="5950" ht="14.25" customHeight="1"/>
    <row r="5951" ht="14.25" customHeight="1"/>
    <row r="5952" ht="14.25" customHeight="1"/>
    <row r="5953" ht="14.25" customHeight="1"/>
    <row r="5954" ht="14.25" customHeight="1"/>
    <row r="5955" ht="14.25" customHeight="1"/>
    <row r="5956" ht="14.25" customHeight="1"/>
    <row r="5957" ht="14.25" customHeight="1"/>
    <row r="5958" ht="14.25" customHeight="1"/>
    <row r="5959" ht="14.25" customHeight="1"/>
    <row r="5960" ht="14.25" customHeight="1"/>
    <row r="5961" ht="14.25" customHeight="1"/>
    <row r="5962" ht="14.25" customHeight="1"/>
    <row r="5963" ht="14.25" customHeight="1"/>
    <row r="5964" ht="14.25" customHeight="1"/>
    <row r="5965" ht="14.25" customHeight="1"/>
    <row r="5966" ht="14.25" customHeight="1"/>
    <row r="5967" ht="14.25" customHeight="1"/>
    <row r="5968" ht="14.25" customHeight="1"/>
    <row r="5969" ht="14.25" customHeight="1"/>
    <row r="5970" ht="14.25" customHeight="1"/>
    <row r="5971" ht="14.25" customHeight="1"/>
    <row r="5972" ht="14.25" customHeight="1"/>
    <row r="5973" ht="14.25" customHeight="1"/>
    <row r="5974" ht="14.25" customHeight="1"/>
    <row r="5975" ht="14.25" customHeight="1"/>
    <row r="5976" ht="14.25" customHeight="1"/>
    <row r="5977" ht="14.25" customHeight="1"/>
    <row r="5978" ht="14.25" customHeight="1"/>
    <row r="5979" ht="14.25" customHeight="1"/>
    <row r="5980" ht="14.25" customHeight="1"/>
    <row r="5981" ht="14.25" customHeight="1"/>
    <row r="5982" ht="14.25" customHeight="1"/>
    <row r="5983" ht="14.25" customHeight="1"/>
    <row r="5984" ht="14.25" customHeight="1"/>
    <row r="5985" ht="14.25" customHeight="1"/>
    <row r="5986" ht="14.25" customHeight="1"/>
    <row r="5987" ht="14.25" customHeight="1"/>
    <row r="5988" ht="14.25" customHeight="1"/>
    <row r="5989" ht="14.25" customHeight="1"/>
    <row r="5990" ht="14.25" customHeight="1"/>
    <row r="5991" ht="14.25" customHeight="1"/>
    <row r="5992" ht="14.25" customHeight="1"/>
    <row r="5993" ht="14.25" customHeight="1"/>
    <row r="5994" ht="14.25" customHeight="1"/>
    <row r="5995" ht="14.25" customHeight="1"/>
    <row r="5996" ht="14.25" customHeight="1"/>
    <row r="5997" ht="14.25" customHeight="1"/>
    <row r="5998" ht="14.25" customHeight="1"/>
    <row r="5999" ht="14.25" customHeight="1"/>
    <row r="6000" ht="14.25" customHeight="1"/>
    <row r="6001" ht="14.25" customHeight="1"/>
    <row r="6002" ht="14.25" customHeight="1"/>
    <row r="6003" ht="14.25" customHeight="1"/>
    <row r="6004" ht="14.25" customHeight="1"/>
    <row r="6005" ht="14.25" customHeight="1"/>
    <row r="6006" ht="14.25" customHeight="1"/>
    <row r="6007" ht="14.25" customHeight="1"/>
    <row r="6008" ht="14.25" customHeight="1"/>
    <row r="6009" ht="14.25" customHeight="1"/>
    <row r="6010" ht="14.25" customHeight="1"/>
    <row r="6011" ht="14.25" customHeight="1"/>
    <row r="6012" ht="14.25" customHeight="1"/>
    <row r="6013" ht="14.25" customHeight="1"/>
    <row r="6014" ht="14.25" customHeight="1"/>
    <row r="6015" ht="14.25" customHeight="1"/>
    <row r="6016" ht="14.25" customHeight="1"/>
    <row r="6017" ht="14.25" customHeight="1"/>
    <row r="6018" ht="14.25" customHeight="1"/>
    <row r="6019" ht="14.25" customHeight="1"/>
    <row r="6020" ht="14.25" customHeight="1"/>
    <row r="6021" ht="14.25" customHeight="1"/>
    <row r="6022" ht="14.25" customHeight="1"/>
    <row r="6023" ht="14.25" customHeight="1"/>
    <row r="6024" ht="14.25" customHeight="1"/>
    <row r="6025" ht="14.25" customHeight="1"/>
    <row r="6026" ht="14.25" customHeight="1"/>
    <row r="6027" ht="14.25" customHeight="1"/>
    <row r="6028" ht="14.25" customHeight="1"/>
    <row r="6029" ht="14.25" customHeight="1"/>
    <row r="6030" ht="14.25" customHeight="1"/>
    <row r="6031" ht="14.25" customHeight="1"/>
    <row r="6032" ht="14.25" customHeight="1"/>
    <row r="6033" ht="14.25" customHeight="1"/>
    <row r="6034" ht="14.25" customHeight="1"/>
    <row r="6035" ht="14.25" customHeight="1"/>
    <row r="6036" ht="14.25" customHeight="1"/>
    <row r="6037" ht="14.25" customHeight="1"/>
    <row r="6038" ht="14.25" customHeight="1"/>
    <row r="6039" ht="14.25" customHeight="1"/>
    <row r="6040" ht="14.25" customHeight="1"/>
    <row r="6041" ht="14.25" customHeight="1"/>
    <row r="6042" ht="14.25" customHeight="1"/>
    <row r="6043" ht="14.25" customHeight="1"/>
    <row r="6044" ht="14.25" customHeight="1"/>
    <row r="6045" ht="14.25" customHeight="1"/>
    <row r="6046" ht="14.25" customHeight="1"/>
    <row r="6047" ht="14.25" customHeight="1"/>
    <row r="6048" ht="14.25" customHeight="1"/>
    <row r="6049" ht="14.25" customHeight="1"/>
    <row r="6050" ht="14.25" customHeight="1"/>
    <row r="6051" ht="14.25" customHeight="1"/>
    <row r="6052" ht="14.25" customHeight="1"/>
    <row r="6053" ht="14.25" customHeight="1"/>
    <row r="6054" ht="14.25" customHeight="1"/>
    <row r="6055" ht="14.25" customHeight="1"/>
    <row r="6056" ht="14.25" customHeight="1"/>
    <row r="6057" ht="14.25" customHeight="1"/>
    <row r="6058" ht="14.25" customHeight="1"/>
    <row r="6059" ht="14.25" customHeight="1"/>
    <row r="6060" ht="14.25" customHeight="1"/>
    <row r="6061" ht="14.25" customHeight="1"/>
    <row r="6062" ht="14.25" customHeight="1"/>
    <row r="6063" ht="14.25" customHeight="1"/>
    <row r="6064" ht="14.25" customHeight="1"/>
    <row r="6065" ht="14.25" customHeight="1"/>
    <row r="6066" ht="14.25" customHeight="1"/>
    <row r="6067" ht="14.25" customHeight="1"/>
    <row r="6068" ht="14.25" customHeight="1"/>
    <row r="6069" ht="14.25" customHeight="1"/>
    <row r="6070" ht="14.25" customHeight="1"/>
    <row r="6071" ht="14.25" customHeight="1"/>
    <row r="6072" ht="14.25" customHeight="1"/>
    <row r="6073" ht="14.25" customHeight="1"/>
    <row r="6074" ht="14.25" customHeight="1"/>
    <row r="6075" ht="14.25" customHeight="1"/>
    <row r="6076" ht="14.25" customHeight="1"/>
    <row r="6077" ht="14.25" customHeight="1"/>
    <row r="6078" ht="14.25" customHeight="1"/>
    <row r="6079" ht="14.25" customHeight="1"/>
    <row r="6080" ht="14.25" customHeight="1"/>
    <row r="6081" ht="14.25" customHeight="1"/>
    <row r="6082" ht="14.25" customHeight="1"/>
    <row r="6083" ht="14.25" customHeight="1"/>
    <row r="6084" ht="14.25" customHeight="1"/>
    <row r="6085" ht="14.25" customHeight="1"/>
    <row r="6086" ht="14.25" customHeight="1"/>
    <row r="6087" ht="14.25" customHeight="1"/>
    <row r="6088" ht="14.25" customHeight="1"/>
    <row r="6089" ht="14.25" customHeight="1"/>
    <row r="6090" ht="14.25" customHeight="1"/>
    <row r="6091" ht="14.25" customHeight="1"/>
    <row r="6092" ht="14.25" customHeight="1"/>
    <row r="6093" ht="14.25" customHeight="1"/>
    <row r="6094" ht="14.25" customHeight="1"/>
    <row r="6095" ht="14.25" customHeight="1"/>
    <row r="6096" ht="14.25" customHeight="1"/>
    <row r="6097" ht="14.25" customHeight="1"/>
    <row r="6098" ht="14.25" customHeight="1"/>
    <row r="6099" ht="14.25" customHeight="1"/>
    <row r="6100" ht="14.25" customHeight="1"/>
    <row r="6101" ht="14.25" customHeight="1"/>
    <row r="6102" ht="14.25" customHeight="1"/>
    <row r="6103" ht="14.25" customHeight="1"/>
    <row r="6104" ht="14.25" customHeight="1"/>
    <row r="6105" ht="14.25" customHeight="1"/>
    <row r="6106" ht="14.25" customHeight="1"/>
    <row r="6107" ht="14.25" customHeight="1"/>
    <row r="6108" ht="14.25" customHeight="1"/>
    <row r="6109" ht="14.25" customHeight="1"/>
    <row r="6110" ht="14.25" customHeight="1"/>
    <row r="6111" ht="14.25" customHeight="1"/>
    <row r="6112" ht="14.25" customHeight="1"/>
    <row r="6113" ht="14.25" customHeight="1"/>
    <row r="6114" ht="14.25" customHeight="1"/>
    <row r="6115" ht="14.25" customHeight="1"/>
    <row r="6116" ht="14.25" customHeight="1"/>
    <row r="6117" ht="14.25" customHeight="1"/>
    <row r="6118" ht="14.25" customHeight="1"/>
    <row r="6119" ht="14.25" customHeight="1"/>
    <row r="6120" ht="14.25" customHeight="1"/>
    <row r="6121" ht="14.25" customHeight="1"/>
    <row r="6122" ht="14.25" customHeight="1"/>
    <row r="6123" ht="14.25" customHeight="1"/>
    <row r="6124" ht="14.25" customHeight="1"/>
    <row r="6125" ht="14.25" customHeight="1"/>
    <row r="6126" ht="14.25" customHeight="1"/>
    <row r="6127" ht="14.25" customHeight="1"/>
    <row r="6128" ht="14.25" customHeight="1"/>
    <row r="6129" ht="14.25" customHeight="1"/>
    <row r="6130" ht="14.25" customHeight="1"/>
    <row r="6131" ht="14.25" customHeight="1"/>
    <row r="6132" ht="14.25" customHeight="1"/>
    <row r="6133" ht="14.25" customHeight="1"/>
    <row r="6134" ht="14.25" customHeight="1"/>
    <row r="6135" ht="14.25" customHeight="1"/>
    <row r="6136" ht="14.25" customHeight="1"/>
    <row r="6137" ht="14.25" customHeight="1"/>
    <row r="6138" ht="14.25" customHeight="1"/>
    <row r="6139" ht="14.25" customHeight="1"/>
    <row r="6140" ht="14.25" customHeight="1"/>
    <row r="6141" ht="14.25" customHeight="1"/>
    <row r="6142" ht="14.25" customHeight="1"/>
    <row r="6143" ht="14.25" customHeight="1"/>
    <row r="6144" ht="14.25" customHeight="1"/>
    <row r="6145" ht="14.25" customHeight="1"/>
    <row r="6146" ht="14.25" customHeight="1"/>
    <row r="6147" ht="14.25" customHeight="1"/>
    <row r="6148" ht="14.25" customHeight="1"/>
    <row r="6149" ht="14.25" customHeight="1"/>
    <row r="6150" ht="14.25" customHeight="1"/>
    <row r="6151" ht="14.25" customHeight="1"/>
    <row r="6152" ht="14.25" customHeight="1"/>
    <row r="6153" ht="14.25" customHeight="1"/>
    <row r="6154" ht="14.25" customHeight="1"/>
    <row r="6155" ht="14.25" customHeight="1"/>
    <row r="6156" ht="14.25" customHeight="1"/>
    <row r="6157" ht="14.25" customHeight="1"/>
    <row r="6158" ht="14.25" customHeight="1"/>
    <row r="6159" ht="14.25" customHeight="1"/>
    <row r="6160" ht="14.25" customHeight="1"/>
    <row r="6161" ht="14.25" customHeight="1"/>
    <row r="6162" ht="14.25" customHeight="1"/>
    <row r="6163" ht="14.25" customHeight="1"/>
    <row r="6164" ht="14.25" customHeight="1"/>
    <row r="6165" ht="14.25" customHeight="1"/>
    <row r="6166" ht="14.25" customHeight="1"/>
    <row r="6167" ht="14.25" customHeight="1"/>
    <row r="6168" ht="14.25" customHeight="1"/>
    <row r="6169" ht="14.25" customHeight="1"/>
    <row r="6170" ht="14.25" customHeight="1"/>
    <row r="6171" ht="14.25" customHeight="1"/>
    <row r="6172" ht="14.25" customHeight="1"/>
    <row r="6173" ht="14.25" customHeight="1"/>
    <row r="6174" ht="14.25" customHeight="1"/>
    <row r="6175" ht="14.25" customHeight="1"/>
    <row r="6176" ht="14.25" customHeight="1"/>
    <row r="6177" ht="14.25" customHeight="1"/>
    <row r="6178" ht="14.25" customHeight="1"/>
    <row r="6179" ht="14.25" customHeight="1"/>
    <row r="6180" ht="14.25" customHeight="1"/>
    <row r="6181" ht="14.25" customHeight="1"/>
    <row r="6182" ht="14.25" customHeight="1"/>
    <row r="6183" ht="14.25" customHeight="1"/>
    <row r="6184" ht="14.25" customHeight="1"/>
    <row r="6185" ht="14.25" customHeight="1"/>
    <row r="6186" ht="14.25" customHeight="1"/>
    <row r="6187" ht="14.25" customHeight="1"/>
    <row r="6188" ht="14.25" customHeight="1"/>
    <row r="6189" ht="14.25" customHeight="1"/>
    <row r="6190" ht="14.25" customHeight="1"/>
    <row r="6191" ht="14.25" customHeight="1"/>
    <row r="6192" ht="14.25" customHeight="1"/>
    <row r="6193" ht="14.25" customHeight="1"/>
    <row r="6194" ht="14.25" customHeight="1"/>
    <row r="6195" ht="14.25" customHeight="1"/>
    <row r="6196" ht="14.25" customHeight="1"/>
    <row r="6197" ht="14.25" customHeight="1"/>
    <row r="6198" ht="14.25" customHeight="1"/>
    <row r="6199" ht="14.25" customHeight="1"/>
    <row r="6200" ht="14.25" customHeight="1"/>
    <row r="6201" ht="14.25" customHeight="1"/>
    <row r="6202" ht="14.25" customHeight="1"/>
    <row r="6203" ht="14.25" customHeight="1"/>
    <row r="6204" ht="14.25" customHeight="1"/>
    <row r="6205" ht="14.25" customHeight="1"/>
    <row r="6206" ht="14.25" customHeight="1"/>
    <row r="6207" ht="14.25" customHeight="1"/>
    <row r="6208" ht="14.25" customHeight="1"/>
    <row r="6209" ht="14.25" customHeight="1"/>
    <row r="6210" ht="14.25" customHeight="1"/>
    <row r="6211" ht="14.25" customHeight="1"/>
    <row r="6212" ht="14.25" customHeight="1"/>
    <row r="6213" ht="14.25" customHeight="1"/>
    <row r="6214" ht="14.25" customHeight="1"/>
    <row r="6215" ht="14.25" customHeight="1"/>
    <row r="6216" ht="14.25" customHeight="1"/>
    <row r="6217" ht="14.25" customHeight="1"/>
    <row r="6218" ht="14.25" customHeight="1"/>
    <row r="6219" ht="14.25" customHeight="1"/>
    <row r="6220" ht="14.25" customHeight="1"/>
    <row r="6221" ht="14.25" customHeight="1"/>
    <row r="6222" ht="14.25" customHeight="1"/>
    <row r="6223" ht="14.25" customHeight="1"/>
    <row r="6224" ht="14.25" customHeight="1"/>
    <row r="6225" ht="14.25" customHeight="1"/>
    <row r="6226" ht="14.25" customHeight="1"/>
    <row r="6227" ht="14.25" customHeight="1"/>
    <row r="6228" ht="14.25" customHeight="1"/>
    <row r="6229" ht="14.25" customHeight="1"/>
    <row r="6230" ht="14.25" customHeight="1"/>
    <row r="6231" ht="14.25" customHeight="1"/>
    <row r="6232" ht="14.25" customHeight="1"/>
    <row r="6233" ht="14.25" customHeight="1"/>
    <row r="6234" ht="14.25" customHeight="1"/>
    <row r="6235" ht="14.25" customHeight="1"/>
    <row r="6236" ht="14.25" customHeight="1"/>
    <row r="6237" ht="14.25" customHeight="1"/>
    <row r="6238" ht="14.25" customHeight="1"/>
    <row r="6239" ht="14.25" customHeight="1"/>
    <row r="6240" ht="14.25" customHeight="1"/>
    <row r="6241" ht="14.25" customHeight="1"/>
    <row r="6242" ht="14.25" customHeight="1"/>
    <row r="6243" ht="14.25" customHeight="1"/>
    <row r="6244" ht="14.25" customHeight="1"/>
    <row r="6245" ht="14.25" customHeight="1"/>
    <row r="6246" ht="14.25" customHeight="1"/>
    <row r="6247" ht="14.25" customHeight="1"/>
    <row r="6248" ht="14.25" customHeight="1"/>
    <row r="6249" ht="14.25" customHeight="1"/>
    <row r="6250" ht="14.25" customHeight="1"/>
    <row r="6251" ht="14.25" customHeight="1"/>
    <row r="6252" ht="14.25" customHeight="1"/>
    <row r="6253" ht="14.25" customHeight="1"/>
    <row r="6254" ht="14.25" customHeight="1"/>
    <row r="6255" ht="14.25" customHeight="1"/>
    <row r="6256" ht="14.25" customHeight="1"/>
    <row r="6257" ht="14.25" customHeight="1"/>
    <row r="6258" ht="14.25" customHeight="1"/>
    <row r="6259" ht="14.25" customHeight="1"/>
    <row r="6260" ht="14.25" customHeight="1"/>
    <row r="6261" ht="14.25" customHeight="1"/>
    <row r="6262" ht="14.25" customHeight="1"/>
    <row r="6263" ht="14.25" customHeight="1"/>
    <row r="6264" ht="14.25" customHeight="1"/>
    <row r="6265" ht="14.25" customHeight="1"/>
    <row r="6266" ht="14.25" customHeight="1"/>
    <row r="6267" ht="14.25" customHeight="1"/>
    <row r="6268" ht="14.25" customHeight="1"/>
    <row r="6269" ht="14.25" customHeight="1"/>
    <row r="6270" ht="14.25" customHeight="1"/>
    <row r="6271" ht="14.25" customHeight="1"/>
    <row r="6272" ht="14.25" customHeight="1"/>
    <row r="6273" ht="14.25" customHeight="1"/>
    <row r="6274" ht="14.25" customHeight="1"/>
    <row r="6275" ht="14.25" customHeight="1"/>
    <row r="6276" ht="14.25" customHeight="1"/>
    <row r="6277" ht="14.25" customHeight="1"/>
    <row r="6278" ht="14.25" customHeight="1"/>
    <row r="6279" ht="14.25" customHeight="1"/>
    <row r="6280" ht="14.25" customHeight="1"/>
    <row r="6281" ht="14.25" customHeight="1"/>
    <row r="6282" ht="14.25" customHeight="1"/>
    <row r="6283" ht="14.25" customHeight="1"/>
    <row r="6284" ht="14.25" customHeight="1"/>
    <row r="6285" ht="14.25" customHeight="1"/>
    <row r="6286" ht="14.25" customHeight="1"/>
    <row r="6287" ht="14.25" customHeight="1"/>
    <row r="6288" ht="14.25" customHeight="1"/>
    <row r="6289" ht="14.25" customHeight="1"/>
    <row r="6290" ht="14.25" customHeight="1"/>
    <row r="6291" ht="14.25" customHeight="1"/>
    <row r="6292" ht="14.25" customHeight="1"/>
    <row r="6293" ht="14.25" customHeight="1"/>
    <row r="6294" ht="14.25" customHeight="1"/>
    <row r="6295" ht="14.25" customHeight="1"/>
    <row r="6296" ht="14.25" customHeight="1"/>
    <row r="6297" ht="14.25" customHeight="1"/>
    <row r="6298" ht="14.25" customHeight="1"/>
    <row r="6299" ht="14.25" customHeight="1"/>
    <row r="6300" ht="14.25" customHeight="1"/>
    <row r="6301" ht="14.25" customHeight="1"/>
    <row r="6302" ht="14.25" customHeight="1"/>
    <row r="6303" ht="14.25" customHeight="1"/>
    <row r="6304" ht="14.25" customHeight="1"/>
    <row r="6305" ht="14.25" customHeight="1"/>
    <row r="6306" ht="14.25" customHeight="1"/>
    <row r="6307" ht="14.25" customHeight="1"/>
    <row r="6308" ht="14.25" customHeight="1"/>
    <row r="6309" ht="14.25" customHeight="1"/>
    <row r="6310" ht="14.25" customHeight="1"/>
    <row r="6311" ht="14.25" customHeight="1"/>
    <row r="6312" ht="14.25" customHeight="1"/>
    <row r="6313" ht="14.25" customHeight="1"/>
    <row r="6314" ht="14.25" customHeight="1"/>
    <row r="6315" ht="14.25" customHeight="1"/>
    <row r="6316" ht="14.25" customHeight="1"/>
    <row r="6317" ht="14.25" customHeight="1"/>
    <row r="6318" ht="14.25" customHeight="1"/>
    <row r="6319" ht="14.25" customHeight="1"/>
    <row r="6320" ht="14.25" customHeight="1"/>
    <row r="6321" ht="14.25" customHeight="1"/>
    <row r="6322" ht="14.25" customHeight="1"/>
    <row r="6323" ht="14.25" customHeight="1"/>
    <row r="6324" ht="14.25" customHeight="1"/>
    <row r="6325" ht="14.25" customHeight="1"/>
    <row r="6326" ht="14.25" customHeight="1"/>
    <row r="6327" ht="14.25" customHeight="1"/>
    <row r="6328" ht="14.25" customHeight="1"/>
    <row r="6329" ht="14.25" customHeight="1"/>
    <row r="6330" ht="14.25" customHeight="1"/>
    <row r="6331" ht="14.25" customHeight="1"/>
    <row r="6332" ht="14.25" customHeight="1"/>
    <row r="6333" ht="14.25" customHeight="1"/>
    <row r="6334" ht="14.25" customHeight="1"/>
    <row r="6335" ht="14.25" customHeight="1"/>
    <row r="6336" ht="14.25" customHeight="1"/>
    <row r="6337" ht="14.25" customHeight="1"/>
    <row r="6338" ht="14.25" customHeight="1"/>
    <row r="6339" ht="14.25" customHeight="1"/>
    <row r="6340" ht="14.25" customHeight="1"/>
    <row r="6341" ht="14.25" customHeight="1"/>
    <row r="6342" ht="14.25" customHeight="1"/>
    <row r="6343" ht="14.25" customHeight="1"/>
    <row r="6344" ht="14.25" customHeight="1"/>
    <row r="6345" ht="14.25" customHeight="1"/>
    <row r="6346" ht="14.25" customHeight="1"/>
    <row r="6347" ht="14.25" customHeight="1"/>
    <row r="6348" ht="14.25" customHeight="1"/>
    <row r="6349" ht="14.25" customHeight="1"/>
    <row r="6350" ht="14.25" customHeight="1"/>
    <row r="6351" ht="14.25" customHeight="1"/>
    <row r="6352" ht="14.25" customHeight="1"/>
    <row r="6353" ht="14.25" customHeight="1"/>
    <row r="6354" ht="14.25" customHeight="1"/>
    <row r="6355" ht="14.25" customHeight="1"/>
    <row r="6356" ht="14.25" customHeight="1"/>
    <row r="6357" ht="14.25" customHeight="1"/>
    <row r="6358" ht="14.25" customHeight="1"/>
    <row r="6359" ht="14.25" customHeight="1"/>
    <row r="6360" ht="14.25" customHeight="1"/>
    <row r="6361" ht="14.25" customHeight="1"/>
    <row r="6362" ht="14.25" customHeight="1"/>
    <row r="6363" ht="14.25" customHeight="1"/>
    <row r="6364" ht="14.25" customHeight="1"/>
    <row r="6365" ht="14.25" customHeight="1"/>
    <row r="6366" ht="14.25" customHeight="1"/>
    <row r="6367" ht="14.25" customHeight="1"/>
    <row r="6368" ht="14.25" customHeight="1"/>
    <row r="6369" ht="14.25" customHeight="1"/>
    <row r="6370" ht="14.25" customHeight="1"/>
    <row r="6371" ht="14.25" customHeight="1"/>
    <row r="6372" ht="14.25" customHeight="1"/>
    <row r="6373" ht="14.25" customHeight="1"/>
    <row r="6374" ht="14.25" customHeight="1"/>
    <row r="6375" ht="14.25" customHeight="1"/>
    <row r="6376" ht="14.25" customHeight="1"/>
    <row r="6377" ht="14.25" customHeight="1"/>
    <row r="6378" ht="14.25" customHeight="1"/>
    <row r="6379" ht="14.25" customHeight="1"/>
    <row r="6380" ht="14.25" customHeight="1"/>
    <row r="6381" ht="14.25" customHeight="1"/>
    <row r="6382" ht="14.25" customHeight="1"/>
    <row r="6383" ht="14.25" customHeight="1"/>
    <row r="6384" ht="14.25" customHeight="1"/>
    <row r="6385" ht="14.25" customHeight="1"/>
    <row r="6386" ht="14.25" customHeight="1"/>
    <row r="6387" ht="14.25" customHeight="1"/>
    <row r="6388" ht="14.25" customHeight="1"/>
    <row r="6389" ht="14.25" customHeight="1"/>
    <row r="6390" ht="14.25" customHeight="1"/>
    <row r="6391" ht="14.25" customHeight="1"/>
    <row r="6392" ht="14.25" customHeight="1"/>
    <row r="6393" ht="14.25" customHeight="1"/>
    <row r="6394" ht="14.25" customHeight="1"/>
    <row r="6395" ht="14.25" customHeight="1"/>
    <row r="6396" ht="14.25" customHeight="1"/>
    <row r="6397" ht="14.25" customHeight="1"/>
    <row r="6398" ht="14.25" customHeight="1"/>
    <row r="6399" ht="14.25" customHeight="1"/>
    <row r="6400" ht="14.25" customHeight="1"/>
    <row r="6401" ht="14.25" customHeight="1"/>
    <row r="6402" ht="14.25" customHeight="1"/>
    <row r="6403" ht="14.25" customHeight="1"/>
    <row r="6404" ht="14.25" customHeight="1"/>
    <row r="6405" ht="14.25" customHeight="1"/>
    <row r="6406" ht="14.25" customHeight="1"/>
    <row r="6407" ht="14.25" customHeight="1"/>
    <row r="6408" ht="14.25" customHeight="1"/>
    <row r="6409" ht="14.25" customHeight="1"/>
    <row r="6410" ht="14.25" customHeight="1"/>
    <row r="6411" ht="14.25" customHeight="1"/>
    <row r="6412" ht="14.25" customHeight="1"/>
    <row r="6413" ht="14.25" customHeight="1"/>
    <row r="6414" ht="14.25" customHeight="1"/>
    <row r="6415" ht="14.25" customHeight="1"/>
    <row r="6416" ht="14.25" customHeight="1"/>
    <row r="6417" ht="14.25" customHeight="1"/>
    <row r="6418" ht="14.25" customHeight="1"/>
    <row r="6419" ht="14.25" customHeight="1"/>
    <row r="6420" ht="14.25" customHeight="1"/>
    <row r="6421" ht="14.25" customHeight="1"/>
    <row r="6422" ht="14.25" customHeight="1"/>
    <row r="6423" ht="14.25" customHeight="1"/>
    <row r="6424" ht="14.25" customHeight="1"/>
    <row r="6425" ht="14.25" customHeight="1"/>
    <row r="6426" ht="14.25" customHeight="1"/>
    <row r="6427" ht="14.25" customHeight="1"/>
    <row r="6428" ht="14.25" customHeight="1"/>
    <row r="6429" ht="14.25" customHeight="1"/>
    <row r="6430" ht="14.25" customHeight="1"/>
    <row r="6431" ht="14.25" customHeight="1"/>
    <row r="6432" ht="14.25" customHeight="1"/>
    <row r="6433" ht="14.25" customHeight="1"/>
    <row r="6434" ht="14.25" customHeight="1"/>
    <row r="6435" ht="14.25" customHeight="1"/>
    <row r="6436" ht="14.25" customHeight="1"/>
    <row r="6437" ht="14.25" customHeight="1"/>
    <row r="6438" ht="14.25" customHeight="1"/>
    <row r="6439" ht="14.25" customHeight="1"/>
    <row r="6440" ht="14.25" customHeight="1"/>
    <row r="6441" ht="14.25" customHeight="1"/>
    <row r="6442" ht="14.25" customHeight="1"/>
    <row r="6443" ht="14.25" customHeight="1"/>
    <row r="6444" ht="14.25" customHeight="1"/>
    <row r="6445" ht="14.25" customHeight="1"/>
    <row r="6446" ht="14.25" customHeight="1"/>
    <row r="6447" ht="14.25" customHeight="1"/>
    <row r="6448" ht="14.25" customHeight="1"/>
    <row r="6449" ht="14.25" customHeight="1"/>
    <row r="6450" ht="14.25" customHeight="1"/>
    <row r="6451" ht="14.25" customHeight="1"/>
    <row r="6452" ht="14.25" customHeight="1"/>
    <row r="6453" ht="14.25" customHeight="1"/>
    <row r="6454" ht="14.25" customHeight="1"/>
    <row r="6455" ht="14.25" customHeight="1"/>
    <row r="6456" ht="14.25" customHeight="1"/>
    <row r="6457" ht="14.25" customHeight="1"/>
    <row r="6458" ht="14.25" customHeight="1"/>
    <row r="6459" ht="14.25" customHeight="1"/>
    <row r="6460" ht="14.25" customHeight="1"/>
    <row r="6461" ht="14.25" customHeight="1"/>
    <row r="6462" ht="14.25" customHeight="1"/>
    <row r="6463" ht="14.25" customHeight="1"/>
    <row r="6464" ht="14.25" customHeight="1"/>
    <row r="6465" ht="14.25" customHeight="1"/>
    <row r="6466" ht="14.25" customHeight="1"/>
    <row r="6467" ht="14.25" customHeight="1"/>
    <row r="6468" ht="14.25" customHeight="1"/>
    <row r="6469" ht="14.25" customHeight="1"/>
    <row r="6470" ht="14.25" customHeight="1"/>
    <row r="6471" ht="14.25" customHeight="1"/>
    <row r="6472" ht="14.25" customHeight="1"/>
    <row r="6473" ht="14.25" customHeight="1"/>
    <row r="6474" ht="14.25" customHeight="1"/>
    <row r="6475" ht="14.25" customHeight="1"/>
    <row r="6476" ht="14.25" customHeight="1"/>
    <row r="6477" ht="14.25" customHeight="1"/>
    <row r="6478" ht="14.25" customHeight="1"/>
    <row r="6479" ht="14.25" customHeight="1"/>
    <row r="6480" ht="14.25" customHeight="1"/>
    <row r="6481" ht="14.25" customHeight="1"/>
    <row r="6482" ht="14.25" customHeight="1"/>
    <row r="6483" ht="14.25" customHeight="1"/>
    <row r="6484" ht="14.25" customHeight="1"/>
    <row r="6485" ht="14.25" customHeight="1"/>
    <row r="6486" ht="14.25" customHeight="1"/>
    <row r="6487" ht="14.25" customHeight="1"/>
    <row r="6488" ht="14.25" customHeight="1"/>
    <row r="6489" ht="14.25" customHeight="1"/>
    <row r="6490" ht="14.25" customHeight="1"/>
    <row r="6491" ht="14.25" customHeight="1"/>
    <row r="6492" ht="14.25" customHeight="1"/>
    <row r="6493" ht="14.25" customHeight="1"/>
    <row r="6494" ht="14.25" customHeight="1"/>
    <row r="6495" ht="14.25" customHeight="1"/>
    <row r="6496" ht="14.25" customHeight="1"/>
    <row r="6497" ht="14.25" customHeight="1"/>
    <row r="6498" ht="14.25" customHeight="1"/>
    <row r="6499" ht="14.25" customHeight="1"/>
    <row r="6500" ht="14.25" customHeight="1"/>
    <row r="6501" ht="14.25" customHeight="1"/>
    <row r="6502" ht="14.25" customHeight="1"/>
    <row r="6503" ht="14.25" customHeight="1"/>
    <row r="6504" ht="14.25" customHeight="1"/>
    <row r="6505" ht="14.25" customHeight="1"/>
    <row r="6506" ht="14.25" customHeight="1"/>
    <row r="6507" ht="14.25" customHeight="1"/>
    <row r="6508" ht="14.25" customHeight="1"/>
    <row r="6509" ht="14.25" customHeight="1"/>
    <row r="6510" ht="14.25" customHeight="1"/>
    <row r="6511" ht="14.25" customHeight="1"/>
    <row r="6512" ht="14.25" customHeight="1"/>
    <row r="6513" ht="14.25" customHeight="1"/>
    <row r="6514" ht="14.25" customHeight="1"/>
    <row r="6515" ht="14.25" customHeight="1"/>
    <row r="6516" ht="14.25" customHeight="1"/>
    <row r="6517" ht="14.25" customHeight="1"/>
    <row r="6518" ht="14.25" customHeight="1"/>
    <row r="6519" ht="14.25" customHeight="1"/>
    <row r="6520" ht="14.25" customHeight="1"/>
    <row r="6521" ht="14.25" customHeight="1"/>
    <row r="6522" ht="14.25" customHeight="1"/>
    <row r="6523" ht="14.25" customHeight="1"/>
    <row r="6524" ht="14.25" customHeight="1"/>
    <row r="6525" ht="14.25" customHeight="1"/>
    <row r="6526" ht="14.25" customHeight="1"/>
    <row r="6527" ht="14.25" customHeight="1"/>
    <row r="6528" ht="14.25" customHeight="1"/>
    <row r="6529" ht="14.25" customHeight="1"/>
    <row r="6530" ht="14.25" customHeight="1"/>
    <row r="6531" ht="14.25" customHeight="1"/>
    <row r="6532" ht="14.25" customHeight="1"/>
    <row r="6533" ht="14.25" customHeight="1"/>
    <row r="6534" ht="14.25" customHeight="1"/>
    <row r="6535" ht="14.25" customHeight="1"/>
    <row r="6536" ht="14.25" customHeight="1"/>
    <row r="6537" ht="14.25" customHeight="1"/>
    <row r="6538" ht="14.25" customHeight="1"/>
    <row r="6539" ht="14.25" customHeight="1"/>
    <row r="6540" ht="14.25" customHeight="1"/>
    <row r="6541" ht="14.25" customHeight="1"/>
    <row r="6542" ht="14.25" customHeight="1"/>
    <row r="6543" ht="14.25" customHeight="1"/>
    <row r="6544" ht="14.25" customHeight="1"/>
    <row r="6545" ht="14.25" customHeight="1"/>
    <row r="6546" ht="14.25" customHeight="1"/>
    <row r="6547" ht="14.25" customHeight="1"/>
    <row r="6548" ht="14.25" customHeight="1"/>
    <row r="6549" ht="14.25" customHeight="1"/>
    <row r="6550" ht="14.25" customHeight="1"/>
    <row r="6551" ht="14.25" customHeight="1"/>
    <row r="6552" ht="14.25" customHeight="1"/>
    <row r="6553" ht="14.25" customHeight="1"/>
    <row r="6554" ht="14.25" customHeight="1"/>
    <row r="6555" ht="14.25" customHeight="1"/>
    <row r="6556" ht="14.25" customHeight="1"/>
    <row r="6557" ht="14.25" customHeight="1"/>
    <row r="6558" ht="14.25" customHeight="1"/>
    <row r="6559" ht="14.25" customHeight="1"/>
    <row r="6560" ht="14.25" customHeight="1"/>
    <row r="6561" ht="14.25" customHeight="1"/>
    <row r="6562" ht="14.25" customHeight="1"/>
    <row r="6563" ht="14.25" customHeight="1"/>
    <row r="6564" ht="14.25" customHeight="1"/>
    <row r="6565" ht="14.25" customHeight="1"/>
    <row r="6566" ht="14.25" customHeight="1"/>
    <row r="6567" ht="14.25" customHeight="1"/>
    <row r="6568" ht="14.25" customHeight="1"/>
    <row r="6569" ht="14.25" customHeight="1"/>
    <row r="6570" ht="14.25" customHeight="1"/>
    <row r="6571" ht="14.25" customHeight="1"/>
    <row r="6572" ht="14.25" customHeight="1"/>
    <row r="6573" ht="14.25" customHeight="1"/>
    <row r="6574" ht="14.25" customHeight="1"/>
    <row r="6575" ht="14.25" customHeight="1"/>
    <row r="6576" ht="14.25" customHeight="1"/>
    <row r="6577" ht="14.25" customHeight="1"/>
    <row r="6578" ht="14.25" customHeight="1"/>
    <row r="6579" ht="14.25" customHeight="1"/>
    <row r="6580" ht="14.25" customHeight="1"/>
    <row r="6581" ht="14.25" customHeight="1"/>
    <row r="6582" ht="14.25" customHeight="1"/>
    <row r="6583" ht="14.25" customHeight="1"/>
    <row r="6584" ht="14.25" customHeight="1"/>
    <row r="6585" ht="14.25" customHeight="1"/>
    <row r="6586" ht="14.25" customHeight="1"/>
    <row r="6587" ht="14.25" customHeight="1"/>
    <row r="6588" ht="14.25" customHeight="1"/>
    <row r="6589" ht="14.25" customHeight="1"/>
    <row r="6590" ht="14.25" customHeight="1"/>
    <row r="6591" ht="14.25" customHeight="1"/>
    <row r="6592" ht="14.25" customHeight="1"/>
    <row r="6593" ht="14.25" customHeight="1"/>
    <row r="6594" ht="14.25" customHeight="1"/>
    <row r="6595" ht="14.25" customHeight="1"/>
    <row r="6596" ht="14.25" customHeight="1"/>
    <row r="6597" ht="14.25" customHeight="1"/>
    <row r="6598" ht="14.25" customHeight="1"/>
    <row r="6599" ht="14.25" customHeight="1"/>
    <row r="6600" ht="14.25" customHeight="1"/>
    <row r="6601" ht="14.25" customHeight="1"/>
    <row r="6602" ht="14.25" customHeight="1"/>
    <row r="6603" ht="14.25" customHeight="1"/>
    <row r="6604" ht="14.25" customHeight="1"/>
    <row r="6605" ht="14.25" customHeight="1"/>
    <row r="6606" ht="14.25" customHeight="1"/>
    <row r="6607" ht="14.25" customHeight="1"/>
    <row r="6608" ht="14.25" customHeight="1"/>
    <row r="6609" ht="14.25" customHeight="1"/>
    <row r="6610" ht="14.25" customHeight="1"/>
    <row r="6611" ht="14.25" customHeight="1"/>
    <row r="6612" ht="14.25" customHeight="1"/>
    <row r="6613" ht="14.25" customHeight="1"/>
    <row r="6614" ht="14.25" customHeight="1"/>
    <row r="6615" ht="14.25" customHeight="1"/>
    <row r="6616" ht="14.25" customHeight="1"/>
    <row r="6617" ht="14.25" customHeight="1"/>
    <row r="6618" ht="14.25" customHeight="1"/>
    <row r="6619" ht="14.25" customHeight="1"/>
    <row r="6620" ht="14.25" customHeight="1"/>
    <row r="6621" ht="14.25" customHeight="1"/>
    <row r="6622" ht="14.25" customHeight="1"/>
    <row r="6623" ht="14.25" customHeight="1"/>
    <row r="6624" ht="14.25" customHeight="1"/>
    <row r="6625" ht="14.25" customHeight="1"/>
    <row r="6626" ht="14.25" customHeight="1"/>
    <row r="6627" ht="14.25" customHeight="1"/>
    <row r="6628" ht="14.25" customHeight="1"/>
    <row r="6629" ht="14.25" customHeight="1"/>
    <row r="6630" ht="14.25" customHeight="1"/>
    <row r="6631" ht="14.25" customHeight="1"/>
    <row r="6632" ht="14.25" customHeight="1"/>
    <row r="6633" ht="14.25" customHeight="1"/>
    <row r="6634" ht="14.25" customHeight="1"/>
    <row r="6635" ht="14.25" customHeight="1"/>
    <row r="6636" ht="14.25" customHeight="1"/>
    <row r="6637" ht="14.25" customHeight="1"/>
    <row r="6638" ht="14.25" customHeight="1"/>
    <row r="6639" ht="14.25" customHeight="1"/>
    <row r="6640" ht="14.25" customHeight="1"/>
    <row r="6641" ht="14.25" customHeight="1"/>
    <row r="6642" ht="14.25" customHeight="1"/>
    <row r="6643" ht="14.25" customHeight="1"/>
    <row r="6644" ht="14.25" customHeight="1"/>
    <row r="6645" ht="14.25" customHeight="1"/>
    <row r="6646" ht="14.25" customHeight="1"/>
    <row r="6647" ht="14.25" customHeight="1"/>
    <row r="6648" ht="14.25" customHeight="1"/>
    <row r="6649" ht="14.25" customHeight="1"/>
    <row r="6650" ht="14.25" customHeight="1"/>
    <row r="6651" ht="14.25" customHeight="1"/>
    <row r="6652" ht="14.25" customHeight="1"/>
    <row r="6653" ht="14.25" customHeight="1"/>
    <row r="6654" ht="14.25" customHeight="1"/>
    <row r="6655" ht="14.25" customHeight="1"/>
    <row r="6656" ht="14.25" customHeight="1"/>
    <row r="6657" ht="14.25" customHeight="1"/>
    <row r="6658" ht="14.25" customHeight="1"/>
    <row r="6659" ht="14.25" customHeight="1"/>
    <row r="6660" ht="14.25" customHeight="1"/>
    <row r="6661" ht="14.25" customHeight="1"/>
    <row r="6662" ht="14.25" customHeight="1"/>
    <row r="6663" ht="14.25" customHeight="1"/>
    <row r="6664" ht="14.25" customHeight="1"/>
    <row r="6665" ht="14.25" customHeight="1"/>
    <row r="6666" ht="14.25" customHeight="1"/>
    <row r="6667" ht="14.25" customHeight="1"/>
    <row r="6668" ht="14.25" customHeight="1"/>
    <row r="6669" ht="14.25" customHeight="1"/>
    <row r="6670" ht="14.25" customHeight="1"/>
    <row r="6671" ht="14.25" customHeight="1"/>
    <row r="6672" ht="14.25" customHeight="1"/>
    <row r="6673" ht="14.25" customHeight="1"/>
    <row r="6674" ht="14.25" customHeight="1"/>
    <row r="6675" ht="14.25" customHeight="1"/>
    <row r="6676" ht="14.25" customHeight="1"/>
    <row r="6677" ht="14.25" customHeight="1"/>
    <row r="6678" ht="14.25" customHeight="1"/>
    <row r="6679" ht="14.25" customHeight="1"/>
    <row r="6680" ht="14.25" customHeight="1"/>
    <row r="6681" ht="14.25" customHeight="1"/>
    <row r="6682" ht="14.25" customHeight="1"/>
    <row r="6683" ht="14.25" customHeight="1"/>
    <row r="6684" ht="14.25" customHeight="1"/>
    <row r="6685" ht="14.25" customHeight="1"/>
    <row r="6686" ht="14.25" customHeight="1"/>
    <row r="6687" ht="14.25" customHeight="1"/>
    <row r="6688" ht="14.25" customHeight="1"/>
    <row r="6689" ht="14.25" customHeight="1"/>
    <row r="6690" ht="14.25" customHeight="1"/>
    <row r="6691" ht="14.25" customHeight="1"/>
    <row r="6692" ht="14.25" customHeight="1"/>
    <row r="6693" ht="14.25" customHeight="1"/>
    <row r="6694" ht="14.25" customHeight="1"/>
    <row r="6695" ht="14.25" customHeight="1"/>
    <row r="6696" ht="14.25" customHeight="1"/>
    <row r="6697" ht="14.25" customHeight="1"/>
    <row r="6698" ht="14.25" customHeight="1"/>
    <row r="6699" ht="14.25" customHeight="1"/>
    <row r="6700" ht="14.25" customHeight="1"/>
    <row r="6701" ht="14.25" customHeight="1"/>
    <row r="6702" ht="14.25" customHeight="1"/>
    <row r="6703" ht="14.25" customHeight="1"/>
    <row r="6704" ht="14.25" customHeight="1"/>
    <row r="6705" ht="14.25" customHeight="1"/>
    <row r="6706" ht="14.25" customHeight="1"/>
    <row r="6707" ht="14.25" customHeight="1"/>
    <row r="6708" ht="14.25" customHeight="1"/>
    <row r="6709" ht="14.25" customHeight="1"/>
    <row r="6710" ht="14.25" customHeight="1"/>
    <row r="6711" ht="14.25" customHeight="1"/>
    <row r="6712" ht="14.25" customHeight="1"/>
    <row r="6713" ht="14.25" customHeight="1"/>
    <row r="6714" ht="14.25" customHeight="1"/>
    <row r="6715" ht="14.25" customHeight="1"/>
    <row r="6716" ht="14.25" customHeight="1"/>
    <row r="6717" ht="14.25" customHeight="1"/>
    <row r="6718" ht="14.25" customHeight="1"/>
    <row r="6719" ht="14.25" customHeight="1"/>
    <row r="6720" ht="14.25" customHeight="1"/>
    <row r="6721" ht="14.25" customHeight="1"/>
    <row r="6722" ht="14.25" customHeight="1"/>
    <row r="6723" ht="14.25" customHeight="1"/>
    <row r="6724" ht="14.25" customHeight="1"/>
    <row r="6725" ht="14.25" customHeight="1"/>
    <row r="6726" ht="14.25" customHeight="1"/>
    <row r="6727" ht="14.25" customHeight="1"/>
    <row r="6728" ht="14.25" customHeight="1"/>
    <row r="6729" ht="14.25" customHeight="1"/>
    <row r="6730" ht="14.25" customHeight="1"/>
    <row r="6731" ht="14.25" customHeight="1"/>
    <row r="6732" ht="14.25" customHeight="1"/>
    <row r="6733" ht="14.25" customHeight="1"/>
    <row r="6734" ht="14.25" customHeight="1"/>
    <row r="6735" ht="14.25" customHeight="1"/>
    <row r="6736" ht="14.25" customHeight="1"/>
    <row r="6737" ht="14.25" customHeight="1"/>
    <row r="6738" ht="14.25" customHeight="1"/>
    <row r="6739" ht="14.25" customHeight="1"/>
    <row r="6740" ht="14.25" customHeight="1"/>
    <row r="6741" ht="14.25" customHeight="1"/>
    <row r="6742" ht="14.25" customHeight="1"/>
    <row r="6743" ht="14.25" customHeight="1"/>
    <row r="6744" ht="14.25" customHeight="1"/>
    <row r="6745" ht="14.25" customHeight="1"/>
    <row r="6746" ht="14.25" customHeight="1"/>
    <row r="6747" ht="14.25" customHeight="1"/>
    <row r="6748" ht="14.25" customHeight="1"/>
    <row r="6749" ht="14.25" customHeight="1"/>
    <row r="6750" ht="14.25" customHeight="1"/>
    <row r="6751" ht="14.25" customHeight="1"/>
    <row r="6752" ht="14.25" customHeight="1"/>
    <row r="6753" ht="14.25" customHeight="1"/>
    <row r="6754" ht="14.25" customHeight="1"/>
    <row r="6755" ht="14.25" customHeight="1"/>
    <row r="6756" ht="14.25" customHeight="1"/>
    <row r="6757" ht="14.25" customHeight="1"/>
    <row r="6758" ht="14.25" customHeight="1"/>
    <row r="6759" ht="14.25" customHeight="1"/>
    <row r="6760" ht="14.25" customHeight="1"/>
    <row r="6761" ht="14.25" customHeight="1"/>
    <row r="6762" ht="14.25" customHeight="1"/>
    <row r="6763" ht="14.25" customHeight="1"/>
    <row r="6764" ht="14.25" customHeight="1"/>
    <row r="6765" ht="14.25" customHeight="1"/>
    <row r="6766" ht="14.25" customHeight="1"/>
    <row r="6767" ht="14.25" customHeight="1"/>
    <row r="6768" ht="14.25" customHeight="1"/>
    <row r="6769" ht="14.25" customHeight="1"/>
    <row r="6770" ht="14.25" customHeight="1"/>
    <row r="6771" ht="14.25" customHeight="1"/>
    <row r="6772" ht="14.25" customHeight="1"/>
    <row r="6773" ht="14.25" customHeight="1"/>
    <row r="6774" ht="14.25" customHeight="1"/>
    <row r="6775" ht="14.25" customHeight="1"/>
    <row r="6776" ht="14.25" customHeight="1"/>
    <row r="6777" ht="14.25" customHeight="1"/>
    <row r="6778" ht="14.25" customHeight="1"/>
    <row r="6779" ht="14.25" customHeight="1"/>
    <row r="6780" ht="14.25" customHeight="1"/>
    <row r="6781" ht="14.25" customHeight="1"/>
    <row r="6782" ht="14.25" customHeight="1"/>
    <row r="6783" ht="14.25" customHeight="1"/>
    <row r="6784" ht="14.25" customHeight="1"/>
    <row r="6785" ht="14.25" customHeight="1"/>
    <row r="6786" ht="14.25" customHeight="1"/>
    <row r="6787" ht="14.25" customHeight="1"/>
    <row r="6788" ht="14.25" customHeight="1"/>
    <row r="6789" ht="14.25" customHeight="1"/>
    <row r="6790" ht="14.25" customHeight="1"/>
    <row r="6791" ht="14.25" customHeight="1"/>
    <row r="6792" ht="14.25" customHeight="1"/>
    <row r="6793" ht="14.25" customHeight="1"/>
    <row r="6794" ht="14.25" customHeight="1"/>
    <row r="6795" ht="14.25" customHeight="1"/>
    <row r="6796" ht="14.25" customHeight="1"/>
    <row r="6797" ht="14.25" customHeight="1"/>
    <row r="6798" ht="14.25" customHeight="1"/>
    <row r="6799" ht="14.25" customHeight="1"/>
    <row r="6800" ht="14.25" customHeight="1"/>
    <row r="6801" ht="14.25" customHeight="1"/>
    <row r="6802" ht="14.25" customHeight="1"/>
    <row r="6803" ht="14.25" customHeight="1"/>
    <row r="6804" ht="14.25" customHeight="1"/>
    <row r="6805" ht="14.25" customHeight="1"/>
    <row r="6806" ht="14.25" customHeight="1"/>
    <row r="6807" ht="14.25" customHeight="1"/>
    <row r="6808" ht="14.25" customHeight="1"/>
    <row r="6809" ht="14.25" customHeight="1"/>
    <row r="6810" ht="14.25" customHeight="1"/>
    <row r="6811" ht="14.25" customHeight="1"/>
    <row r="6812" ht="14.25" customHeight="1"/>
    <row r="6813" ht="14.25" customHeight="1"/>
    <row r="6814" ht="14.25" customHeight="1"/>
    <row r="6815" ht="14.25" customHeight="1"/>
    <row r="6816" ht="14.25" customHeight="1"/>
    <row r="6817" ht="14.25" customHeight="1"/>
    <row r="6818" ht="14.25" customHeight="1"/>
    <row r="6819" ht="14.25" customHeight="1"/>
    <row r="6820" ht="14.25" customHeight="1"/>
    <row r="6821" ht="14.25" customHeight="1"/>
    <row r="6822" ht="14.25" customHeight="1"/>
    <row r="6823" ht="14.25" customHeight="1"/>
    <row r="6824" ht="14.25" customHeight="1"/>
    <row r="6825" ht="14.25" customHeight="1"/>
    <row r="6826" ht="14.25" customHeight="1"/>
    <row r="6827" ht="14.25" customHeight="1"/>
    <row r="6828" ht="14.25" customHeight="1"/>
    <row r="6829" ht="14.25" customHeight="1"/>
    <row r="6830" ht="14.25" customHeight="1"/>
    <row r="6831" ht="14.25" customHeight="1"/>
    <row r="6832" ht="14.25" customHeight="1"/>
    <row r="6833" ht="14.25" customHeight="1"/>
    <row r="6834" ht="14.25" customHeight="1"/>
    <row r="6835" ht="14.25" customHeight="1"/>
    <row r="6836" ht="14.25" customHeight="1"/>
    <row r="6837" ht="14.25" customHeight="1"/>
    <row r="6838" ht="14.25" customHeight="1"/>
    <row r="6839" ht="14.25" customHeight="1"/>
    <row r="6840" ht="14.25" customHeight="1"/>
    <row r="6841" ht="14.25" customHeight="1"/>
    <row r="6842" ht="14.25" customHeight="1"/>
    <row r="6843" ht="14.25" customHeight="1"/>
    <row r="6844" ht="14.25" customHeight="1"/>
    <row r="6845" ht="14.25" customHeight="1"/>
    <row r="6846" ht="14.25" customHeight="1"/>
    <row r="6847" ht="14.25" customHeight="1"/>
    <row r="6848" ht="14.25" customHeight="1"/>
    <row r="6849" ht="14.25" customHeight="1"/>
    <row r="6850" ht="14.25" customHeight="1"/>
    <row r="6851" ht="14.25" customHeight="1"/>
    <row r="6852" ht="14.25" customHeight="1"/>
    <row r="6853" ht="14.25" customHeight="1"/>
    <row r="6854" ht="14.25" customHeight="1"/>
    <row r="6855" ht="14.25" customHeight="1"/>
    <row r="6856" ht="14.25" customHeight="1"/>
    <row r="6857" ht="14.25" customHeight="1"/>
    <row r="6858" ht="14.25" customHeight="1"/>
    <row r="6859" ht="14.25" customHeight="1"/>
    <row r="6860" ht="14.25" customHeight="1"/>
    <row r="6861" ht="14.25" customHeight="1"/>
    <row r="6862" ht="14.25" customHeight="1"/>
    <row r="6863" ht="14.25" customHeight="1"/>
    <row r="6864" ht="14.25" customHeight="1"/>
    <row r="6865" ht="14.25" customHeight="1"/>
    <row r="6866" ht="14.25" customHeight="1"/>
    <row r="6867" ht="14.25" customHeight="1"/>
    <row r="6868" ht="14.25" customHeight="1"/>
    <row r="6869" ht="14.25" customHeight="1"/>
    <row r="6870" ht="14.25" customHeight="1"/>
    <row r="6871" ht="14.25" customHeight="1"/>
    <row r="6872" ht="14.25" customHeight="1"/>
    <row r="6873" ht="14.25" customHeight="1"/>
    <row r="6874" ht="14.25" customHeight="1"/>
    <row r="6875" ht="14.25" customHeight="1"/>
    <row r="6876" ht="14.25" customHeight="1"/>
    <row r="6877" ht="14.25" customHeight="1"/>
    <row r="6878" ht="14.25" customHeight="1"/>
    <row r="6879" ht="14.25" customHeight="1"/>
    <row r="6880" ht="14.25" customHeight="1"/>
    <row r="6881" ht="14.25" customHeight="1"/>
    <row r="6882" ht="14.25" customHeight="1"/>
    <row r="6883" ht="14.25" customHeight="1"/>
    <row r="6884" ht="14.25" customHeight="1"/>
    <row r="6885" ht="14.25" customHeight="1"/>
    <row r="6886" ht="14.25" customHeight="1"/>
    <row r="6887" ht="14.25" customHeight="1"/>
    <row r="6888" ht="14.25" customHeight="1"/>
    <row r="6889" ht="14.25" customHeight="1"/>
    <row r="6890" ht="14.25" customHeight="1"/>
    <row r="6891" ht="14.25" customHeight="1"/>
    <row r="6892" ht="14.25" customHeight="1"/>
    <row r="6893" ht="14.25" customHeight="1"/>
    <row r="6894" ht="14.25" customHeight="1"/>
    <row r="6895" ht="14.25" customHeight="1"/>
    <row r="6896" ht="14.25" customHeight="1"/>
    <row r="6897" ht="14.25" customHeight="1"/>
    <row r="6898" ht="14.25" customHeight="1"/>
    <row r="6899" ht="14.25" customHeight="1"/>
    <row r="6900" ht="14.25" customHeight="1"/>
    <row r="6901" ht="14.25" customHeight="1"/>
    <row r="6902" ht="14.25" customHeight="1"/>
    <row r="6903" ht="14.25" customHeight="1"/>
    <row r="6904" ht="14.25" customHeight="1"/>
    <row r="6905" ht="14.25" customHeight="1"/>
    <row r="6906" ht="14.25" customHeight="1"/>
    <row r="6907" ht="14.25" customHeight="1"/>
    <row r="6908" ht="14.25" customHeight="1"/>
    <row r="6909" ht="14.25" customHeight="1"/>
    <row r="6910" ht="14.25" customHeight="1"/>
    <row r="6911" ht="14.25" customHeight="1"/>
    <row r="6912" ht="14.25" customHeight="1"/>
    <row r="6913" ht="14.25" customHeight="1"/>
    <row r="6914" ht="14.25" customHeight="1"/>
    <row r="6915" ht="14.25" customHeight="1"/>
    <row r="6916" ht="14.25" customHeight="1"/>
    <row r="6917" ht="14.25" customHeight="1"/>
    <row r="6918" ht="14.25" customHeight="1"/>
    <row r="6919" ht="14.25" customHeight="1"/>
    <row r="6920" ht="14.25" customHeight="1"/>
    <row r="6921" ht="14.25" customHeight="1"/>
    <row r="6922" ht="14.25" customHeight="1"/>
    <row r="6923" ht="14.25" customHeight="1"/>
    <row r="6924" ht="14.25" customHeight="1"/>
    <row r="6925" ht="14.25" customHeight="1"/>
    <row r="6926" ht="14.25" customHeight="1"/>
    <row r="6927" ht="14.25" customHeight="1"/>
    <row r="6928" ht="14.25" customHeight="1"/>
    <row r="6929" ht="14.25" customHeight="1"/>
    <row r="6930" ht="14.25" customHeight="1"/>
    <row r="6931" ht="14.25" customHeight="1"/>
    <row r="6932" ht="14.25" customHeight="1"/>
    <row r="6933" ht="14.25" customHeight="1"/>
    <row r="6934" ht="14.25" customHeight="1"/>
    <row r="6935" ht="14.25" customHeight="1"/>
    <row r="6936" ht="14.25" customHeight="1"/>
    <row r="6937" ht="14.25" customHeight="1"/>
    <row r="6938" ht="14.25" customHeight="1"/>
    <row r="6939" ht="14.25" customHeight="1"/>
    <row r="6940" ht="14.25" customHeight="1"/>
    <row r="6941" ht="14.25" customHeight="1"/>
    <row r="6942" ht="14.25" customHeight="1"/>
    <row r="6943" ht="14.25" customHeight="1"/>
    <row r="6944" ht="14.25" customHeight="1"/>
    <row r="6945" ht="14.25" customHeight="1"/>
    <row r="6946" ht="14.25" customHeight="1"/>
    <row r="6947" ht="14.25" customHeight="1"/>
    <row r="6948" ht="14.25" customHeight="1"/>
    <row r="6949" ht="14.25" customHeight="1"/>
    <row r="6950" ht="14.25" customHeight="1"/>
    <row r="6951" ht="14.25" customHeight="1"/>
    <row r="6952" ht="14.25" customHeight="1"/>
    <row r="6953" ht="14.25" customHeight="1"/>
    <row r="6954" ht="14.25" customHeight="1"/>
    <row r="6955" ht="14.25" customHeight="1"/>
    <row r="6956" ht="14.25" customHeight="1"/>
    <row r="6957" ht="14.25" customHeight="1"/>
    <row r="6958" ht="14.25" customHeight="1"/>
    <row r="6959" ht="14.25" customHeight="1"/>
    <row r="6960" ht="14.25" customHeight="1"/>
    <row r="6961" ht="14.25" customHeight="1"/>
    <row r="6962" ht="14.25" customHeight="1"/>
    <row r="6963" ht="14.25" customHeight="1"/>
    <row r="6964" ht="14.25" customHeight="1"/>
    <row r="6965" ht="14.25" customHeight="1"/>
    <row r="6966" ht="14.25" customHeight="1"/>
    <row r="6967" ht="14.25" customHeight="1"/>
    <row r="6968" ht="14.25" customHeight="1"/>
    <row r="6969" ht="14.25" customHeight="1"/>
    <row r="6970" ht="14.25" customHeight="1"/>
    <row r="6971" ht="14.25" customHeight="1"/>
    <row r="6972" ht="14.25" customHeight="1"/>
    <row r="6973" ht="14.25" customHeight="1"/>
    <row r="6974" ht="14.25" customHeight="1"/>
    <row r="6975" ht="14.25" customHeight="1"/>
    <row r="6976" ht="14.25" customHeight="1"/>
    <row r="6977" ht="14.25" customHeight="1"/>
    <row r="6978" ht="14.25" customHeight="1"/>
    <row r="6979" ht="14.25" customHeight="1"/>
    <row r="6980" ht="14.25" customHeight="1"/>
    <row r="6981" ht="14.25" customHeight="1"/>
    <row r="6982" ht="14.25" customHeight="1"/>
    <row r="6983" ht="14.25" customHeight="1"/>
    <row r="6984" ht="14.25" customHeight="1"/>
    <row r="6985" ht="14.25" customHeight="1"/>
    <row r="6986" ht="14.25" customHeight="1"/>
    <row r="6987" ht="14.25" customHeight="1"/>
    <row r="6988" ht="14.25" customHeight="1"/>
    <row r="6989" ht="14.25" customHeight="1"/>
    <row r="6990" ht="14.25" customHeight="1"/>
    <row r="6991" ht="14.25" customHeight="1"/>
    <row r="6992" ht="14.25" customHeight="1"/>
    <row r="6993" ht="14.25" customHeight="1"/>
    <row r="6994" ht="14.25" customHeight="1"/>
    <row r="6995" ht="14.25" customHeight="1"/>
    <row r="6996" ht="14.25" customHeight="1"/>
    <row r="6997" ht="14.25" customHeight="1"/>
    <row r="6998" ht="14.25" customHeight="1"/>
    <row r="6999" ht="14.25" customHeight="1"/>
    <row r="7000" ht="14.25" customHeight="1"/>
    <row r="7001" ht="14.25" customHeight="1"/>
    <row r="7002" ht="14.25" customHeight="1"/>
    <row r="7003" ht="14.25" customHeight="1"/>
    <row r="7004" ht="14.25" customHeight="1"/>
    <row r="7005" ht="14.25" customHeight="1"/>
    <row r="7006" ht="14.25" customHeight="1"/>
    <row r="7007" ht="14.25" customHeight="1"/>
    <row r="7008" ht="14.25" customHeight="1"/>
    <row r="7009" ht="14.25" customHeight="1"/>
    <row r="7010" ht="14.25" customHeight="1"/>
    <row r="7011" ht="14.25" customHeight="1"/>
    <row r="7012" ht="14.25" customHeight="1"/>
    <row r="7013" ht="14.25" customHeight="1"/>
    <row r="7014" ht="14.25" customHeight="1"/>
    <row r="7015" ht="14.25" customHeight="1"/>
    <row r="7016" ht="14.25" customHeight="1"/>
    <row r="7017" ht="14.25" customHeight="1"/>
    <row r="7018" ht="14.25" customHeight="1"/>
    <row r="7019" ht="14.25" customHeight="1"/>
    <row r="7020" ht="14.25" customHeight="1"/>
    <row r="7021" ht="14.25" customHeight="1"/>
    <row r="7022" ht="14.25" customHeight="1"/>
    <row r="7023" ht="14.25" customHeight="1"/>
    <row r="7024" ht="14.25" customHeight="1"/>
    <row r="7025" ht="14.25" customHeight="1"/>
    <row r="7026" ht="14.25" customHeight="1"/>
    <row r="7027" ht="14.25" customHeight="1"/>
    <row r="7028" ht="14.25" customHeight="1"/>
    <row r="7029" ht="14.25" customHeight="1"/>
    <row r="7030" ht="14.25" customHeight="1"/>
    <row r="7031" ht="14.25" customHeight="1"/>
    <row r="7032" ht="14.25" customHeight="1"/>
    <row r="7033" ht="14.25" customHeight="1"/>
    <row r="7034" ht="14.25" customHeight="1"/>
    <row r="7035" ht="14.25" customHeight="1"/>
    <row r="7036" ht="14.25" customHeight="1"/>
    <row r="7037" ht="14.25" customHeight="1"/>
    <row r="7038" ht="14.25" customHeight="1"/>
    <row r="7039" ht="14.25" customHeight="1"/>
    <row r="7040" ht="14.25" customHeight="1"/>
    <row r="7041" ht="14.25" customHeight="1"/>
    <row r="7042" ht="14.25" customHeight="1"/>
    <row r="7043" ht="14.25" customHeight="1"/>
    <row r="7044" ht="14.25" customHeight="1"/>
    <row r="7045" ht="14.25" customHeight="1"/>
    <row r="7046" ht="14.25" customHeight="1"/>
    <row r="7047" ht="14.25" customHeight="1"/>
    <row r="7048" ht="14.25" customHeight="1"/>
    <row r="7049" ht="14.25" customHeight="1"/>
    <row r="7050" ht="14.25" customHeight="1"/>
    <row r="7051" ht="14.25" customHeight="1"/>
    <row r="7052" ht="14.25" customHeight="1"/>
    <row r="7053" ht="14.25" customHeight="1"/>
    <row r="7054" ht="14.25" customHeight="1"/>
    <row r="7055" ht="14.25" customHeight="1"/>
    <row r="7056" ht="14.25" customHeight="1"/>
    <row r="7057" ht="14.25" customHeight="1"/>
    <row r="7058" ht="14.25" customHeight="1"/>
    <row r="7059" ht="14.25" customHeight="1"/>
    <row r="7060" ht="14.25" customHeight="1"/>
    <row r="7061" ht="14.25" customHeight="1"/>
    <row r="7062" ht="14.25" customHeight="1"/>
    <row r="7063" ht="14.25" customHeight="1"/>
    <row r="7064" ht="14.25" customHeight="1"/>
    <row r="7065" ht="14.25" customHeight="1"/>
    <row r="7066" ht="14.25" customHeight="1"/>
    <row r="7067" ht="14.25" customHeight="1"/>
    <row r="7068" ht="14.25" customHeight="1"/>
    <row r="7069" ht="14.25" customHeight="1"/>
    <row r="7070" ht="14.25" customHeight="1"/>
    <row r="7071" ht="14.25" customHeight="1"/>
    <row r="7072" ht="14.25" customHeight="1"/>
    <row r="7073" ht="14.25" customHeight="1"/>
    <row r="7074" ht="14.25" customHeight="1"/>
    <row r="7075" ht="14.25" customHeight="1"/>
    <row r="7076" ht="14.25" customHeight="1"/>
    <row r="7077" ht="14.25" customHeight="1"/>
    <row r="7078" ht="14.25" customHeight="1"/>
    <row r="7079" ht="14.25" customHeight="1"/>
    <row r="7080" ht="14.25" customHeight="1"/>
    <row r="7081" ht="14.25" customHeight="1"/>
    <row r="7082" ht="14.25" customHeight="1"/>
    <row r="7083" ht="14.25" customHeight="1"/>
    <row r="7084" ht="14.25" customHeight="1"/>
    <row r="7085" ht="14.25" customHeight="1"/>
    <row r="7086" ht="14.25" customHeight="1"/>
    <row r="7087" ht="14.25" customHeight="1"/>
    <row r="7088" ht="14.25" customHeight="1"/>
    <row r="7089" ht="14.25" customHeight="1"/>
    <row r="7090" ht="14.25" customHeight="1"/>
    <row r="7091" ht="14.25" customHeight="1"/>
    <row r="7092" ht="14.25" customHeight="1"/>
    <row r="7093" ht="14.25" customHeight="1"/>
    <row r="7094" ht="14.25" customHeight="1"/>
    <row r="7095" ht="14.25" customHeight="1"/>
    <row r="7096" ht="14.25" customHeight="1"/>
    <row r="7097" ht="14.25" customHeight="1"/>
    <row r="7098" ht="14.25" customHeight="1"/>
    <row r="7099" ht="14.25" customHeight="1"/>
    <row r="7100" ht="14.25" customHeight="1"/>
    <row r="7101" ht="14.25" customHeight="1"/>
    <row r="7102" ht="14.25" customHeight="1"/>
    <row r="7103" ht="14.25" customHeight="1"/>
    <row r="7104" ht="14.25" customHeight="1"/>
    <row r="7105" ht="14.25" customHeight="1"/>
    <row r="7106" ht="14.25" customHeight="1"/>
    <row r="7107" ht="14.25" customHeight="1"/>
    <row r="7108" ht="14.25" customHeight="1"/>
    <row r="7109" ht="14.25" customHeight="1"/>
    <row r="7110" ht="14.25" customHeight="1"/>
    <row r="7111" ht="14.25" customHeight="1"/>
    <row r="7112" ht="14.25" customHeight="1"/>
    <row r="7113" ht="14.25" customHeight="1"/>
    <row r="7114" ht="14.25" customHeight="1"/>
    <row r="7115" ht="14.25" customHeight="1"/>
    <row r="7116" ht="14.25" customHeight="1"/>
    <row r="7117" ht="14.25" customHeight="1"/>
    <row r="7118" ht="14.25" customHeight="1"/>
    <row r="7119" ht="14.25" customHeight="1"/>
    <row r="7120" ht="14.25" customHeight="1"/>
    <row r="7121" ht="14.25" customHeight="1"/>
    <row r="7122" ht="14.25" customHeight="1"/>
    <row r="7123" ht="14.25" customHeight="1"/>
    <row r="7124" ht="14.25" customHeight="1"/>
    <row r="7125" ht="14.25" customHeight="1"/>
    <row r="7126" ht="14.25" customHeight="1"/>
    <row r="7127" ht="14.25" customHeight="1"/>
    <row r="7128" ht="14.25" customHeight="1"/>
    <row r="7129" ht="14.25" customHeight="1"/>
    <row r="7130" ht="14.25" customHeight="1"/>
    <row r="7131" ht="14.25" customHeight="1"/>
    <row r="7132" ht="14.25" customHeight="1"/>
    <row r="7133" ht="14.25" customHeight="1"/>
    <row r="7134" ht="14.25" customHeight="1"/>
    <row r="7135" ht="14.25" customHeight="1"/>
    <row r="7136" ht="14.25" customHeight="1"/>
    <row r="7137" ht="14.25" customHeight="1"/>
    <row r="7138" ht="14.25" customHeight="1"/>
    <row r="7139" ht="14.25" customHeight="1"/>
    <row r="7140" ht="14.25" customHeight="1"/>
    <row r="7141" ht="14.25" customHeight="1"/>
    <row r="7142" ht="14.25" customHeight="1"/>
    <row r="7143" ht="14.25" customHeight="1"/>
    <row r="7144" ht="14.25" customHeight="1"/>
    <row r="7145" ht="14.25" customHeight="1"/>
    <row r="7146" ht="14.25" customHeight="1"/>
    <row r="7147" ht="14.25" customHeight="1"/>
    <row r="7148" ht="14.25" customHeight="1"/>
    <row r="7149" ht="14.25" customHeight="1"/>
    <row r="7150" ht="14.25" customHeight="1"/>
    <row r="7151" ht="14.25" customHeight="1"/>
    <row r="7152" ht="14.25" customHeight="1"/>
    <row r="7153" ht="14.25" customHeight="1"/>
    <row r="7154" ht="14.25" customHeight="1"/>
    <row r="7155" ht="14.25" customHeight="1"/>
    <row r="7156" ht="14.25" customHeight="1"/>
    <row r="7157" ht="14.25" customHeight="1"/>
    <row r="7158" ht="14.25" customHeight="1"/>
    <row r="7159" ht="14.25" customHeight="1"/>
    <row r="7160" ht="14.25" customHeight="1"/>
    <row r="7161" ht="14.25" customHeight="1"/>
    <row r="7162" ht="14.25" customHeight="1"/>
    <row r="7163" ht="14.25" customHeight="1"/>
    <row r="7164" ht="14.25" customHeight="1"/>
    <row r="7165" ht="14.25" customHeight="1"/>
    <row r="7166" ht="14.25" customHeight="1"/>
    <row r="7167" ht="14.25" customHeight="1"/>
    <row r="7168" ht="14.25" customHeight="1"/>
    <row r="7169" ht="14.25" customHeight="1"/>
    <row r="7170" ht="14.25" customHeight="1"/>
    <row r="7171" ht="14.25" customHeight="1"/>
    <row r="7172" ht="14.25" customHeight="1"/>
    <row r="7173" ht="14.25" customHeight="1"/>
    <row r="7174" ht="14.25" customHeight="1"/>
    <row r="7175" ht="14.25" customHeight="1"/>
    <row r="7176" ht="14.25" customHeight="1"/>
    <row r="7177" ht="14.25" customHeight="1"/>
    <row r="7178" ht="14.25" customHeight="1"/>
    <row r="7179" ht="14.25" customHeight="1"/>
    <row r="7180" ht="14.25" customHeight="1"/>
    <row r="7181" ht="14.25" customHeight="1"/>
    <row r="7182" ht="14.25" customHeight="1"/>
    <row r="7183" ht="14.25" customHeight="1"/>
    <row r="7184" ht="14.25" customHeight="1"/>
    <row r="7185" ht="14.25" customHeight="1"/>
    <row r="7186" ht="14.25" customHeight="1"/>
    <row r="7187" ht="14.25" customHeight="1"/>
    <row r="7188" ht="14.25" customHeight="1"/>
    <row r="7189" ht="14.25" customHeight="1"/>
    <row r="7190" ht="14.25" customHeight="1"/>
    <row r="7191" ht="14.25" customHeight="1"/>
    <row r="7192" ht="14.25" customHeight="1"/>
    <row r="7193" ht="14.25" customHeight="1"/>
    <row r="7194" ht="14.25" customHeight="1"/>
    <row r="7195" ht="14.25" customHeight="1"/>
    <row r="7196" ht="14.25" customHeight="1"/>
    <row r="7197" ht="14.25" customHeight="1"/>
    <row r="7198" ht="14.25" customHeight="1"/>
    <row r="7199" ht="14.25" customHeight="1"/>
    <row r="7200" ht="14.25" customHeight="1"/>
    <row r="7201" ht="14.25" customHeight="1"/>
    <row r="7202" ht="14.25" customHeight="1"/>
    <row r="7203" ht="14.25" customHeight="1"/>
    <row r="7204" ht="14.25" customHeight="1"/>
    <row r="7205" ht="14.25" customHeight="1"/>
    <row r="7206" ht="14.25" customHeight="1"/>
    <row r="7207" ht="14.25" customHeight="1"/>
    <row r="7208" ht="14.25" customHeight="1"/>
    <row r="7209" ht="14.25" customHeight="1"/>
    <row r="7210" ht="14.25" customHeight="1"/>
    <row r="7211" ht="14.25" customHeight="1"/>
    <row r="7212" ht="14.25" customHeight="1"/>
    <row r="7213" ht="14.25" customHeight="1"/>
    <row r="7214" ht="14.25" customHeight="1"/>
    <row r="7215" ht="14.25" customHeight="1"/>
    <row r="7216" ht="14.25" customHeight="1"/>
    <row r="7217" ht="14.25" customHeight="1"/>
    <row r="7218" ht="14.25" customHeight="1"/>
    <row r="7219" ht="14.25" customHeight="1"/>
    <row r="7220" ht="14.25" customHeight="1"/>
    <row r="7221" ht="14.25" customHeight="1"/>
    <row r="7222" ht="14.25" customHeight="1"/>
    <row r="7223" ht="14.25" customHeight="1"/>
    <row r="7224" ht="14.25" customHeight="1"/>
    <row r="7225" ht="14.25" customHeight="1"/>
    <row r="7226" ht="14.25" customHeight="1"/>
    <row r="7227" ht="14.25" customHeight="1"/>
    <row r="7228" ht="14.25" customHeight="1"/>
    <row r="7229" ht="14.25" customHeight="1"/>
    <row r="7230" ht="14.25" customHeight="1"/>
    <row r="7231" ht="14.25" customHeight="1"/>
    <row r="7232" ht="14.25" customHeight="1"/>
    <row r="7233" ht="14.25" customHeight="1"/>
    <row r="7234" ht="14.25" customHeight="1"/>
    <row r="7235" ht="14.25" customHeight="1"/>
    <row r="7236" ht="14.25" customHeight="1"/>
    <row r="7237" ht="14.25" customHeight="1"/>
    <row r="7238" ht="14.25" customHeight="1"/>
    <row r="7239" ht="14.25" customHeight="1"/>
    <row r="7240" ht="14.25" customHeight="1"/>
    <row r="7241" ht="14.25" customHeight="1"/>
    <row r="7242" ht="14.25" customHeight="1"/>
    <row r="7243" ht="14.25" customHeight="1"/>
    <row r="7244" ht="14.25" customHeight="1"/>
    <row r="7245" ht="14.25" customHeight="1"/>
    <row r="7246" ht="14.25" customHeight="1"/>
    <row r="7247" ht="14.25" customHeight="1"/>
    <row r="7248" ht="14.25" customHeight="1"/>
    <row r="7249" ht="14.25" customHeight="1"/>
    <row r="7250" ht="14.25" customHeight="1"/>
    <row r="7251" ht="14.25" customHeight="1"/>
    <row r="7252" ht="14.25" customHeight="1"/>
    <row r="7253" ht="14.25" customHeight="1"/>
    <row r="7254" ht="14.25" customHeight="1"/>
    <row r="7255" ht="14.25" customHeight="1"/>
    <row r="7256" ht="14.25" customHeight="1"/>
    <row r="7257" ht="14.25" customHeight="1"/>
    <row r="7258" ht="14.25" customHeight="1"/>
    <row r="7259" ht="14.25" customHeight="1"/>
    <row r="7260" ht="14.25" customHeight="1"/>
    <row r="7261" ht="14.25" customHeight="1"/>
    <row r="7262" ht="14.25" customHeight="1"/>
    <row r="7263" ht="14.25" customHeight="1"/>
    <row r="7264" ht="14.25" customHeight="1"/>
    <row r="7265" ht="14.25" customHeight="1"/>
    <row r="7266" ht="14.25" customHeight="1"/>
    <row r="7267" ht="14.25" customHeight="1"/>
    <row r="7268" ht="14.25" customHeight="1"/>
    <row r="7269" ht="14.25" customHeight="1"/>
    <row r="7270" ht="14.25" customHeight="1"/>
    <row r="7271" ht="14.25" customHeight="1"/>
    <row r="7272" ht="14.25" customHeight="1"/>
    <row r="7273" ht="14.25" customHeight="1"/>
    <row r="7274" ht="14.25" customHeight="1"/>
    <row r="7275" ht="14.25" customHeight="1"/>
    <row r="7276" ht="14.25" customHeight="1"/>
    <row r="7277" ht="14.25" customHeight="1"/>
    <row r="7278" ht="14.25" customHeight="1"/>
    <row r="7279" ht="14.25" customHeight="1"/>
    <row r="7280" ht="14.25" customHeight="1"/>
    <row r="7281" ht="14.25" customHeight="1"/>
    <row r="7282" ht="14.25" customHeight="1"/>
    <row r="7283" ht="14.25" customHeight="1"/>
    <row r="7284" ht="14.25" customHeight="1"/>
    <row r="7285" ht="14.25" customHeight="1"/>
    <row r="7286" ht="14.25" customHeight="1"/>
    <row r="7287" ht="14.25" customHeight="1"/>
    <row r="7288" ht="14.25" customHeight="1"/>
    <row r="7289" ht="14.25" customHeight="1"/>
    <row r="7290" ht="14.25" customHeight="1"/>
    <row r="7291" ht="14.25" customHeight="1"/>
    <row r="7292" ht="14.25" customHeight="1"/>
    <row r="7293" ht="14.25" customHeight="1"/>
    <row r="7294" ht="14.25" customHeight="1"/>
    <row r="7295" ht="14.25" customHeight="1"/>
    <row r="7296" ht="14.25" customHeight="1"/>
    <row r="7297" ht="14.25" customHeight="1"/>
    <row r="7298" ht="14.25" customHeight="1"/>
    <row r="7299" ht="14.25" customHeight="1"/>
    <row r="7300" ht="14.25" customHeight="1"/>
    <row r="7301" ht="14.25" customHeight="1"/>
    <row r="7302" ht="14.25" customHeight="1"/>
    <row r="7303" ht="14.25" customHeight="1"/>
    <row r="7304" ht="14.25" customHeight="1"/>
    <row r="7305" ht="14.25" customHeight="1"/>
    <row r="7306" ht="14.25" customHeight="1"/>
    <row r="7307" ht="14.25" customHeight="1"/>
    <row r="7308" ht="14.25" customHeight="1"/>
    <row r="7309" ht="14.25" customHeight="1"/>
    <row r="7310" ht="14.25" customHeight="1"/>
    <row r="7311" ht="14.25" customHeight="1"/>
    <row r="7312" ht="14.25" customHeight="1"/>
    <row r="7313" ht="14.25" customHeight="1"/>
    <row r="7314" ht="14.25" customHeight="1"/>
    <row r="7315" ht="14.25" customHeight="1"/>
    <row r="7316" ht="14.25" customHeight="1"/>
    <row r="7317" ht="14.25" customHeight="1"/>
    <row r="7318" ht="14.25" customHeight="1"/>
    <row r="7319" ht="14.25" customHeight="1"/>
    <row r="7320" ht="14.25" customHeight="1"/>
    <row r="7321" ht="14.25" customHeight="1"/>
    <row r="7322" ht="14.25" customHeight="1"/>
    <row r="7323" ht="14.25" customHeight="1"/>
    <row r="7324" ht="14.25" customHeight="1"/>
    <row r="7325" ht="14.25" customHeight="1"/>
    <row r="7326" ht="14.25" customHeight="1"/>
    <row r="7327" ht="14.25" customHeight="1"/>
    <row r="7328" ht="14.25" customHeight="1"/>
    <row r="7329" ht="14.25" customHeight="1"/>
    <row r="7330" ht="14.25" customHeight="1"/>
    <row r="7331" ht="14.25" customHeight="1"/>
    <row r="7332" ht="14.25" customHeight="1"/>
    <row r="7333" ht="14.25" customHeight="1"/>
    <row r="7334" ht="14.25" customHeight="1"/>
    <row r="7335" ht="14.25" customHeight="1"/>
    <row r="7336" ht="14.25" customHeight="1"/>
    <row r="7337" ht="14.25" customHeight="1"/>
    <row r="7338" ht="14.25" customHeight="1"/>
    <row r="7339" ht="14.25" customHeight="1"/>
    <row r="7340" ht="14.25" customHeight="1"/>
    <row r="7341" ht="14.25" customHeight="1"/>
    <row r="7342" ht="14.25" customHeight="1"/>
    <row r="7343" ht="14.25" customHeight="1"/>
    <row r="7344" ht="14.25" customHeight="1"/>
    <row r="7345" ht="14.25" customHeight="1"/>
    <row r="7346" ht="14.25" customHeight="1"/>
    <row r="7347" ht="14.25" customHeight="1"/>
    <row r="7348" ht="14.25" customHeight="1"/>
    <row r="7349" ht="14.25" customHeight="1"/>
    <row r="7350" ht="14.25" customHeight="1"/>
    <row r="7351" ht="14.25" customHeight="1"/>
    <row r="7352" ht="14.25" customHeight="1"/>
    <row r="7353" ht="14.25" customHeight="1"/>
    <row r="7354" ht="14.25" customHeight="1"/>
    <row r="7355" ht="14.25" customHeight="1"/>
    <row r="7356" ht="14.25" customHeight="1"/>
    <row r="7357" ht="14.25" customHeight="1"/>
    <row r="7358" ht="14.25" customHeight="1"/>
    <row r="7359" ht="14.25" customHeight="1"/>
    <row r="7360" ht="14.25" customHeight="1"/>
    <row r="7361" ht="14.25" customHeight="1"/>
    <row r="7362" ht="14.25" customHeight="1"/>
    <row r="7363" ht="14.25" customHeight="1"/>
    <row r="7364" ht="14.25" customHeight="1"/>
    <row r="7365" ht="14.25" customHeight="1"/>
    <row r="7366" ht="14.25" customHeight="1"/>
    <row r="7367" ht="14.25" customHeight="1"/>
    <row r="7368" ht="14.25" customHeight="1"/>
    <row r="7369" ht="14.25" customHeight="1"/>
    <row r="7370" ht="14.25" customHeight="1"/>
    <row r="7371" ht="14.25" customHeight="1"/>
    <row r="7372" ht="14.25" customHeight="1"/>
    <row r="7373" ht="14.25" customHeight="1"/>
    <row r="7374" ht="14.25" customHeight="1"/>
    <row r="7375" ht="14.25" customHeight="1"/>
    <row r="7376" ht="14.25" customHeight="1"/>
    <row r="7377" ht="14.25" customHeight="1"/>
    <row r="7378" ht="14.25" customHeight="1"/>
    <row r="7379" ht="14.25" customHeight="1"/>
    <row r="7380" ht="14.25" customHeight="1"/>
    <row r="7381" ht="14.25" customHeight="1"/>
    <row r="7382" ht="14.25" customHeight="1"/>
    <row r="7383" ht="14.25" customHeight="1"/>
    <row r="7384" ht="14.25" customHeight="1"/>
    <row r="7385" ht="14.25" customHeight="1"/>
    <row r="7386" ht="14.25" customHeight="1"/>
    <row r="7387" ht="14.25" customHeight="1"/>
    <row r="7388" ht="14.25" customHeight="1"/>
    <row r="7389" ht="14.25" customHeight="1"/>
    <row r="7390" ht="14.25" customHeight="1"/>
    <row r="7391" ht="14.25" customHeight="1"/>
    <row r="7392" ht="14.25" customHeight="1"/>
    <row r="7393" ht="14.25" customHeight="1"/>
    <row r="7394" ht="14.25" customHeight="1"/>
    <row r="7395" ht="14.25" customHeight="1"/>
    <row r="7396" ht="14.25" customHeight="1"/>
    <row r="7397" ht="14.25" customHeight="1"/>
    <row r="7398" ht="14.25" customHeight="1"/>
    <row r="7399" ht="14.25" customHeight="1"/>
    <row r="7400" ht="14.25" customHeight="1"/>
    <row r="7401" ht="14.25" customHeight="1"/>
    <row r="7402" ht="14.25" customHeight="1"/>
    <row r="7403" ht="14.25" customHeight="1"/>
    <row r="7404" ht="14.25" customHeight="1"/>
    <row r="7405" ht="14.25" customHeight="1"/>
    <row r="7406" ht="14.25" customHeight="1"/>
    <row r="7407" ht="14.25" customHeight="1"/>
    <row r="7408" ht="14.25" customHeight="1"/>
    <row r="7409" ht="14.25" customHeight="1"/>
    <row r="7410" ht="14.25" customHeight="1"/>
    <row r="7411" ht="14.25" customHeight="1"/>
    <row r="7412" ht="14.25" customHeight="1"/>
    <row r="7413" ht="14.25" customHeight="1"/>
    <row r="7414" ht="14.25" customHeight="1"/>
    <row r="7415" ht="14.25" customHeight="1"/>
    <row r="7416" ht="14.25" customHeight="1"/>
    <row r="7417" ht="14.25" customHeight="1"/>
    <row r="7418" ht="14.25" customHeight="1"/>
    <row r="7419" ht="14.25" customHeight="1"/>
    <row r="7420" ht="14.25" customHeight="1"/>
    <row r="7421" ht="14.25" customHeight="1"/>
    <row r="7422" ht="14.25" customHeight="1"/>
    <row r="7423" ht="14.25" customHeight="1"/>
    <row r="7424" ht="14.25" customHeight="1"/>
    <row r="7425" ht="14.25" customHeight="1"/>
    <row r="7426" ht="14.25" customHeight="1"/>
    <row r="7427" ht="14.25" customHeight="1"/>
    <row r="7428" ht="14.25" customHeight="1"/>
    <row r="7429" ht="14.25" customHeight="1"/>
    <row r="7430" ht="14.25" customHeight="1"/>
    <row r="7431" ht="14.25" customHeight="1"/>
    <row r="7432" ht="14.25" customHeight="1"/>
    <row r="7433" ht="14.25" customHeight="1"/>
    <row r="7434" ht="14.25" customHeight="1"/>
    <row r="7435" ht="14.25" customHeight="1"/>
    <row r="7436" ht="14.25" customHeight="1"/>
    <row r="7437" ht="14.25" customHeight="1"/>
    <row r="7438" ht="14.25" customHeight="1"/>
    <row r="7439" ht="14.25" customHeight="1"/>
    <row r="7440" ht="14.25" customHeight="1"/>
    <row r="7441" ht="14.25" customHeight="1"/>
    <row r="7442" ht="14.25" customHeight="1"/>
    <row r="7443" ht="14.25" customHeight="1"/>
    <row r="7444" ht="14.25" customHeight="1"/>
    <row r="7445" ht="14.25" customHeight="1"/>
    <row r="7446" ht="14.25" customHeight="1"/>
    <row r="7447" ht="14.25" customHeight="1"/>
    <row r="7448" ht="14.25" customHeight="1"/>
    <row r="7449" ht="14.25" customHeight="1"/>
    <row r="7450" ht="14.25" customHeight="1"/>
    <row r="7451" ht="14.25" customHeight="1"/>
    <row r="7452" ht="14.25" customHeight="1"/>
    <row r="7453" ht="14.25" customHeight="1"/>
    <row r="7454" ht="14.25" customHeight="1"/>
    <row r="7455" ht="14.25" customHeight="1"/>
    <row r="7456" ht="14.25" customHeight="1"/>
    <row r="7457" ht="14.25" customHeight="1"/>
    <row r="7458" ht="14.25" customHeight="1"/>
    <row r="7459" ht="14.25" customHeight="1"/>
    <row r="7460" ht="14.25" customHeight="1"/>
    <row r="7461" ht="14.25" customHeight="1"/>
    <row r="7462" ht="14.25" customHeight="1"/>
    <row r="7463" ht="14.25" customHeight="1"/>
    <row r="7464" ht="14.25" customHeight="1"/>
    <row r="7465" ht="14.25" customHeight="1"/>
    <row r="7466" ht="14.25" customHeight="1"/>
    <row r="7467" ht="14.25" customHeight="1"/>
    <row r="7468" ht="14.25" customHeight="1"/>
    <row r="7469" ht="14.25" customHeight="1"/>
    <row r="7470" ht="14.25" customHeight="1"/>
    <row r="7471" ht="14.25" customHeight="1"/>
    <row r="7472" ht="14.25" customHeight="1"/>
    <row r="7473" ht="14.25" customHeight="1"/>
    <row r="7474" ht="14.25" customHeight="1"/>
    <row r="7475" ht="14.25" customHeight="1"/>
    <row r="7476" ht="14.25" customHeight="1"/>
    <row r="7477" ht="14.25" customHeight="1"/>
    <row r="7478" ht="14.25" customHeight="1"/>
    <row r="7479" ht="14.25" customHeight="1"/>
    <row r="7480" ht="14.25" customHeight="1"/>
    <row r="7481" ht="14.25" customHeight="1"/>
    <row r="7482" ht="14.25" customHeight="1"/>
    <row r="7483" ht="14.25" customHeight="1"/>
    <row r="7484" ht="14.25" customHeight="1"/>
    <row r="7485" ht="14.25" customHeight="1"/>
    <row r="7486" ht="14.25" customHeight="1"/>
    <row r="7487" ht="14.25" customHeight="1"/>
    <row r="7488" ht="14.25" customHeight="1"/>
    <row r="7489" ht="14.25" customHeight="1"/>
    <row r="7490" ht="14.25" customHeight="1"/>
    <row r="7491" ht="14.25" customHeight="1"/>
    <row r="7492" ht="14.25" customHeight="1"/>
    <row r="7493" ht="14.25" customHeight="1"/>
    <row r="7494" ht="14.25" customHeight="1"/>
    <row r="7495" ht="14.25" customHeight="1"/>
    <row r="7496" ht="14.25" customHeight="1"/>
    <row r="7497" ht="14.25" customHeight="1"/>
    <row r="7498" ht="14.25" customHeight="1"/>
    <row r="7499" ht="14.25" customHeight="1"/>
    <row r="7500" ht="14.25" customHeight="1"/>
    <row r="7501" ht="14.25" customHeight="1"/>
    <row r="7502" ht="14.25" customHeight="1"/>
    <row r="7503" ht="14.25" customHeight="1"/>
    <row r="7504" ht="14.25" customHeight="1"/>
    <row r="7505" ht="14.25" customHeight="1"/>
    <row r="7506" ht="14.25" customHeight="1"/>
    <row r="7507" ht="14.25" customHeight="1"/>
    <row r="7508" ht="14.25" customHeight="1"/>
    <row r="7509" ht="14.25" customHeight="1"/>
    <row r="7510" ht="14.25" customHeight="1"/>
    <row r="7511" ht="14.25" customHeight="1"/>
    <row r="7512" ht="14.25" customHeight="1"/>
    <row r="7513" ht="14.25" customHeight="1"/>
    <row r="7514" ht="14.25" customHeight="1"/>
    <row r="7515" ht="14.25" customHeight="1"/>
    <row r="7516" ht="14.25" customHeight="1"/>
    <row r="7517" ht="14.25" customHeight="1"/>
    <row r="7518" ht="14.25" customHeight="1"/>
    <row r="7519" ht="14.25" customHeight="1"/>
    <row r="7520" ht="14.25" customHeight="1"/>
    <row r="7521" ht="14.25" customHeight="1"/>
    <row r="7522" ht="14.25" customHeight="1"/>
    <row r="7523" ht="14.25" customHeight="1"/>
    <row r="7524" ht="14.25" customHeight="1"/>
    <row r="7525" ht="14.25" customHeight="1"/>
    <row r="7526" ht="14.25" customHeight="1"/>
    <row r="7527" ht="14.25" customHeight="1"/>
    <row r="7528" ht="14.25" customHeight="1"/>
    <row r="7529" ht="14.25" customHeight="1"/>
    <row r="7530" ht="14.25" customHeight="1"/>
    <row r="7531" ht="14.25" customHeight="1"/>
    <row r="7532" ht="14.25" customHeight="1"/>
    <row r="7533" ht="14.25" customHeight="1"/>
    <row r="7534" ht="14.25" customHeight="1"/>
    <row r="7535" ht="14.25" customHeight="1"/>
    <row r="7536" ht="14.25" customHeight="1"/>
    <row r="7537" ht="14.25" customHeight="1"/>
    <row r="7538" ht="14.25" customHeight="1"/>
    <row r="7539" ht="14.25" customHeight="1"/>
    <row r="7540" ht="14.25" customHeight="1"/>
    <row r="7541" ht="14.25" customHeight="1"/>
    <row r="7542" ht="14.25" customHeight="1"/>
    <row r="7543" ht="14.25" customHeight="1"/>
    <row r="7544" ht="14.25" customHeight="1"/>
    <row r="7545" ht="14.25" customHeight="1"/>
    <row r="7546" ht="14.25" customHeight="1"/>
    <row r="7547" ht="14.25" customHeight="1"/>
    <row r="7548" ht="14.25" customHeight="1"/>
    <row r="7549" ht="14.25" customHeight="1"/>
    <row r="7550" ht="14.25" customHeight="1"/>
    <row r="7551" ht="14.25" customHeight="1"/>
    <row r="7552" ht="14.25" customHeight="1"/>
    <row r="7553" ht="14.25" customHeight="1"/>
    <row r="7554" ht="14.25" customHeight="1"/>
    <row r="7555" ht="14.25" customHeight="1"/>
    <row r="7556" ht="14.25" customHeight="1"/>
    <row r="7557" ht="14.25" customHeight="1"/>
    <row r="7558" ht="14.25" customHeight="1"/>
    <row r="7559" ht="14.25" customHeight="1"/>
    <row r="7560" ht="14.25" customHeight="1"/>
    <row r="7561" ht="14.25" customHeight="1"/>
    <row r="7562" ht="14.25" customHeight="1"/>
    <row r="7563" ht="14.25" customHeight="1"/>
    <row r="7564" ht="14.25" customHeight="1"/>
    <row r="7565" ht="14.25" customHeight="1"/>
    <row r="7566" ht="14.25" customHeight="1"/>
    <row r="7567" ht="14.25" customHeight="1"/>
    <row r="7568" ht="14.25" customHeight="1"/>
    <row r="7569" ht="14.25" customHeight="1"/>
    <row r="7570" ht="14.25" customHeight="1"/>
    <row r="7571" ht="14.25" customHeight="1"/>
    <row r="7572" ht="14.25" customHeight="1"/>
    <row r="7573" ht="14.25" customHeight="1"/>
    <row r="7574" ht="14.25" customHeight="1"/>
    <row r="7575" ht="14.25" customHeight="1"/>
    <row r="7576" ht="14.25" customHeight="1"/>
    <row r="7577" ht="14.25" customHeight="1"/>
    <row r="7578" ht="14.25" customHeight="1"/>
    <row r="7579" ht="14.25" customHeight="1"/>
    <row r="7580" ht="14.25" customHeight="1"/>
    <row r="7581" ht="14.25" customHeight="1"/>
    <row r="7582" ht="14.25" customHeight="1"/>
    <row r="7583" ht="14.25" customHeight="1"/>
    <row r="7584" ht="14.25" customHeight="1"/>
    <row r="7585" ht="14.25" customHeight="1"/>
    <row r="7586" ht="14.25" customHeight="1"/>
    <row r="7587" ht="14.25" customHeight="1"/>
    <row r="7588" ht="14.25" customHeight="1"/>
    <row r="7589" ht="14.25" customHeight="1"/>
    <row r="7590" ht="14.25" customHeight="1"/>
    <row r="7591" ht="14.25" customHeight="1"/>
    <row r="7592" ht="14.25" customHeight="1"/>
    <row r="7593" ht="14.25" customHeight="1"/>
    <row r="7594" ht="14.25" customHeight="1"/>
    <row r="7595" ht="14.25" customHeight="1"/>
    <row r="7596" ht="14.25" customHeight="1"/>
    <row r="7597" ht="14.25" customHeight="1"/>
    <row r="7598" ht="14.25" customHeight="1"/>
    <row r="7599" ht="14.25" customHeight="1"/>
    <row r="7600" ht="14.25" customHeight="1"/>
    <row r="7601" ht="14.25" customHeight="1"/>
    <row r="7602" ht="14.25" customHeight="1"/>
    <row r="7603" ht="14.25" customHeight="1"/>
    <row r="7604" ht="14.25" customHeight="1"/>
    <row r="7605" ht="14.25" customHeight="1"/>
    <row r="7606" ht="14.25" customHeight="1"/>
    <row r="7607" ht="14.25" customHeight="1"/>
    <row r="7608" ht="14.25" customHeight="1"/>
    <row r="7609" ht="14.25" customHeight="1"/>
    <row r="7610" ht="14.25" customHeight="1"/>
    <row r="7611" ht="14.25" customHeight="1"/>
    <row r="7612" ht="14.25" customHeight="1"/>
    <row r="7613" ht="14.25" customHeight="1"/>
    <row r="7614" ht="14.25" customHeight="1"/>
    <row r="7615" ht="14.25" customHeight="1"/>
    <row r="7616" ht="14.25" customHeight="1"/>
    <row r="7617" ht="14.25" customHeight="1"/>
    <row r="7618" ht="14.25" customHeight="1"/>
    <row r="7619" ht="14.25" customHeight="1"/>
    <row r="7620" ht="14.25" customHeight="1"/>
    <row r="7621" ht="14.25" customHeight="1"/>
    <row r="7622" ht="14.25" customHeight="1"/>
    <row r="7623" ht="14.25" customHeight="1"/>
    <row r="7624" ht="14.25" customHeight="1"/>
    <row r="7625" ht="14.25" customHeight="1"/>
    <row r="7626" ht="14.25" customHeight="1"/>
    <row r="7627" ht="14.25" customHeight="1"/>
    <row r="7628" ht="14.25" customHeight="1"/>
    <row r="7629" ht="14.25" customHeight="1"/>
    <row r="7630" ht="14.25" customHeight="1"/>
    <row r="7631" ht="14.25" customHeight="1"/>
    <row r="7632" ht="14.25" customHeight="1"/>
    <row r="7633" ht="14.25" customHeight="1"/>
    <row r="7634" ht="14.25" customHeight="1"/>
    <row r="7635" ht="14.25" customHeight="1"/>
    <row r="7636" ht="14.25" customHeight="1"/>
    <row r="7637" ht="14.25" customHeight="1"/>
    <row r="7638" ht="14.25" customHeight="1"/>
    <row r="7639" ht="14.25" customHeight="1"/>
    <row r="7640" ht="14.25" customHeight="1"/>
    <row r="7641" ht="14.25" customHeight="1"/>
    <row r="7642" ht="14.25" customHeight="1"/>
    <row r="7643" ht="14.25" customHeight="1"/>
    <row r="7644" ht="14.25" customHeight="1"/>
    <row r="7645" ht="14.25" customHeight="1"/>
    <row r="7646" ht="14.25" customHeight="1"/>
    <row r="7647" ht="14.25" customHeight="1"/>
    <row r="7648" ht="14.25" customHeight="1"/>
    <row r="7649" ht="14.25" customHeight="1"/>
    <row r="7650" ht="14.25" customHeight="1"/>
    <row r="7651" ht="14.25" customHeight="1"/>
    <row r="7652" ht="14.25" customHeight="1"/>
    <row r="7653" ht="14.25" customHeight="1"/>
    <row r="7654" ht="14.25" customHeight="1"/>
    <row r="7655" ht="14.25" customHeight="1"/>
    <row r="7656" ht="14.25" customHeight="1"/>
    <row r="7657" ht="14.25" customHeight="1"/>
    <row r="7658" ht="14.25" customHeight="1"/>
    <row r="7659" ht="14.25" customHeight="1"/>
    <row r="7660" ht="14.25" customHeight="1"/>
    <row r="7661" ht="14.25" customHeight="1"/>
    <row r="7662" ht="14.25" customHeight="1"/>
    <row r="7663" ht="14.25" customHeight="1"/>
    <row r="7664" ht="14.25" customHeight="1"/>
    <row r="7665" ht="14.25" customHeight="1"/>
    <row r="7666" ht="14.25" customHeight="1"/>
    <row r="7667" ht="14.25" customHeight="1"/>
    <row r="7668" ht="14.25" customHeight="1"/>
    <row r="7669" ht="14.25" customHeight="1"/>
    <row r="7670" ht="14.25" customHeight="1"/>
    <row r="7671" ht="14.25" customHeight="1"/>
    <row r="7672" ht="14.25" customHeight="1"/>
    <row r="7673" ht="14.25" customHeight="1"/>
    <row r="7674" ht="14.25" customHeight="1"/>
    <row r="7675" ht="14.25" customHeight="1"/>
    <row r="7676" ht="14.25" customHeight="1"/>
    <row r="7677" ht="14.25" customHeight="1"/>
    <row r="7678" ht="14.25" customHeight="1"/>
    <row r="7679" ht="14.25" customHeight="1"/>
    <row r="7680" ht="14.25" customHeight="1"/>
    <row r="7681" ht="14.25" customHeight="1"/>
    <row r="7682" ht="14.25" customHeight="1"/>
    <row r="7683" ht="14.25" customHeight="1"/>
    <row r="7684" ht="14.25" customHeight="1"/>
    <row r="7685" ht="14.25" customHeight="1"/>
    <row r="7686" ht="14.25" customHeight="1"/>
    <row r="7687" ht="14.25" customHeight="1"/>
    <row r="7688" ht="14.25" customHeight="1"/>
    <row r="7689" ht="14.25" customHeight="1"/>
    <row r="7690" ht="14.25" customHeight="1"/>
    <row r="7691" ht="14.25" customHeight="1"/>
    <row r="7692" ht="14.25" customHeight="1"/>
    <row r="7693" ht="14.25" customHeight="1"/>
    <row r="7694" ht="14.25" customHeight="1"/>
    <row r="7695" ht="14.25" customHeight="1"/>
    <row r="7696" ht="14.25" customHeight="1"/>
    <row r="7697" ht="14.25" customHeight="1"/>
    <row r="7698" ht="14.25" customHeight="1"/>
    <row r="7699" ht="14.25" customHeight="1"/>
    <row r="7700" ht="14.25" customHeight="1"/>
    <row r="7701" ht="14.25" customHeight="1"/>
    <row r="7702" ht="14.25" customHeight="1"/>
    <row r="7703" ht="14.25" customHeight="1"/>
    <row r="7704" ht="14.25" customHeight="1"/>
    <row r="7705" ht="14.25" customHeight="1"/>
    <row r="7706" ht="14.25" customHeight="1"/>
    <row r="7707" ht="14.25" customHeight="1"/>
    <row r="7708" ht="14.25" customHeight="1"/>
    <row r="7709" ht="14.25" customHeight="1"/>
    <row r="7710" ht="14.25" customHeight="1"/>
    <row r="7711" ht="14.25" customHeight="1"/>
    <row r="7712" ht="14.25" customHeight="1"/>
    <row r="7713" ht="14.25" customHeight="1"/>
    <row r="7714" ht="14.25" customHeight="1"/>
    <row r="7715" ht="14.25" customHeight="1"/>
    <row r="7716" ht="14.25" customHeight="1"/>
    <row r="7717" ht="14.25" customHeight="1"/>
    <row r="7718" ht="14.25" customHeight="1"/>
    <row r="7719" ht="14.25" customHeight="1"/>
    <row r="7720" ht="14.25" customHeight="1"/>
    <row r="7721" ht="14.25" customHeight="1"/>
    <row r="7722" ht="14.25" customHeight="1"/>
    <row r="7723" ht="14.25" customHeight="1"/>
    <row r="7724" ht="14.25" customHeight="1"/>
    <row r="7725" ht="14.25" customHeight="1"/>
    <row r="7726" ht="14.25" customHeight="1"/>
    <row r="7727" ht="14.25" customHeight="1"/>
    <row r="7728" ht="14.25" customHeight="1"/>
    <row r="7729" ht="14.25" customHeight="1"/>
    <row r="7730" ht="14.25" customHeight="1"/>
    <row r="7731" ht="14.25" customHeight="1"/>
    <row r="7732" ht="14.25" customHeight="1"/>
    <row r="7733" ht="14.25" customHeight="1"/>
    <row r="7734" ht="14.25" customHeight="1"/>
    <row r="7735" ht="14.25" customHeight="1"/>
    <row r="7736" ht="14.25" customHeight="1"/>
    <row r="7737" ht="14.25" customHeight="1"/>
    <row r="7738" ht="14.25" customHeight="1"/>
    <row r="7739" ht="14.25" customHeight="1"/>
    <row r="7740" ht="14.25" customHeight="1"/>
    <row r="7741" ht="14.25" customHeight="1"/>
    <row r="7742" ht="14.25" customHeight="1"/>
    <row r="7743" ht="14.25" customHeight="1"/>
    <row r="7744" ht="14.25" customHeight="1"/>
    <row r="7745" ht="14.25" customHeight="1"/>
    <row r="7746" ht="14.25" customHeight="1"/>
    <row r="7747" ht="14.25" customHeight="1"/>
    <row r="7748" ht="14.25" customHeight="1"/>
    <row r="7749" ht="14.25" customHeight="1"/>
    <row r="7750" ht="14.25" customHeight="1"/>
    <row r="7751" ht="14.25" customHeight="1"/>
    <row r="7752" ht="14.25" customHeight="1"/>
    <row r="7753" ht="14.25" customHeight="1"/>
    <row r="7754" ht="14.25" customHeight="1"/>
    <row r="7755" ht="14.25" customHeight="1"/>
    <row r="7756" ht="14.25" customHeight="1"/>
    <row r="7757" ht="14.25" customHeight="1"/>
    <row r="7758" ht="14.25" customHeight="1"/>
    <row r="7759" ht="14.25" customHeight="1"/>
    <row r="7760" ht="14.25" customHeight="1"/>
    <row r="7761" ht="14.25" customHeight="1"/>
    <row r="7762" ht="14.25" customHeight="1"/>
    <row r="7763" ht="14.25" customHeight="1"/>
    <row r="7764" ht="14.25" customHeight="1"/>
    <row r="7765" ht="14.25" customHeight="1"/>
    <row r="7766" ht="14.25" customHeight="1"/>
    <row r="7767" ht="14.25" customHeight="1"/>
    <row r="7768" ht="14.25" customHeight="1"/>
    <row r="7769" ht="14.25" customHeight="1"/>
    <row r="7770" ht="14.25" customHeight="1"/>
    <row r="7771" ht="14.25" customHeight="1"/>
    <row r="7772" ht="14.25" customHeight="1"/>
    <row r="7773" ht="14.25" customHeight="1"/>
    <row r="7774" ht="14.25" customHeight="1"/>
    <row r="7775" ht="14.25" customHeight="1"/>
    <row r="7776" ht="14.25" customHeight="1"/>
    <row r="7777" ht="14.25" customHeight="1"/>
    <row r="7778" ht="14.25" customHeight="1"/>
    <row r="7779" ht="14.25" customHeight="1"/>
    <row r="7780" ht="14.25" customHeight="1"/>
    <row r="7781" ht="14.25" customHeight="1"/>
    <row r="7782" ht="14.25" customHeight="1"/>
    <row r="7783" ht="14.25" customHeight="1"/>
    <row r="7784" ht="14.25" customHeight="1"/>
    <row r="7785" ht="14.25" customHeight="1"/>
    <row r="7786" ht="14.25" customHeight="1"/>
    <row r="7787" ht="14.25" customHeight="1"/>
    <row r="7788" ht="14.25" customHeight="1"/>
    <row r="7789" ht="14.25" customHeight="1"/>
    <row r="7790" ht="14.25" customHeight="1"/>
    <row r="7791" ht="14.25" customHeight="1"/>
    <row r="7792" ht="14.25" customHeight="1"/>
    <row r="7793" ht="14.25" customHeight="1"/>
    <row r="7794" ht="14.25" customHeight="1"/>
    <row r="7795" ht="14.25" customHeight="1"/>
    <row r="7796" ht="14.25" customHeight="1"/>
    <row r="7797" ht="14.25" customHeight="1"/>
    <row r="7798" ht="14.25" customHeight="1"/>
    <row r="7799" ht="14.25" customHeight="1"/>
    <row r="7800" ht="14.25" customHeight="1"/>
    <row r="7801" ht="14.25" customHeight="1"/>
    <row r="7802" ht="14.25" customHeight="1"/>
    <row r="7803" ht="14.25" customHeight="1"/>
    <row r="7804" ht="14.25" customHeight="1"/>
    <row r="7805" ht="14.25" customHeight="1"/>
    <row r="7806" ht="14.25" customHeight="1"/>
    <row r="7807" ht="14.25" customHeight="1"/>
    <row r="7808" ht="14.25" customHeight="1"/>
    <row r="7809" ht="14.25" customHeight="1"/>
    <row r="7810" ht="14.25" customHeight="1"/>
    <row r="7811" ht="14.25" customHeight="1"/>
    <row r="7812" ht="14.25" customHeight="1"/>
    <row r="7813" ht="14.25" customHeight="1"/>
    <row r="7814" ht="14.25" customHeight="1"/>
    <row r="7815" ht="14.25" customHeight="1"/>
    <row r="7816" ht="14.25" customHeight="1"/>
    <row r="7817" ht="14.25" customHeight="1"/>
    <row r="7818" ht="14.25" customHeight="1"/>
    <row r="7819" ht="14.25" customHeight="1"/>
    <row r="7820" ht="14.25" customHeight="1"/>
    <row r="7821" ht="14.25" customHeight="1"/>
    <row r="7822" ht="14.25" customHeight="1"/>
    <row r="7823" ht="14.25" customHeight="1"/>
    <row r="7824" ht="14.25" customHeight="1"/>
    <row r="7825" ht="14.25" customHeight="1"/>
    <row r="7826" ht="14.25" customHeight="1"/>
    <row r="7827" ht="14.25" customHeight="1"/>
    <row r="7828" ht="14.25" customHeight="1"/>
    <row r="7829" ht="14.25" customHeight="1"/>
    <row r="7830" ht="14.25" customHeight="1"/>
    <row r="7831" ht="14.25" customHeight="1"/>
    <row r="7832" ht="14.25" customHeight="1"/>
  </sheetData>
  <mergeCells count="4">
    <mergeCell ref="I1:J1"/>
    <mergeCell ref="I2:J2"/>
    <mergeCell ref="A107:C107"/>
    <mergeCell ref="A108:I108"/>
  </mergeCells>
  <phoneticPr fontId="29" type="noConversion"/>
  <pageMargins left="0.78749999999999998" right="0.78749999999999998" top="1.0631944444444446" bottom="1.0631944444444446" header="0.51180555555555551" footer="0.51180555555555551"/>
  <pageSetup paperSize="9" scale="4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26"/>
  <sheetViews>
    <sheetView view="pageBreakPreview" topLeftCell="I1" zoomScaleSheetLayoutView="100" workbookViewId="0">
      <selection activeCell="AE2" sqref="AE2:AJ2"/>
    </sheetView>
  </sheetViews>
  <sheetFormatPr defaultColWidth="5.7109375" defaultRowHeight="19.899999999999999" customHeight="1"/>
  <cols>
    <col min="1" max="1" width="8.140625" style="1" customWidth="1"/>
    <col min="2" max="2" width="20.5703125" style="80" customWidth="1"/>
    <col min="3" max="3" width="27.42578125" style="8" customWidth="1"/>
    <col min="4" max="4" width="8" style="80" customWidth="1"/>
    <col min="5" max="5" width="16.42578125" style="81" customWidth="1"/>
    <col min="6" max="6" width="8.7109375" style="81" customWidth="1"/>
    <col min="7" max="12" width="4.7109375" style="81" customWidth="1"/>
    <col min="13" max="13" width="7.5703125" style="81" customWidth="1"/>
    <col min="14" max="36" width="4.7109375" style="81" customWidth="1"/>
    <col min="37" max="16384" width="5.7109375" style="80"/>
  </cols>
  <sheetData>
    <row r="1" spans="1:36" ht="22.15" customHeight="1">
      <c r="A1" s="82" t="s">
        <v>152</v>
      </c>
      <c r="B1" s="83"/>
      <c r="C1" s="83"/>
      <c r="D1" s="83"/>
      <c r="E1" s="83"/>
      <c r="F1" s="83"/>
      <c r="G1" s="83"/>
      <c r="H1" s="83"/>
      <c r="I1" s="83"/>
      <c r="J1" s="83"/>
      <c r="K1" s="83"/>
      <c r="L1" s="83"/>
      <c r="M1" s="83"/>
      <c r="N1" s="83"/>
      <c r="O1" s="83"/>
      <c r="P1" s="83"/>
      <c r="Q1" s="83"/>
      <c r="R1" s="83"/>
      <c r="S1" s="83"/>
      <c r="T1" s="83"/>
      <c r="U1" s="83"/>
      <c r="V1" s="83"/>
      <c r="W1" s="83"/>
      <c r="X1" s="84"/>
      <c r="Y1" s="901" t="s">
        <v>153</v>
      </c>
      <c r="Z1" s="901"/>
      <c r="AA1" s="901"/>
      <c r="AB1" s="901"/>
      <c r="AC1" s="901"/>
      <c r="AD1" s="901"/>
      <c r="AE1" s="902" t="s">
        <v>10</v>
      </c>
      <c r="AF1" s="902"/>
      <c r="AG1" s="902"/>
      <c r="AH1" s="902"/>
      <c r="AI1" s="902"/>
      <c r="AJ1" s="902"/>
    </row>
    <row r="2" spans="1:36" ht="20.100000000000001" customHeight="1">
      <c r="A2" s="85"/>
      <c r="B2" s="85"/>
      <c r="C2" s="85"/>
      <c r="D2" s="85"/>
      <c r="E2" s="85"/>
      <c r="F2" s="85"/>
      <c r="G2" s="85"/>
      <c r="H2" s="85"/>
      <c r="I2" s="85"/>
      <c r="J2" s="85"/>
      <c r="K2" s="85"/>
      <c r="L2" s="85"/>
      <c r="M2" s="85"/>
      <c r="N2" s="85"/>
      <c r="O2" s="85"/>
      <c r="P2" s="85"/>
      <c r="Q2" s="85"/>
      <c r="R2" s="85"/>
      <c r="S2" s="85"/>
      <c r="T2" s="85"/>
      <c r="U2" s="85"/>
      <c r="V2" s="85"/>
      <c r="W2" s="85"/>
      <c r="X2" s="86"/>
      <c r="Y2" s="903"/>
      <c r="Z2" s="903"/>
      <c r="AA2" s="903"/>
      <c r="AB2" s="903"/>
      <c r="AC2" s="903"/>
      <c r="AD2" s="903"/>
      <c r="AE2" s="904"/>
      <c r="AF2" s="904"/>
      <c r="AG2" s="904"/>
      <c r="AH2" s="904"/>
      <c r="AI2" s="904"/>
      <c r="AJ2" s="904"/>
    </row>
    <row r="3" spans="1:36" ht="32.450000000000003" customHeight="1">
      <c r="A3" s="87" t="s">
        <v>1</v>
      </c>
      <c r="B3" s="88" t="s">
        <v>123</v>
      </c>
      <c r="C3" s="89" t="s">
        <v>15</v>
      </c>
      <c r="D3" s="90" t="s">
        <v>3</v>
      </c>
      <c r="E3" s="91" t="s">
        <v>141</v>
      </c>
      <c r="F3" s="92" t="s">
        <v>124</v>
      </c>
      <c r="G3" s="898" t="s">
        <v>133</v>
      </c>
      <c r="H3" s="898"/>
      <c r="I3" s="898"/>
      <c r="J3" s="898"/>
      <c r="K3" s="898"/>
      <c r="L3" s="898"/>
      <c r="M3" s="899" t="s">
        <v>154</v>
      </c>
      <c r="N3" s="899"/>
      <c r="O3" s="899"/>
      <c r="P3" s="899"/>
      <c r="Q3" s="899"/>
      <c r="R3" s="899"/>
      <c r="S3" s="899" t="s">
        <v>155</v>
      </c>
      <c r="T3" s="899"/>
      <c r="U3" s="899"/>
      <c r="V3" s="899"/>
      <c r="W3" s="899"/>
      <c r="X3" s="899"/>
      <c r="Y3" s="900" t="s">
        <v>156</v>
      </c>
      <c r="Z3" s="900"/>
      <c r="AA3" s="900"/>
      <c r="AB3" s="900"/>
      <c r="AC3" s="900"/>
      <c r="AD3" s="900"/>
      <c r="AE3" s="905" t="s">
        <v>157</v>
      </c>
      <c r="AF3" s="905"/>
      <c r="AG3" s="905"/>
      <c r="AH3" s="905"/>
      <c r="AI3" s="905"/>
      <c r="AJ3" s="905"/>
    </row>
    <row r="4" spans="1:36" ht="34.9" customHeight="1" thickBot="1">
      <c r="A4" s="93"/>
      <c r="B4" s="94"/>
      <c r="C4" s="95"/>
      <c r="D4" s="96"/>
      <c r="E4" s="97"/>
      <c r="F4" s="98"/>
      <c r="G4" s="99">
        <v>2008</v>
      </c>
      <c r="H4" s="100">
        <v>2009</v>
      </c>
      <c r="I4" s="100">
        <v>2010</v>
      </c>
      <c r="J4" s="100">
        <v>2011</v>
      </c>
      <c r="K4" s="100">
        <v>2012</v>
      </c>
      <c r="L4" s="101">
        <v>2013</v>
      </c>
      <c r="M4" s="102">
        <v>2008</v>
      </c>
      <c r="N4" s="103">
        <v>2009</v>
      </c>
      <c r="O4" s="103">
        <v>2010</v>
      </c>
      <c r="P4" s="103">
        <v>2011</v>
      </c>
      <c r="Q4" s="103">
        <v>2012</v>
      </c>
      <c r="R4" s="104">
        <v>2013</v>
      </c>
      <c r="S4" s="102">
        <v>2008</v>
      </c>
      <c r="T4" s="103">
        <v>2009</v>
      </c>
      <c r="U4" s="103">
        <v>2010</v>
      </c>
      <c r="V4" s="103">
        <v>2011</v>
      </c>
      <c r="W4" s="103">
        <v>2012</v>
      </c>
      <c r="X4" s="104">
        <v>2013</v>
      </c>
      <c r="Y4" s="102">
        <v>2008</v>
      </c>
      <c r="Z4" s="103">
        <v>2009</v>
      </c>
      <c r="AA4" s="103">
        <v>2010</v>
      </c>
      <c r="AB4" s="103">
        <v>2011</v>
      </c>
      <c r="AC4" s="103">
        <v>2012</v>
      </c>
      <c r="AD4" s="104">
        <v>2013</v>
      </c>
      <c r="AE4" s="102">
        <v>2008</v>
      </c>
      <c r="AF4" s="103">
        <v>2009</v>
      </c>
      <c r="AG4" s="103">
        <v>2010</v>
      </c>
      <c r="AH4" s="103">
        <v>2011</v>
      </c>
      <c r="AI4" s="103">
        <v>2012</v>
      </c>
      <c r="AJ4" s="104">
        <v>2013</v>
      </c>
    </row>
    <row r="5" spans="1:36" ht="13.15" customHeight="1">
      <c r="A5" s="286" t="s">
        <v>9</v>
      </c>
      <c r="B5" s="287" t="s">
        <v>626</v>
      </c>
      <c r="C5" s="288" t="s">
        <v>24</v>
      </c>
      <c r="D5" s="289" t="s">
        <v>13</v>
      </c>
      <c r="E5" s="290" t="s">
        <v>665</v>
      </c>
      <c r="F5" s="291">
        <v>1</v>
      </c>
      <c r="G5" s="232"/>
      <c r="H5" s="232" t="s">
        <v>11</v>
      </c>
      <c r="I5" s="232" t="s">
        <v>11</v>
      </c>
      <c r="J5" s="232" t="s">
        <v>11</v>
      </c>
      <c r="K5" s="232" t="s">
        <v>11</v>
      </c>
      <c r="L5" s="292" t="s">
        <v>11</v>
      </c>
      <c r="M5" s="232" t="s">
        <v>11</v>
      </c>
      <c r="N5" s="232" t="s">
        <v>11</v>
      </c>
      <c r="O5" s="232" t="s">
        <v>11</v>
      </c>
      <c r="P5" s="232" t="s">
        <v>11</v>
      </c>
      <c r="Q5" s="232" t="s">
        <v>11</v>
      </c>
      <c r="R5" s="292" t="s">
        <v>11</v>
      </c>
      <c r="S5" s="232" t="s">
        <v>11</v>
      </c>
      <c r="T5" s="232" t="s">
        <v>11</v>
      </c>
      <c r="U5" s="232" t="s">
        <v>11</v>
      </c>
      <c r="V5" s="232" t="s">
        <v>11</v>
      </c>
      <c r="W5" s="232" t="s">
        <v>11</v>
      </c>
      <c r="X5" s="292" t="s">
        <v>11</v>
      </c>
      <c r="Y5" s="232" t="s">
        <v>11</v>
      </c>
      <c r="Z5" s="232" t="s">
        <v>11</v>
      </c>
      <c r="AA5" s="232" t="s">
        <v>11</v>
      </c>
      <c r="AB5" s="232" t="s">
        <v>11</v>
      </c>
      <c r="AC5" s="232" t="s">
        <v>11</v>
      </c>
      <c r="AD5" s="292" t="s">
        <v>11</v>
      </c>
      <c r="AE5" s="897" t="s">
        <v>159</v>
      </c>
      <c r="AF5" s="897"/>
      <c r="AG5" s="897"/>
      <c r="AH5" s="897"/>
      <c r="AI5" s="897"/>
      <c r="AJ5" s="897"/>
    </row>
    <row r="6" spans="1:36" ht="13.15" customHeight="1">
      <c r="A6" s="232" t="s">
        <v>9</v>
      </c>
      <c r="B6" s="293" t="s">
        <v>733</v>
      </c>
      <c r="C6" s="294" t="s">
        <v>24</v>
      </c>
      <c r="D6" s="295" t="s">
        <v>13</v>
      </c>
      <c r="E6" s="296" t="s">
        <v>734</v>
      </c>
      <c r="F6" s="292" t="s">
        <v>150</v>
      </c>
      <c r="G6" s="106"/>
      <c r="H6" s="23"/>
      <c r="I6" s="232" t="s">
        <v>11</v>
      </c>
      <c r="J6" s="232" t="s">
        <v>11</v>
      </c>
      <c r="K6" s="232" t="s">
        <v>11</v>
      </c>
      <c r="L6" s="292" t="s">
        <v>11</v>
      </c>
      <c r="M6" s="106"/>
      <c r="N6" s="23"/>
      <c r="O6" s="232" t="s">
        <v>11</v>
      </c>
      <c r="P6" s="232" t="s">
        <v>11</v>
      </c>
      <c r="Q6" s="232" t="s">
        <v>11</v>
      </c>
      <c r="R6" s="292" t="s">
        <v>11</v>
      </c>
      <c r="S6" s="106"/>
      <c r="T6" s="23"/>
      <c r="U6" s="232" t="s">
        <v>11</v>
      </c>
      <c r="V6" s="232" t="s">
        <v>11</v>
      </c>
      <c r="W6" s="232" t="s">
        <v>11</v>
      </c>
      <c r="X6" s="292" t="s">
        <v>11</v>
      </c>
      <c r="Y6" s="106"/>
      <c r="Z6" s="23"/>
      <c r="AA6" s="232" t="s">
        <v>11</v>
      </c>
      <c r="AB6" s="232" t="s">
        <v>11</v>
      </c>
      <c r="AC6" s="232" t="s">
        <v>11</v>
      </c>
      <c r="AD6" s="292" t="s">
        <v>11</v>
      </c>
      <c r="AE6" s="897" t="s">
        <v>159</v>
      </c>
      <c r="AF6" s="897"/>
      <c r="AG6" s="897"/>
      <c r="AH6" s="897"/>
      <c r="AI6" s="897"/>
      <c r="AJ6" s="897"/>
    </row>
    <row r="7" spans="1:36" ht="13.15" customHeight="1">
      <c r="A7" s="297" t="s">
        <v>9</v>
      </c>
      <c r="B7" s="298" t="s">
        <v>628</v>
      </c>
      <c r="C7" s="299" t="s">
        <v>24</v>
      </c>
      <c r="D7" s="300" t="s">
        <v>13</v>
      </c>
      <c r="E7" s="301" t="s">
        <v>666</v>
      </c>
      <c r="F7" s="302">
        <v>1</v>
      </c>
      <c r="G7" s="303" t="s">
        <v>11</v>
      </c>
      <c r="H7" s="304" t="s">
        <v>11</v>
      </c>
      <c r="I7" s="304" t="s">
        <v>11</v>
      </c>
      <c r="J7" s="304" t="s">
        <v>11</v>
      </c>
      <c r="K7" s="304" t="s">
        <v>11</v>
      </c>
      <c r="L7" s="305" t="s">
        <v>11</v>
      </c>
      <c r="M7" s="303" t="s">
        <v>11</v>
      </c>
      <c r="N7" s="304" t="s">
        <v>11</v>
      </c>
      <c r="O7" s="304" t="s">
        <v>11</v>
      </c>
      <c r="P7" s="304" t="s">
        <v>11</v>
      </c>
      <c r="Q7" s="304" t="s">
        <v>11</v>
      </c>
      <c r="R7" s="305" t="s">
        <v>11</v>
      </c>
      <c r="S7" s="303" t="s">
        <v>11</v>
      </c>
      <c r="T7" s="304" t="s">
        <v>11</v>
      </c>
      <c r="U7" s="304" t="s">
        <v>11</v>
      </c>
      <c r="V7" s="304" t="s">
        <v>11</v>
      </c>
      <c r="W7" s="304" t="s">
        <v>11</v>
      </c>
      <c r="X7" s="305" t="s">
        <v>11</v>
      </c>
      <c r="Y7" s="303" t="s">
        <v>11</v>
      </c>
      <c r="Z7" s="304" t="s">
        <v>11</v>
      </c>
      <c r="AA7" s="304" t="s">
        <v>11</v>
      </c>
      <c r="AB7" s="304" t="s">
        <v>11</v>
      </c>
      <c r="AC7" s="304" t="s">
        <v>11</v>
      </c>
      <c r="AD7" s="305" t="s">
        <v>11</v>
      </c>
      <c r="AE7" s="906" t="s">
        <v>735</v>
      </c>
      <c r="AF7" s="907"/>
      <c r="AG7" s="907"/>
      <c r="AH7" s="907"/>
      <c r="AI7" s="907"/>
      <c r="AJ7" s="908"/>
    </row>
    <row r="8" spans="1:36" ht="13.15" customHeight="1">
      <c r="A8" s="297" t="s">
        <v>9</v>
      </c>
      <c r="B8" s="306" t="s">
        <v>628</v>
      </c>
      <c r="C8" s="299" t="s">
        <v>24</v>
      </c>
      <c r="D8" s="300" t="s">
        <v>13</v>
      </c>
      <c r="E8" s="307" t="s">
        <v>667</v>
      </c>
      <c r="F8" s="308">
        <v>1</v>
      </c>
      <c r="G8" s="303" t="s">
        <v>11</v>
      </c>
      <c r="H8" s="304" t="s">
        <v>11</v>
      </c>
      <c r="I8" s="304" t="s">
        <v>11</v>
      </c>
      <c r="J8" s="304" t="s">
        <v>11</v>
      </c>
      <c r="K8" s="304" t="s">
        <v>11</v>
      </c>
      <c r="L8" s="305" t="s">
        <v>11</v>
      </c>
      <c r="M8" s="303" t="s">
        <v>11</v>
      </c>
      <c r="N8" s="304" t="s">
        <v>11</v>
      </c>
      <c r="O8" s="304" t="s">
        <v>11</v>
      </c>
      <c r="P8" s="304" t="s">
        <v>11</v>
      </c>
      <c r="Q8" s="304" t="s">
        <v>11</v>
      </c>
      <c r="R8" s="305" t="s">
        <v>11</v>
      </c>
      <c r="S8" s="303" t="s">
        <v>11</v>
      </c>
      <c r="T8" s="304" t="s">
        <v>11</v>
      </c>
      <c r="U8" s="304" t="s">
        <v>11</v>
      </c>
      <c r="V8" s="304" t="s">
        <v>11</v>
      </c>
      <c r="W8" s="304" t="s">
        <v>11</v>
      </c>
      <c r="X8" s="305" t="s">
        <v>11</v>
      </c>
      <c r="Y8" s="303" t="s">
        <v>11</v>
      </c>
      <c r="Z8" s="304" t="s">
        <v>11</v>
      </c>
      <c r="AA8" s="304" t="s">
        <v>11</v>
      </c>
      <c r="AB8" s="304" t="s">
        <v>11</v>
      </c>
      <c r="AC8" s="304" t="s">
        <v>11</v>
      </c>
      <c r="AD8" s="305" t="s">
        <v>11</v>
      </c>
      <c r="AE8" s="906" t="s">
        <v>735</v>
      </c>
      <c r="AF8" s="907"/>
      <c r="AG8" s="907"/>
      <c r="AH8" s="907"/>
      <c r="AI8" s="907"/>
      <c r="AJ8" s="908"/>
    </row>
    <row r="9" spans="1:36" s="312" customFormat="1" ht="13.15" customHeight="1">
      <c r="A9" s="297" t="s">
        <v>9</v>
      </c>
      <c r="B9" s="306" t="s">
        <v>628</v>
      </c>
      <c r="C9" s="299" t="s">
        <v>24</v>
      </c>
      <c r="D9" s="300" t="s">
        <v>13</v>
      </c>
      <c r="E9" s="307" t="s">
        <v>668</v>
      </c>
      <c r="F9" s="308">
        <v>1</v>
      </c>
      <c r="G9" s="309" t="s">
        <v>11</v>
      </c>
      <c r="H9" s="310" t="s">
        <v>11</v>
      </c>
      <c r="I9" s="310" t="s">
        <v>11</v>
      </c>
      <c r="J9" s="310" t="s">
        <v>11</v>
      </c>
      <c r="K9" s="310" t="s">
        <v>11</v>
      </c>
      <c r="L9" s="311" t="s">
        <v>11</v>
      </c>
      <c r="M9" s="309" t="s">
        <v>11</v>
      </c>
      <c r="N9" s="310" t="s">
        <v>11</v>
      </c>
      <c r="O9" s="310" t="s">
        <v>11</v>
      </c>
      <c r="P9" s="310" t="s">
        <v>11</v>
      </c>
      <c r="Q9" s="310" t="s">
        <v>11</v>
      </c>
      <c r="R9" s="311" t="s">
        <v>11</v>
      </c>
      <c r="S9" s="309" t="s">
        <v>11</v>
      </c>
      <c r="T9" s="310" t="s">
        <v>11</v>
      </c>
      <c r="U9" s="310" t="s">
        <v>11</v>
      </c>
      <c r="V9" s="310" t="s">
        <v>11</v>
      </c>
      <c r="W9" s="310" t="s">
        <v>11</v>
      </c>
      <c r="X9" s="311" t="s">
        <v>11</v>
      </c>
      <c r="Y9" s="309" t="s">
        <v>11</v>
      </c>
      <c r="Z9" s="310" t="s">
        <v>11</v>
      </c>
      <c r="AA9" s="310" t="s">
        <v>11</v>
      </c>
      <c r="AB9" s="310" t="s">
        <v>11</v>
      </c>
      <c r="AC9" s="310" t="s">
        <v>11</v>
      </c>
      <c r="AD9" s="311" t="s">
        <v>11</v>
      </c>
      <c r="AE9" s="909" t="s">
        <v>159</v>
      </c>
      <c r="AF9" s="910"/>
      <c r="AG9" s="910"/>
      <c r="AH9" s="910"/>
      <c r="AI9" s="910"/>
      <c r="AJ9" s="911"/>
    </row>
    <row r="10" spans="1:36" ht="13.15" customHeight="1">
      <c r="A10" s="297" t="s">
        <v>9</v>
      </c>
      <c r="B10" s="298" t="s">
        <v>631</v>
      </c>
      <c r="C10" s="299" t="s">
        <v>24</v>
      </c>
      <c r="D10" s="300" t="s">
        <v>13</v>
      </c>
      <c r="E10" s="301" t="s">
        <v>610</v>
      </c>
      <c r="F10" s="302">
        <v>1</v>
      </c>
      <c r="G10" s="303" t="s">
        <v>11</v>
      </c>
      <c r="H10" s="304" t="s">
        <v>11</v>
      </c>
      <c r="I10" s="304" t="s">
        <v>11</v>
      </c>
      <c r="J10" s="304" t="s">
        <v>11</v>
      </c>
      <c r="K10" s="304" t="s">
        <v>11</v>
      </c>
      <c r="L10" s="305" t="s">
        <v>11</v>
      </c>
      <c r="M10" s="303" t="s">
        <v>11</v>
      </c>
      <c r="N10" s="304" t="s">
        <v>11</v>
      </c>
      <c r="O10" s="304" t="s">
        <v>11</v>
      </c>
      <c r="P10" s="304" t="s">
        <v>11</v>
      </c>
      <c r="Q10" s="304" t="s">
        <v>11</v>
      </c>
      <c r="R10" s="305" t="s">
        <v>11</v>
      </c>
      <c r="S10" s="303"/>
      <c r="T10" s="304"/>
      <c r="U10" s="304"/>
      <c r="V10" s="304"/>
      <c r="W10" s="304"/>
      <c r="X10" s="305"/>
      <c r="Y10" s="303"/>
      <c r="Z10" s="304"/>
      <c r="AA10" s="304"/>
      <c r="AB10" s="304"/>
      <c r="AC10" s="304"/>
      <c r="AD10" s="305"/>
      <c r="AE10" s="906" t="s">
        <v>735</v>
      </c>
      <c r="AF10" s="907"/>
      <c r="AG10" s="907"/>
      <c r="AH10" s="907"/>
      <c r="AI10" s="907"/>
      <c r="AJ10" s="908"/>
    </row>
    <row r="11" spans="1:36" ht="13.15" customHeight="1">
      <c r="A11" s="297" t="s">
        <v>9</v>
      </c>
      <c r="B11" s="298" t="s">
        <v>631</v>
      </c>
      <c r="C11" s="299" t="s">
        <v>24</v>
      </c>
      <c r="D11" s="300" t="s">
        <v>13</v>
      </c>
      <c r="E11" s="301" t="s">
        <v>671</v>
      </c>
      <c r="F11" s="302">
        <v>1</v>
      </c>
      <c r="G11" s="303" t="s">
        <v>11</v>
      </c>
      <c r="H11" s="304" t="s">
        <v>11</v>
      </c>
      <c r="I11" s="304" t="s">
        <v>11</v>
      </c>
      <c r="J11" s="304" t="s">
        <v>11</v>
      </c>
      <c r="K11" s="304" t="s">
        <v>11</v>
      </c>
      <c r="L11" s="305" t="s">
        <v>11</v>
      </c>
      <c r="M11" s="303" t="s">
        <v>11</v>
      </c>
      <c r="N11" s="304" t="s">
        <v>11</v>
      </c>
      <c r="O11" s="304" t="s">
        <v>11</v>
      </c>
      <c r="P11" s="304" t="s">
        <v>11</v>
      </c>
      <c r="Q11" s="304" t="s">
        <v>11</v>
      </c>
      <c r="R11" s="305" t="s">
        <v>11</v>
      </c>
      <c r="S11" s="303" t="s">
        <v>11</v>
      </c>
      <c r="T11" s="304" t="s">
        <v>11</v>
      </c>
      <c r="U11" s="304" t="s">
        <v>11</v>
      </c>
      <c r="V11" s="304" t="s">
        <v>11</v>
      </c>
      <c r="W11" s="304" t="s">
        <v>11</v>
      </c>
      <c r="X11" s="305" t="s">
        <v>11</v>
      </c>
      <c r="Y11" s="303" t="s">
        <v>11</v>
      </c>
      <c r="Z11" s="304" t="s">
        <v>11</v>
      </c>
      <c r="AA11" s="304" t="s">
        <v>11</v>
      </c>
      <c r="AB11" s="304" t="s">
        <v>11</v>
      </c>
      <c r="AC11" s="304" t="s">
        <v>11</v>
      </c>
      <c r="AD11" s="305" t="s">
        <v>11</v>
      </c>
      <c r="AE11" s="906" t="s">
        <v>735</v>
      </c>
      <c r="AF11" s="907"/>
      <c r="AG11" s="907"/>
      <c r="AH11" s="907"/>
      <c r="AI11" s="907"/>
      <c r="AJ11" s="908"/>
    </row>
    <row r="12" spans="1:36" ht="13.15" customHeight="1">
      <c r="A12" s="297" t="s">
        <v>9</v>
      </c>
      <c r="B12" s="306" t="s">
        <v>736</v>
      </c>
      <c r="C12" s="299" t="s">
        <v>24</v>
      </c>
      <c r="D12" s="300" t="s">
        <v>13</v>
      </c>
      <c r="E12" s="307" t="s">
        <v>672</v>
      </c>
      <c r="F12" s="308">
        <v>2</v>
      </c>
      <c r="G12" s="232" t="s">
        <v>11</v>
      </c>
      <c r="H12" s="232" t="s">
        <v>11</v>
      </c>
      <c r="I12" s="232" t="s">
        <v>11</v>
      </c>
      <c r="J12" s="232" t="s">
        <v>11</v>
      </c>
      <c r="K12" s="232" t="s">
        <v>11</v>
      </c>
      <c r="L12" s="292" t="s">
        <v>11</v>
      </c>
      <c r="M12" s="232" t="s">
        <v>11</v>
      </c>
      <c r="N12" s="232" t="s">
        <v>11</v>
      </c>
      <c r="O12" s="232" t="s">
        <v>11</v>
      </c>
      <c r="P12" s="232" t="s">
        <v>11</v>
      </c>
      <c r="Q12" s="232" t="s">
        <v>11</v>
      </c>
      <c r="R12" s="292" t="s">
        <v>11</v>
      </c>
      <c r="S12" s="232" t="s">
        <v>11</v>
      </c>
      <c r="T12" s="232" t="s">
        <v>11</v>
      </c>
      <c r="U12" s="232" t="s">
        <v>11</v>
      </c>
      <c r="V12" s="232" t="s">
        <v>11</v>
      </c>
      <c r="W12" s="232" t="s">
        <v>11</v>
      </c>
      <c r="X12" s="292" t="s">
        <v>11</v>
      </c>
      <c r="Y12" s="232" t="s">
        <v>11</v>
      </c>
      <c r="Z12" s="232" t="s">
        <v>11</v>
      </c>
      <c r="AA12" s="232" t="s">
        <v>11</v>
      </c>
      <c r="AB12" s="232" t="s">
        <v>11</v>
      </c>
      <c r="AC12" s="232" t="s">
        <v>11</v>
      </c>
      <c r="AD12" s="313" t="s">
        <v>11</v>
      </c>
      <c r="AE12" s="314"/>
      <c r="AF12" s="314"/>
      <c r="AG12" s="314"/>
      <c r="AH12" s="314"/>
      <c r="AI12" s="314"/>
      <c r="AJ12" s="314"/>
    </row>
    <row r="13" spans="1:36" ht="13.15" customHeight="1">
      <c r="A13" s="297" t="s">
        <v>9</v>
      </c>
      <c r="B13" s="315" t="s">
        <v>737</v>
      </c>
      <c r="C13" s="299" t="s">
        <v>24</v>
      </c>
      <c r="D13" s="300" t="s">
        <v>13</v>
      </c>
      <c r="E13" s="478" t="s">
        <v>976</v>
      </c>
      <c r="F13" s="308">
        <v>1</v>
      </c>
      <c r="G13" s="23" t="s">
        <v>11</v>
      </c>
      <c r="H13" s="23" t="s">
        <v>11</v>
      </c>
      <c r="I13" s="23" t="s">
        <v>11</v>
      </c>
      <c r="J13" s="23" t="s">
        <v>11</v>
      </c>
      <c r="K13" s="23" t="s">
        <v>11</v>
      </c>
      <c r="L13" s="105" t="s">
        <v>11</v>
      </c>
      <c r="M13" s="23" t="s">
        <v>11</v>
      </c>
      <c r="N13" s="23" t="s">
        <v>11</v>
      </c>
      <c r="O13" s="23" t="s">
        <v>11</v>
      </c>
      <c r="P13" s="23" t="s">
        <v>11</v>
      </c>
      <c r="Q13" s="23" t="s">
        <v>11</v>
      </c>
      <c r="R13" s="105" t="s">
        <v>11</v>
      </c>
      <c r="S13" s="23" t="s">
        <v>11</v>
      </c>
      <c r="T13" s="23" t="s">
        <v>11</v>
      </c>
      <c r="U13" s="23" t="s">
        <v>11</v>
      </c>
      <c r="V13" s="23" t="s">
        <v>11</v>
      </c>
      <c r="W13" s="23" t="s">
        <v>11</v>
      </c>
      <c r="X13" s="105" t="s">
        <v>11</v>
      </c>
      <c r="Y13" s="106"/>
      <c r="Z13" s="23"/>
      <c r="AA13" s="23"/>
      <c r="AB13" s="23"/>
      <c r="AC13" s="23"/>
      <c r="AD13" s="105"/>
      <c r="AE13" s="316" t="s">
        <v>11</v>
      </c>
      <c r="AF13" s="232" t="s">
        <v>11</v>
      </c>
      <c r="AG13" s="232" t="s">
        <v>11</v>
      </c>
      <c r="AH13" s="232" t="s">
        <v>11</v>
      </c>
      <c r="AI13" s="232" t="s">
        <v>11</v>
      </c>
      <c r="AJ13" s="737" t="s">
        <v>11</v>
      </c>
    </row>
    <row r="14" spans="1:36" ht="13.15" customHeight="1" thickBot="1">
      <c r="A14" s="317" t="s">
        <v>9</v>
      </c>
      <c r="B14" s="318" t="s">
        <v>639</v>
      </c>
      <c r="C14" s="319" t="s">
        <v>24</v>
      </c>
      <c r="D14" s="320" t="s">
        <v>13</v>
      </c>
      <c r="E14" s="321" t="s">
        <v>672</v>
      </c>
      <c r="F14" s="322">
        <v>1</v>
      </c>
      <c r="G14" s="323" t="s">
        <v>11</v>
      </c>
      <c r="H14" s="324" t="s">
        <v>11</v>
      </c>
      <c r="I14" s="324" t="s">
        <v>11</v>
      </c>
      <c r="J14" s="324" t="s">
        <v>11</v>
      </c>
      <c r="K14" s="324" t="s">
        <v>11</v>
      </c>
      <c r="L14" s="325" t="s">
        <v>11</v>
      </c>
      <c r="M14" s="326" t="s">
        <v>11</v>
      </c>
      <c r="N14" s="324" t="s">
        <v>11</v>
      </c>
      <c r="O14" s="324" t="s">
        <v>11</v>
      </c>
      <c r="P14" s="324" t="s">
        <v>11</v>
      </c>
      <c r="Q14" s="324" t="s">
        <v>11</v>
      </c>
      <c r="R14" s="325" t="s">
        <v>11</v>
      </c>
      <c r="S14" s="326" t="s">
        <v>11</v>
      </c>
      <c r="T14" s="324" t="s">
        <v>11</v>
      </c>
      <c r="U14" s="324" t="s">
        <v>11</v>
      </c>
      <c r="V14" s="324" t="s">
        <v>11</v>
      </c>
      <c r="W14" s="324" t="s">
        <v>11</v>
      </c>
      <c r="X14" s="325" t="s">
        <v>11</v>
      </c>
      <c r="Y14" s="326" t="s">
        <v>11</v>
      </c>
      <c r="Z14" s="324" t="s">
        <v>11</v>
      </c>
      <c r="AA14" s="324" t="s">
        <v>11</v>
      </c>
      <c r="AB14" s="324" t="s">
        <v>11</v>
      </c>
      <c r="AC14" s="324" t="s">
        <v>11</v>
      </c>
      <c r="AD14" s="325" t="s">
        <v>11</v>
      </c>
      <c r="AE14" s="912" t="s">
        <v>735</v>
      </c>
      <c r="AF14" s="913"/>
      <c r="AG14" s="913"/>
      <c r="AH14" s="913"/>
      <c r="AI14" s="913"/>
      <c r="AJ14" s="914"/>
    </row>
    <row r="15" spans="1:36" ht="13.15" customHeight="1">
      <c r="A15" s="327" t="s">
        <v>9</v>
      </c>
      <c r="B15" s="328" t="s">
        <v>626</v>
      </c>
      <c r="C15" s="329" t="s">
        <v>26</v>
      </c>
      <c r="D15" s="288" t="s">
        <v>13</v>
      </c>
      <c r="E15" s="330" t="s">
        <v>482</v>
      </c>
      <c r="F15" s="331">
        <v>1</v>
      </c>
      <c r="G15" s="332"/>
      <c r="H15" s="333" t="s">
        <v>11</v>
      </c>
      <c r="I15" s="333" t="s">
        <v>11</v>
      </c>
      <c r="J15" s="333" t="s">
        <v>11</v>
      </c>
      <c r="K15" s="333" t="s">
        <v>11</v>
      </c>
      <c r="L15" s="334" t="s">
        <v>11</v>
      </c>
      <c r="M15" s="335" t="s">
        <v>11</v>
      </c>
      <c r="N15" s="336" t="s">
        <v>11</v>
      </c>
      <c r="O15" s="336" t="s">
        <v>11</v>
      </c>
      <c r="P15" s="336" t="s">
        <v>11</v>
      </c>
      <c r="Q15" s="336" t="s">
        <v>11</v>
      </c>
      <c r="R15" s="337" t="s">
        <v>11</v>
      </c>
      <c r="S15" s="336" t="s">
        <v>11</v>
      </c>
      <c r="T15" s="336" t="s">
        <v>11</v>
      </c>
      <c r="U15" s="336" t="s">
        <v>11</v>
      </c>
      <c r="V15" s="336" t="s">
        <v>11</v>
      </c>
      <c r="W15" s="336" t="s">
        <v>11</v>
      </c>
      <c r="X15" s="337" t="s">
        <v>11</v>
      </c>
      <c r="Y15" s="336" t="s">
        <v>11</v>
      </c>
      <c r="Z15" s="336" t="s">
        <v>11</v>
      </c>
      <c r="AA15" s="336" t="s">
        <v>11</v>
      </c>
      <c r="AB15" s="336" t="s">
        <v>11</v>
      </c>
      <c r="AC15" s="336" t="s">
        <v>11</v>
      </c>
      <c r="AD15" s="337" t="s">
        <v>11</v>
      </c>
      <c r="AE15" s="897" t="s">
        <v>159</v>
      </c>
      <c r="AF15" s="897"/>
      <c r="AG15" s="897"/>
      <c r="AH15" s="897"/>
      <c r="AI15" s="897"/>
      <c r="AJ15" s="897"/>
    </row>
    <row r="16" spans="1:36" ht="13.15" customHeight="1">
      <c r="A16" s="338" t="s">
        <v>9</v>
      </c>
      <c r="B16" s="339" t="s">
        <v>628</v>
      </c>
      <c r="C16" s="340" t="s">
        <v>26</v>
      </c>
      <c r="D16" s="299" t="s">
        <v>13</v>
      </c>
      <c r="E16" s="341" t="s">
        <v>683</v>
      </c>
      <c r="F16" s="342">
        <v>1</v>
      </c>
      <c r="G16" s="343" t="s">
        <v>11</v>
      </c>
      <c r="H16" s="304" t="s">
        <v>11</v>
      </c>
      <c r="I16" s="304" t="s">
        <v>11</v>
      </c>
      <c r="J16" s="304" t="s">
        <v>11</v>
      </c>
      <c r="K16" s="304" t="s">
        <v>11</v>
      </c>
      <c r="L16" s="344" t="s">
        <v>11</v>
      </c>
      <c r="M16" s="303" t="s">
        <v>11</v>
      </c>
      <c r="N16" s="304" t="s">
        <v>11</v>
      </c>
      <c r="O16" s="304" t="s">
        <v>11</v>
      </c>
      <c r="P16" s="304" t="s">
        <v>11</v>
      </c>
      <c r="Q16" s="304" t="s">
        <v>11</v>
      </c>
      <c r="R16" s="305" t="s">
        <v>11</v>
      </c>
      <c r="S16" s="303" t="s">
        <v>11</v>
      </c>
      <c r="T16" s="304" t="s">
        <v>11</v>
      </c>
      <c r="U16" s="304" t="s">
        <v>11</v>
      </c>
      <c r="V16" s="304" t="s">
        <v>11</v>
      </c>
      <c r="W16" s="304" t="s">
        <v>11</v>
      </c>
      <c r="X16" s="305" t="s">
        <v>11</v>
      </c>
      <c r="Y16" s="303" t="s">
        <v>11</v>
      </c>
      <c r="Z16" s="304" t="s">
        <v>11</v>
      </c>
      <c r="AA16" s="304" t="s">
        <v>11</v>
      </c>
      <c r="AB16" s="304" t="s">
        <v>11</v>
      </c>
      <c r="AC16" s="304" t="s">
        <v>11</v>
      </c>
      <c r="AD16" s="305" t="s">
        <v>11</v>
      </c>
      <c r="AE16" s="906" t="s">
        <v>735</v>
      </c>
      <c r="AF16" s="907"/>
      <c r="AG16" s="907"/>
      <c r="AH16" s="907"/>
      <c r="AI16" s="907"/>
      <c r="AJ16" s="915"/>
    </row>
    <row r="17" spans="1:36" ht="13.15" customHeight="1">
      <c r="A17" s="338" t="s">
        <v>9</v>
      </c>
      <c r="B17" s="339" t="s">
        <v>631</v>
      </c>
      <c r="C17" s="340" t="s">
        <v>26</v>
      </c>
      <c r="D17" s="299" t="s">
        <v>13</v>
      </c>
      <c r="E17" s="345" t="s">
        <v>686</v>
      </c>
      <c r="F17" s="342">
        <v>1</v>
      </c>
      <c r="G17" s="343" t="s">
        <v>11</v>
      </c>
      <c r="H17" s="304" t="s">
        <v>11</v>
      </c>
      <c r="I17" s="304" t="s">
        <v>11</v>
      </c>
      <c r="J17" s="304" t="s">
        <v>11</v>
      </c>
      <c r="K17" s="304" t="s">
        <v>11</v>
      </c>
      <c r="L17" s="344" t="s">
        <v>11</v>
      </c>
      <c r="M17" s="303" t="s">
        <v>11</v>
      </c>
      <c r="N17" s="304" t="s">
        <v>11</v>
      </c>
      <c r="O17" s="304" t="s">
        <v>11</v>
      </c>
      <c r="P17" s="304" t="s">
        <v>11</v>
      </c>
      <c r="Q17" s="304" t="s">
        <v>11</v>
      </c>
      <c r="R17" s="305" t="s">
        <v>11</v>
      </c>
      <c r="S17" s="303" t="s">
        <v>11</v>
      </c>
      <c r="T17" s="304" t="s">
        <v>11</v>
      </c>
      <c r="U17" s="304" t="s">
        <v>11</v>
      </c>
      <c r="V17" s="304" t="s">
        <v>11</v>
      </c>
      <c r="W17" s="304" t="s">
        <v>11</v>
      </c>
      <c r="X17" s="305" t="s">
        <v>11</v>
      </c>
      <c r="Y17" s="303" t="s">
        <v>11</v>
      </c>
      <c r="Z17" s="304" t="s">
        <v>11</v>
      </c>
      <c r="AA17" s="304" t="s">
        <v>11</v>
      </c>
      <c r="AB17" s="304" t="s">
        <v>11</v>
      </c>
      <c r="AC17" s="304" t="s">
        <v>11</v>
      </c>
      <c r="AD17" s="305" t="s">
        <v>11</v>
      </c>
      <c r="AE17" s="346"/>
      <c r="AF17" s="310"/>
      <c r="AG17" s="310"/>
      <c r="AH17" s="310" t="s">
        <v>11</v>
      </c>
      <c r="AI17" s="310" t="s">
        <v>11</v>
      </c>
      <c r="AJ17" s="311"/>
    </row>
    <row r="18" spans="1:36" ht="13.15" customHeight="1">
      <c r="A18" s="338" t="s">
        <v>9</v>
      </c>
      <c r="B18" s="347" t="s">
        <v>631</v>
      </c>
      <c r="C18" s="340" t="s">
        <v>26</v>
      </c>
      <c r="D18" s="299" t="s">
        <v>13</v>
      </c>
      <c r="E18" s="345" t="s">
        <v>624</v>
      </c>
      <c r="F18" s="342">
        <v>1</v>
      </c>
      <c r="G18" s="343" t="s">
        <v>11</v>
      </c>
      <c r="H18" s="304" t="s">
        <v>11</v>
      </c>
      <c r="I18" s="304" t="s">
        <v>11</v>
      </c>
      <c r="J18" s="304" t="s">
        <v>11</v>
      </c>
      <c r="K18" s="304" t="s">
        <v>11</v>
      </c>
      <c r="L18" s="344" t="s">
        <v>11</v>
      </c>
      <c r="M18" s="303" t="s">
        <v>11</v>
      </c>
      <c r="N18" s="304" t="s">
        <v>11</v>
      </c>
      <c r="O18" s="304" t="s">
        <v>11</v>
      </c>
      <c r="P18" s="304" t="s">
        <v>11</v>
      </c>
      <c r="Q18" s="304" t="s">
        <v>11</v>
      </c>
      <c r="R18" s="305" t="s">
        <v>11</v>
      </c>
      <c r="S18" s="303" t="s">
        <v>11</v>
      </c>
      <c r="T18" s="304" t="s">
        <v>11</v>
      </c>
      <c r="U18" s="304" t="s">
        <v>11</v>
      </c>
      <c r="V18" s="304" t="s">
        <v>11</v>
      </c>
      <c r="W18" s="304" t="s">
        <v>11</v>
      </c>
      <c r="X18" s="305" t="s">
        <v>11</v>
      </c>
      <c r="Y18" s="303" t="s">
        <v>11</v>
      </c>
      <c r="Z18" s="304" t="s">
        <v>11</v>
      </c>
      <c r="AA18" s="304" t="s">
        <v>11</v>
      </c>
      <c r="AB18" s="304" t="s">
        <v>11</v>
      </c>
      <c r="AC18" s="304" t="s">
        <v>11</v>
      </c>
      <c r="AD18" s="305" t="s">
        <v>11</v>
      </c>
      <c r="AE18" s="346"/>
      <c r="AF18" s="310"/>
      <c r="AG18" s="310"/>
      <c r="AH18" s="310" t="s">
        <v>11</v>
      </c>
      <c r="AI18" s="310" t="s">
        <v>11</v>
      </c>
      <c r="AJ18" s="311"/>
    </row>
    <row r="19" spans="1:36" ht="13.15" customHeight="1">
      <c r="A19" s="338" t="s">
        <v>9</v>
      </c>
      <c r="B19" s="347" t="s">
        <v>646</v>
      </c>
      <c r="C19" s="340" t="s">
        <v>26</v>
      </c>
      <c r="D19" s="299" t="s">
        <v>13</v>
      </c>
      <c r="E19" s="348" t="s">
        <v>482</v>
      </c>
      <c r="F19" s="342">
        <v>2</v>
      </c>
      <c r="G19" s="343"/>
      <c r="H19" s="304" t="s">
        <v>11</v>
      </c>
      <c r="I19" s="304" t="s">
        <v>11</v>
      </c>
      <c r="J19" s="304" t="s">
        <v>11</v>
      </c>
      <c r="K19" s="304" t="s">
        <v>11</v>
      </c>
      <c r="L19" s="344" t="s">
        <v>11</v>
      </c>
      <c r="M19" s="303" t="s">
        <v>11</v>
      </c>
      <c r="N19" s="304" t="s">
        <v>11</v>
      </c>
      <c r="O19" s="304" t="s">
        <v>11</v>
      </c>
      <c r="P19" s="304" t="s">
        <v>11</v>
      </c>
      <c r="Q19" s="304" t="s">
        <v>11</v>
      </c>
      <c r="R19" s="305" t="s">
        <v>11</v>
      </c>
      <c r="S19" s="303" t="s">
        <v>11</v>
      </c>
      <c r="T19" s="304" t="s">
        <v>11</v>
      </c>
      <c r="U19" s="304" t="s">
        <v>11</v>
      </c>
      <c r="V19" s="304" t="s">
        <v>11</v>
      </c>
      <c r="W19" s="304" t="s">
        <v>11</v>
      </c>
      <c r="X19" s="305" t="s">
        <v>11</v>
      </c>
      <c r="Y19" s="303" t="s">
        <v>11</v>
      </c>
      <c r="Z19" s="304" t="s">
        <v>11</v>
      </c>
      <c r="AA19" s="304" t="s">
        <v>11</v>
      </c>
      <c r="AB19" s="304" t="s">
        <v>11</v>
      </c>
      <c r="AC19" s="304" t="s">
        <v>11</v>
      </c>
      <c r="AD19" s="305" t="s">
        <v>11</v>
      </c>
      <c r="AE19" s="906" t="s">
        <v>735</v>
      </c>
      <c r="AF19" s="907"/>
      <c r="AG19" s="907"/>
      <c r="AH19" s="907"/>
      <c r="AI19" s="907"/>
      <c r="AJ19" s="915"/>
    </row>
    <row r="20" spans="1:36" ht="13.15" customHeight="1">
      <c r="A20" s="338" t="s">
        <v>9</v>
      </c>
      <c r="B20" s="339" t="s">
        <v>647</v>
      </c>
      <c r="C20" s="340" t="s">
        <v>26</v>
      </c>
      <c r="D20" s="299" t="s">
        <v>13</v>
      </c>
      <c r="E20" s="349" t="s">
        <v>679</v>
      </c>
      <c r="F20" s="342">
        <v>1</v>
      </c>
      <c r="G20" s="343" t="s">
        <v>11</v>
      </c>
      <c r="H20" s="304" t="s">
        <v>11</v>
      </c>
      <c r="I20" s="304" t="s">
        <v>11</v>
      </c>
      <c r="J20" s="304" t="s">
        <v>11</v>
      </c>
      <c r="K20" s="304" t="s">
        <v>11</v>
      </c>
      <c r="L20" s="344" t="s">
        <v>11</v>
      </c>
      <c r="M20" s="303" t="s">
        <v>11</v>
      </c>
      <c r="N20" s="304" t="s">
        <v>11</v>
      </c>
      <c r="O20" s="304" t="s">
        <v>11</v>
      </c>
      <c r="P20" s="304" t="s">
        <v>11</v>
      </c>
      <c r="Q20" s="304" t="s">
        <v>11</v>
      </c>
      <c r="R20" s="305" t="s">
        <v>11</v>
      </c>
      <c r="S20" s="303" t="s">
        <v>11</v>
      </c>
      <c r="T20" s="304" t="s">
        <v>11</v>
      </c>
      <c r="U20" s="304" t="s">
        <v>11</v>
      </c>
      <c r="V20" s="304" t="s">
        <v>11</v>
      </c>
      <c r="W20" s="304" t="s">
        <v>11</v>
      </c>
      <c r="X20" s="305" t="s">
        <v>11</v>
      </c>
      <c r="Y20" s="303" t="s">
        <v>11</v>
      </c>
      <c r="Z20" s="304" t="s">
        <v>11</v>
      </c>
      <c r="AA20" s="304" t="s">
        <v>11</v>
      </c>
      <c r="AB20" s="304" t="s">
        <v>11</v>
      </c>
      <c r="AC20" s="304" t="s">
        <v>11</v>
      </c>
      <c r="AD20" s="305" t="s">
        <v>11</v>
      </c>
      <c r="AE20" s="906" t="s">
        <v>735</v>
      </c>
      <c r="AF20" s="907"/>
      <c r="AG20" s="907"/>
      <c r="AH20" s="907"/>
      <c r="AI20" s="907"/>
      <c r="AJ20" s="915"/>
    </row>
    <row r="21" spans="1:36" ht="13.15" customHeight="1">
      <c r="A21" s="338" t="s">
        <v>9</v>
      </c>
      <c r="B21" s="350" t="s">
        <v>651</v>
      </c>
      <c r="C21" s="340" t="s">
        <v>26</v>
      </c>
      <c r="D21" s="299" t="s">
        <v>13</v>
      </c>
      <c r="E21" s="351" t="s">
        <v>738</v>
      </c>
      <c r="F21" s="352">
        <v>1</v>
      </c>
      <c r="G21" s="916" t="s">
        <v>159</v>
      </c>
      <c r="H21" s="917"/>
      <c r="I21" s="917"/>
      <c r="J21" s="917"/>
      <c r="K21" s="917"/>
      <c r="L21" s="918"/>
      <c r="M21" s="303" t="s">
        <v>11</v>
      </c>
      <c r="N21" s="304" t="s">
        <v>11</v>
      </c>
      <c r="O21" s="304" t="s">
        <v>11</v>
      </c>
      <c r="P21" s="304" t="s">
        <v>11</v>
      </c>
      <c r="Q21" s="304" t="s">
        <v>11</v>
      </c>
      <c r="R21" s="305" t="s">
        <v>11</v>
      </c>
      <c r="S21" s="303" t="s">
        <v>11</v>
      </c>
      <c r="T21" s="304" t="s">
        <v>11</v>
      </c>
      <c r="U21" s="304" t="s">
        <v>11</v>
      </c>
      <c r="V21" s="304" t="s">
        <v>11</v>
      </c>
      <c r="W21" s="304" t="s">
        <v>11</v>
      </c>
      <c r="X21" s="305" t="s">
        <v>11</v>
      </c>
      <c r="Y21" s="303" t="s">
        <v>11</v>
      </c>
      <c r="Z21" s="304" t="s">
        <v>11</v>
      </c>
      <c r="AA21" s="304" t="s">
        <v>11</v>
      </c>
      <c r="AB21" s="304" t="s">
        <v>11</v>
      </c>
      <c r="AC21" s="304" t="s">
        <v>11</v>
      </c>
      <c r="AD21" s="305" t="s">
        <v>11</v>
      </c>
      <c r="AE21" s="906" t="s">
        <v>735</v>
      </c>
      <c r="AF21" s="907"/>
      <c r="AG21" s="907"/>
      <c r="AH21" s="907"/>
      <c r="AI21" s="907"/>
      <c r="AJ21" s="915"/>
    </row>
    <row r="22" spans="1:36" ht="13.15" customHeight="1">
      <c r="A22" s="338" t="s">
        <v>9</v>
      </c>
      <c r="B22" s="350" t="s">
        <v>651</v>
      </c>
      <c r="C22" s="340" t="s">
        <v>26</v>
      </c>
      <c r="D22" s="299" t="s">
        <v>13</v>
      </c>
      <c r="E22" s="351" t="s">
        <v>739</v>
      </c>
      <c r="F22" s="352">
        <v>1</v>
      </c>
      <c r="G22" s="916" t="s">
        <v>159</v>
      </c>
      <c r="H22" s="917"/>
      <c r="I22" s="917"/>
      <c r="J22" s="917"/>
      <c r="K22" s="917"/>
      <c r="L22" s="918"/>
      <c r="M22" s="303" t="s">
        <v>11</v>
      </c>
      <c r="N22" s="304" t="s">
        <v>11</v>
      </c>
      <c r="O22" s="304" t="s">
        <v>11</v>
      </c>
      <c r="P22" s="304" t="s">
        <v>11</v>
      </c>
      <c r="Q22" s="304" t="s">
        <v>11</v>
      </c>
      <c r="R22" s="305" t="s">
        <v>11</v>
      </c>
      <c r="S22" s="303" t="s">
        <v>11</v>
      </c>
      <c r="T22" s="304" t="s">
        <v>11</v>
      </c>
      <c r="U22" s="304" t="s">
        <v>11</v>
      </c>
      <c r="V22" s="304" t="s">
        <v>11</v>
      </c>
      <c r="W22" s="304" t="s">
        <v>11</v>
      </c>
      <c r="X22" s="305" t="s">
        <v>11</v>
      </c>
      <c r="Y22" s="303" t="s">
        <v>11</v>
      </c>
      <c r="Z22" s="304" t="s">
        <v>11</v>
      </c>
      <c r="AA22" s="304" t="s">
        <v>11</v>
      </c>
      <c r="AB22" s="304" t="s">
        <v>11</v>
      </c>
      <c r="AC22" s="304" t="s">
        <v>11</v>
      </c>
      <c r="AD22" s="305" t="s">
        <v>11</v>
      </c>
      <c r="AE22" s="906" t="s">
        <v>735</v>
      </c>
      <c r="AF22" s="907"/>
      <c r="AG22" s="907"/>
      <c r="AH22" s="907"/>
      <c r="AI22" s="907"/>
      <c r="AJ22" s="915"/>
    </row>
    <row r="23" spans="1:36" ht="13.15" customHeight="1">
      <c r="A23" s="338" t="s">
        <v>9</v>
      </c>
      <c r="B23" s="339" t="s">
        <v>652</v>
      </c>
      <c r="C23" s="340" t="s">
        <v>26</v>
      </c>
      <c r="D23" s="299" t="s">
        <v>13</v>
      </c>
      <c r="E23" s="353" t="s">
        <v>740</v>
      </c>
      <c r="F23" s="342">
        <v>1</v>
      </c>
      <c r="G23" s="916" t="s">
        <v>159</v>
      </c>
      <c r="H23" s="917"/>
      <c r="I23" s="917"/>
      <c r="J23" s="917"/>
      <c r="K23" s="917"/>
      <c r="L23" s="918"/>
      <c r="M23" s="303" t="s">
        <v>11</v>
      </c>
      <c r="N23" s="304" t="s">
        <v>11</v>
      </c>
      <c r="O23" s="304" t="s">
        <v>11</v>
      </c>
      <c r="P23" s="304" t="s">
        <v>11</v>
      </c>
      <c r="Q23" s="304" t="s">
        <v>11</v>
      </c>
      <c r="R23" s="305" t="s">
        <v>11</v>
      </c>
      <c r="S23" s="303" t="s">
        <v>11</v>
      </c>
      <c r="T23" s="304" t="s">
        <v>11</v>
      </c>
      <c r="U23" s="304" t="s">
        <v>11</v>
      </c>
      <c r="V23" s="304" t="s">
        <v>11</v>
      </c>
      <c r="W23" s="304" t="s">
        <v>11</v>
      </c>
      <c r="X23" s="305" t="s">
        <v>11</v>
      </c>
      <c r="Y23" s="303" t="s">
        <v>11</v>
      </c>
      <c r="Z23" s="304" t="s">
        <v>11</v>
      </c>
      <c r="AA23" s="304" t="s">
        <v>11</v>
      </c>
      <c r="AB23" s="304" t="s">
        <v>11</v>
      </c>
      <c r="AC23" s="304" t="s">
        <v>11</v>
      </c>
      <c r="AD23" s="305" t="s">
        <v>11</v>
      </c>
      <c r="AE23" s="906" t="s">
        <v>735</v>
      </c>
      <c r="AF23" s="907"/>
      <c r="AG23" s="907"/>
      <c r="AH23" s="907"/>
      <c r="AI23" s="907"/>
      <c r="AJ23" s="915"/>
    </row>
    <row r="24" spans="1:36" ht="13.15" customHeight="1">
      <c r="A24" s="338" t="s">
        <v>9</v>
      </c>
      <c r="B24" s="339" t="s">
        <v>635</v>
      </c>
      <c r="C24" s="340" t="s">
        <v>26</v>
      </c>
      <c r="D24" s="299" t="s">
        <v>13</v>
      </c>
      <c r="E24" s="345" t="s">
        <v>482</v>
      </c>
      <c r="F24" s="342">
        <v>1</v>
      </c>
      <c r="G24" s="343" t="s">
        <v>11</v>
      </c>
      <c r="H24" s="304" t="s">
        <v>11</v>
      </c>
      <c r="I24" s="304" t="s">
        <v>11</v>
      </c>
      <c r="J24" s="304" t="s">
        <v>11</v>
      </c>
      <c r="K24" s="304" t="s">
        <v>11</v>
      </c>
      <c r="L24" s="344" t="s">
        <v>11</v>
      </c>
      <c r="M24" s="303" t="s">
        <v>11</v>
      </c>
      <c r="N24" s="304" t="s">
        <v>11</v>
      </c>
      <c r="O24" s="304" t="s">
        <v>11</v>
      </c>
      <c r="P24" s="304" t="s">
        <v>11</v>
      </c>
      <c r="Q24" s="304" t="s">
        <v>11</v>
      </c>
      <c r="R24" s="305" t="s">
        <v>11</v>
      </c>
      <c r="S24" s="303" t="s">
        <v>11</v>
      </c>
      <c r="T24" s="304" t="s">
        <v>11</v>
      </c>
      <c r="U24" s="304" t="s">
        <v>11</v>
      </c>
      <c r="V24" s="304" t="s">
        <v>11</v>
      </c>
      <c r="W24" s="304" t="s">
        <v>11</v>
      </c>
      <c r="X24" s="305" t="s">
        <v>11</v>
      </c>
      <c r="Y24" s="303" t="s">
        <v>11</v>
      </c>
      <c r="Z24" s="304" t="s">
        <v>11</v>
      </c>
      <c r="AA24" s="304" t="s">
        <v>11</v>
      </c>
      <c r="AB24" s="304" t="s">
        <v>11</v>
      </c>
      <c r="AC24" s="304" t="s">
        <v>11</v>
      </c>
      <c r="AD24" s="305" t="s">
        <v>11</v>
      </c>
      <c r="AE24" s="906" t="s">
        <v>735</v>
      </c>
      <c r="AF24" s="907"/>
      <c r="AG24" s="907"/>
      <c r="AH24" s="907"/>
      <c r="AI24" s="907"/>
      <c r="AJ24" s="915"/>
    </row>
    <row r="25" spans="1:36" ht="13.15" customHeight="1">
      <c r="A25" s="338" t="s">
        <v>9</v>
      </c>
      <c r="B25" s="339" t="s">
        <v>639</v>
      </c>
      <c r="C25" s="340" t="s">
        <v>26</v>
      </c>
      <c r="D25" s="299" t="s">
        <v>13</v>
      </c>
      <c r="E25" s="341" t="s">
        <v>482</v>
      </c>
      <c r="F25" s="342">
        <v>1</v>
      </c>
      <c r="G25" s="343" t="s">
        <v>11</v>
      </c>
      <c r="H25" s="304" t="s">
        <v>11</v>
      </c>
      <c r="I25" s="304" t="s">
        <v>11</v>
      </c>
      <c r="J25" s="304" t="s">
        <v>11</v>
      </c>
      <c r="K25" s="304" t="s">
        <v>11</v>
      </c>
      <c r="L25" s="344" t="s">
        <v>11</v>
      </c>
      <c r="M25" s="303" t="s">
        <v>11</v>
      </c>
      <c r="N25" s="304" t="s">
        <v>11</v>
      </c>
      <c r="O25" s="304" t="s">
        <v>11</v>
      </c>
      <c r="P25" s="304" t="s">
        <v>11</v>
      </c>
      <c r="Q25" s="304" t="s">
        <v>11</v>
      </c>
      <c r="R25" s="305" t="s">
        <v>11</v>
      </c>
      <c r="S25" s="303" t="s">
        <v>11</v>
      </c>
      <c r="T25" s="304" t="s">
        <v>11</v>
      </c>
      <c r="U25" s="304" t="s">
        <v>11</v>
      </c>
      <c r="V25" s="304" t="s">
        <v>11</v>
      </c>
      <c r="W25" s="304" t="s">
        <v>11</v>
      </c>
      <c r="X25" s="305" t="s">
        <v>11</v>
      </c>
      <c r="Y25" s="303" t="s">
        <v>11</v>
      </c>
      <c r="Z25" s="304" t="s">
        <v>11</v>
      </c>
      <c r="AA25" s="304" t="s">
        <v>11</v>
      </c>
      <c r="AB25" s="304" t="s">
        <v>11</v>
      </c>
      <c r="AC25" s="304" t="s">
        <v>11</v>
      </c>
      <c r="AD25" s="305" t="s">
        <v>11</v>
      </c>
      <c r="AE25" s="906" t="s">
        <v>735</v>
      </c>
      <c r="AF25" s="907"/>
      <c r="AG25" s="907"/>
      <c r="AH25" s="907"/>
      <c r="AI25" s="907"/>
      <c r="AJ25" s="915"/>
    </row>
    <row r="26" spans="1:36" ht="13.15" customHeight="1" thickBot="1">
      <c r="A26" s="354"/>
      <c r="B26" s="355"/>
      <c r="C26" s="356"/>
      <c r="D26" s="355"/>
      <c r="E26" s="357"/>
      <c r="F26" s="358"/>
      <c r="G26" s="359"/>
      <c r="H26" s="360"/>
      <c r="I26" s="360"/>
      <c r="J26" s="360"/>
      <c r="K26" s="360"/>
      <c r="L26" s="361"/>
      <c r="M26" s="362"/>
      <c r="N26" s="360"/>
      <c r="O26" s="360"/>
      <c r="P26" s="360"/>
      <c r="Q26" s="360"/>
      <c r="R26" s="363"/>
      <c r="S26" s="364"/>
      <c r="T26" s="360"/>
      <c r="U26" s="360"/>
      <c r="V26" s="360"/>
      <c r="W26" s="360"/>
      <c r="X26" s="363"/>
      <c r="Y26" s="364"/>
      <c r="Z26" s="360"/>
      <c r="AA26" s="360"/>
      <c r="AB26" s="360"/>
      <c r="AC26" s="360"/>
      <c r="AD26" s="363"/>
      <c r="AE26" s="364"/>
      <c r="AF26" s="360"/>
      <c r="AG26" s="360"/>
      <c r="AH26" s="360"/>
      <c r="AI26" s="360"/>
      <c r="AJ26" s="361"/>
    </row>
  </sheetData>
  <mergeCells count="29">
    <mergeCell ref="G23:L23"/>
    <mergeCell ref="AE23:AJ23"/>
    <mergeCell ref="AE24:AJ24"/>
    <mergeCell ref="AE25:AJ25"/>
    <mergeCell ref="AE20:AJ20"/>
    <mergeCell ref="G21:L21"/>
    <mergeCell ref="AE21:AJ21"/>
    <mergeCell ref="G22:L22"/>
    <mergeCell ref="AE22:AJ22"/>
    <mergeCell ref="AE11:AJ11"/>
    <mergeCell ref="AE14:AJ14"/>
    <mergeCell ref="AE15:AJ15"/>
    <mergeCell ref="AE16:AJ16"/>
    <mergeCell ref="AE19:AJ19"/>
    <mergeCell ref="AE6:AJ6"/>
    <mergeCell ref="AE7:AJ7"/>
    <mergeCell ref="AE8:AJ8"/>
    <mergeCell ref="AE9:AJ9"/>
    <mergeCell ref="AE10:AJ10"/>
    <mergeCell ref="Y1:AD1"/>
    <mergeCell ref="AE1:AJ1"/>
    <mergeCell ref="Y2:AD2"/>
    <mergeCell ref="AE2:AJ2"/>
    <mergeCell ref="AE3:AJ3"/>
    <mergeCell ref="AE5:AJ5"/>
    <mergeCell ref="G3:L3"/>
    <mergeCell ref="M3:R3"/>
    <mergeCell ref="S3:X3"/>
    <mergeCell ref="Y3:AD3"/>
  </mergeCells>
  <phoneticPr fontId="29" type="noConversion"/>
  <pageMargins left="0.78749999999999998" right="0.78749999999999998" top="1.0631944444444446" bottom="1.0631944444444446" header="0.51180555555555551" footer="0.51180555555555551"/>
  <pageSetup paperSize="9" scale="56"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J138"/>
  <sheetViews>
    <sheetView topLeftCell="J84" zoomScale="73" zoomScaleNormal="73" zoomScaleSheetLayoutView="83" workbookViewId="0">
      <selection activeCell="W112" sqref="W112"/>
    </sheetView>
  </sheetViews>
  <sheetFormatPr defaultColWidth="8.85546875" defaultRowHeight="12.75"/>
  <cols>
    <col min="1" max="1" width="7.5703125" style="1" customWidth="1"/>
    <col min="2" max="2" width="12.85546875" style="1" customWidth="1"/>
    <col min="3" max="3" width="7.85546875" style="1" customWidth="1"/>
    <col min="4" max="4" width="26.85546875" style="1" customWidth="1"/>
    <col min="5" max="5" width="5.85546875" style="60" customWidth="1"/>
    <col min="6" max="6" width="25.5703125" style="60" customWidth="1"/>
    <col min="7" max="7" width="8.140625" style="1" customWidth="1"/>
    <col min="8" max="8" width="10" style="1" customWidth="1"/>
    <col min="9" max="10" width="16.42578125" style="1" customWidth="1"/>
    <col min="11" max="11" width="23.42578125" style="1" customWidth="1"/>
    <col min="12" max="12" width="16.42578125" style="1" customWidth="1"/>
    <col min="13" max="13" width="11.28515625" style="1" customWidth="1"/>
    <col min="14" max="14" width="13" style="1" customWidth="1"/>
    <col min="15" max="15" width="12.85546875" style="1" customWidth="1"/>
    <col min="16" max="16" width="11" style="1" customWidth="1"/>
    <col min="17" max="17" width="15.140625" style="1" customWidth="1"/>
    <col min="18" max="18" width="13.28515625" style="1" customWidth="1"/>
    <col min="19" max="20" width="15.140625" style="1" customWidth="1"/>
    <col min="21" max="114" width="8.85546875" style="68" customWidth="1"/>
    <col min="115" max="248" width="8.85546875" style="1" customWidth="1"/>
    <col min="249" max="16384" width="8.85546875" style="1"/>
  </cols>
  <sheetData>
    <row r="1" spans="1:114" ht="23.85" customHeight="1" thickBot="1">
      <c r="A1" s="50" t="s">
        <v>160</v>
      </c>
      <c r="B1" s="50"/>
      <c r="C1" s="50"/>
      <c r="D1" s="50"/>
      <c r="E1" s="50"/>
      <c r="F1" s="50"/>
      <c r="G1" s="50"/>
      <c r="H1" s="50"/>
      <c r="I1" s="50"/>
      <c r="J1" s="50"/>
      <c r="K1" s="50"/>
      <c r="L1" s="50"/>
      <c r="M1" s="50"/>
      <c r="O1" s="50"/>
      <c r="P1" s="50"/>
      <c r="Q1" s="50"/>
      <c r="R1" s="50"/>
      <c r="S1" s="863" t="s">
        <v>153</v>
      </c>
      <c r="T1" s="107" t="s">
        <v>10</v>
      </c>
    </row>
    <row r="2" spans="1:114" ht="23.85" customHeight="1" thickBot="1">
      <c r="A2" s="50"/>
      <c r="B2" s="50"/>
      <c r="C2" s="50"/>
      <c r="D2" s="50"/>
      <c r="E2" s="50"/>
      <c r="F2" s="50"/>
      <c r="G2" s="50"/>
      <c r="H2" s="50"/>
      <c r="I2" s="50"/>
      <c r="J2" s="50"/>
      <c r="K2" s="50"/>
      <c r="L2" s="50"/>
      <c r="M2" s="50"/>
      <c r="O2" s="50"/>
      <c r="P2" s="50"/>
      <c r="Q2" s="50"/>
      <c r="R2" s="50"/>
      <c r="S2" s="35" t="s">
        <v>369</v>
      </c>
      <c r="T2" s="202">
        <v>2013</v>
      </c>
    </row>
    <row r="3" spans="1:114" s="57" customFormat="1" ht="94.5" customHeight="1" thickBot="1">
      <c r="A3" s="108" t="s">
        <v>1</v>
      </c>
      <c r="B3" s="41" t="s">
        <v>122</v>
      </c>
      <c r="C3" s="41" t="s">
        <v>88</v>
      </c>
      <c r="D3" s="40" t="s">
        <v>123</v>
      </c>
      <c r="E3" s="41" t="s">
        <v>124</v>
      </c>
      <c r="F3" s="40" t="s">
        <v>15</v>
      </c>
      <c r="G3" s="40" t="s">
        <v>3</v>
      </c>
      <c r="H3" s="40" t="s">
        <v>70</v>
      </c>
      <c r="I3" s="40" t="s">
        <v>141</v>
      </c>
      <c r="J3" s="40" t="s">
        <v>161</v>
      </c>
      <c r="K3" s="40" t="s">
        <v>63</v>
      </c>
      <c r="L3" s="41" t="s">
        <v>162</v>
      </c>
      <c r="M3" s="41" t="s">
        <v>317</v>
      </c>
      <c r="N3" s="41" t="s">
        <v>318</v>
      </c>
      <c r="O3" s="756" t="s">
        <v>163</v>
      </c>
      <c r="P3" s="756" t="s">
        <v>164</v>
      </c>
      <c r="Q3" s="756" t="s">
        <v>165</v>
      </c>
      <c r="R3" s="217" t="s">
        <v>166</v>
      </c>
      <c r="S3" s="217" t="s">
        <v>167</v>
      </c>
      <c r="T3" s="217" t="s">
        <v>168</v>
      </c>
      <c r="U3" s="68"/>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row>
    <row r="4" spans="1:114" s="428" customFormat="1" ht="18.75" customHeight="1">
      <c r="A4" s="170" t="s">
        <v>9</v>
      </c>
      <c r="B4" s="170" t="s">
        <v>9</v>
      </c>
      <c r="C4" s="170">
        <v>2013</v>
      </c>
      <c r="D4" s="365" t="s">
        <v>733</v>
      </c>
      <c r="E4" s="170" t="s">
        <v>627</v>
      </c>
      <c r="F4" s="170" t="s">
        <v>24</v>
      </c>
      <c r="G4" s="170" t="s">
        <v>13</v>
      </c>
      <c r="H4" s="424" t="s">
        <v>741</v>
      </c>
      <c r="I4" s="170" t="s">
        <v>734</v>
      </c>
      <c r="J4" s="425" t="s">
        <v>170</v>
      </c>
      <c r="K4" s="424" t="s">
        <v>176</v>
      </c>
      <c r="L4" s="532" t="s">
        <v>1076</v>
      </c>
      <c r="M4" s="170">
        <v>750</v>
      </c>
      <c r="N4" s="170"/>
      <c r="O4" s="739" t="s">
        <v>1329</v>
      </c>
      <c r="P4" s="458" t="s">
        <v>131</v>
      </c>
      <c r="Q4" s="471">
        <v>706</v>
      </c>
      <c r="R4" s="471"/>
      <c r="S4" s="470">
        <f t="shared" ref="S4:T19" si="0">IF(ISBLANK(Q4),"",Q4/M4)</f>
        <v>0.94133333333333336</v>
      </c>
      <c r="T4" s="499"/>
      <c r="U4" s="68"/>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row>
    <row r="5" spans="1:114" s="428" customFormat="1" ht="18.75" customHeight="1">
      <c r="A5" s="170" t="s">
        <v>9</v>
      </c>
      <c r="B5" s="170" t="s">
        <v>9</v>
      </c>
      <c r="C5" s="170">
        <v>2013</v>
      </c>
      <c r="D5" s="365" t="s">
        <v>733</v>
      </c>
      <c r="E5" s="170" t="s">
        <v>627</v>
      </c>
      <c r="F5" s="170" t="s">
        <v>24</v>
      </c>
      <c r="G5" s="170" t="s">
        <v>13</v>
      </c>
      <c r="H5" s="424" t="s">
        <v>741</v>
      </c>
      <c r="I5" s="170" t="s">
        <v>734</v>
      </c>
      <c r="J5" s="425" t="s">
        <v>171</v>
      </c>
      <c r="K5" s="424" t="s">
        <v>176</v>
      </c>
      <c r="L5" s="532" t="s">
        <v>1076</v>
      </c>
      <c r="M5" s="170">
        <v>750</v>
      </c>
      <c r="N5" s="170"/>
      <c r="O5" s="739" t="s">
        <v>1265</v>
      </c>
      <c r="P5" s="458" t="s">
        <v>131</v>
      </c>
      <c r="Q5" s="471">
        <v>706</v>
      </c>
      <c r="R5" s="471"/>
      <c r="S5" s="470">
        <f t="shared" si="0"/>
        <v>0.94133333333333336</v>
      </c>
      <c r="T5" s="499"/>
      <c r="U5" s="68"/>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row>
    <row r="6" spans="1:114" s="428" customFormat="1" ht="18.75" customHeight="1">
      <c r="A6" s="170" t="s">
        <v>9</v>
      </c>
      <c r="B6" s="170" t="s">
        <v>9</v>
      </c>
      <c r="C6" s="170">
        <v>2013</v>
      </c>
      <c r="D6" s="365" t="s">
        <v>733</v>
      </c>
      <c r="E6" s="170" t="s">
        <v>627</v>
      </c>
      <c r="F6" s="170" t="s">
        <v>24</v>
      </c>
      <c r="G6" s="170" t="s">
        <v>13</v>
      </c>
      <c r="H6" s="424" t="s">
        <v>741</v>
      </c>
      <c r="I6" s="170" t="s">
        <v>734</v>
      </c>
      <c r="J6" s="425" t="s">
        <v>173</v>
      </c>
      <c r="K6" s="424" t="s">
        <v>176</v>
      </c>
      <c r="L6" s="532" t="s">
        <v>1076</v>
      </c>
      <c r="M6" s="170">
        <v>750</v>
      </c>
      <c r="N6" s="170"/>
      <c r="O6" s="739" t="s">
        <v>221</v>
      </c>
      <c r="P6" s="458" t="s">
        <v>131</v>
      </c>
      <c r="Q6" s="471">
        <v>706</v>
      </c>
      <c r="R6" s="471"/>
      <c r="S6" s="470">
        <f t="shared" si="0"/>
        <v>0.94133333333333336</v>
      </c>
      <c r="T6" s="499"/>
      <c r="U6" s="68"/>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row>
    <row r="7" spans="1:114" s="428" customFormat="1" ht="18.75" customHeight="1">
      <c r="A7" s="170" t="s">
        <v>9</v>
      </c>
      <c r="B7" s="170" t="s">
        <v>9</v>
      </c>
      <c r="C7" s="170">
        <v>2013</v>
      </c>
      <c r="D7" s="365" t="s">
        <v>733</v>
      </c>
      <c r="E7" s="170" t="s">
        <v>627</v>
      </c>
      <c r="F7" s="170" t="s">
        <v>24</v>
      </c>
      <c r="G7" s="170" t="s">
        <v>13</v>
      </c>
      <c r="H7" s="424" t="s">
        <v>741</v>
      </c>
      <c r="I7" s="170" t="s">
        <v>734</v>
      </c>
      <c r="J7" s="425" t="s">
        <v>172</v>
      </c>
      <c r="K7" s="424" t="s">
        <v>176</v>
      </c>
      <c r="L7" s="532" t="s">
        <v>1076</v>
      </c>
      <c r="M7" s="170">
        <v>750</v>
      </c>
      <c r="N7" s="170"/>
      <c r="O7" s="739" t="s">
        <v>221</v>
      </c>
      <c r="P7" s="458" t="s">
        <v>131</v>
      </c>
      <c r="Q7" s="471">
        <v>706</v>
      </c>
      <c r="R7" s="471"/>
      <c r="S7" s="470">
        <f t="shared" si="0"/>
        <v>0.94133333333333336</v>
      </c>
      <c r="T7" s="499"/>
      <c r="U7" s="68"/>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row>
    <row r="8" spans="1:114" s="428" customFormat="1" ht="18.75" customHeight="1">
      <c r="A8" s="170" t="s">
        <v>9</v>
      </c>
      <c r="B8" s="170" t="s">
        <v>9</v>
      </c>
      <c r="C8" s="170">
        <v>2013</v>
      </c>
      <c r="D8" s="365" t="s">
        <v>733</v>
      </c>
      <c r="E8" s="170" t="s">
        <v>627</v>
      </c>
      <c r="F8" s="170" t="s">
        <v>24</v>
      </c>
      <c r="G8" s="170" t="s">
        <v>13</v>
      </c>
      <c r="H8" s="424" t="s">
        <v>741</v>
      </c>
      <c r="I8" s="170" t="s">
        <v>734</v>
      </c>
      <c r="J8" s="170" t="s">
        <v>742</v>
      </c>
      <c r="K8" s="170" t="s">
        <v>176</v>
      </c>
      <c r="L8" s="532" t="s">
        <v>1076</v>
      </c>
      <c r="M8" s="170">
        <v>12000</v>
      </c>
      <c r="N8" s="170"/>
      <c r="O8" s="739" t="s">
        <v>221</v>
      </c>
      <c r="P8" s="458" t="s">
        <v>131</v>
      </c>
      <c r="Q8" s="471">
        <v>0</v>
      </c>
      <c r="R8" s="471"/>
      <c r="S8" s="470">
        <f t="shared" si="0"/>
        <v>0</v>
      </c>
      <c r="T8" s="499"/>
      <c r="U8" s="270"/>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row>
    <row r="9" spans="1:114" s="472" customFormat="1" ht="18.75" customHeight="1">
      <c r="A9" s="862" t="s">
        <v>9</v>
      </c>
      <c r="B9" s="862" t="s">
        <v>9</v>
      </c>
      <c r="C9" s="170">
        <v>2013</v>
      </c>
      <c r="D9" s="482" t="s">
        <v>977</v>
      </c>
      <c r="E9" s="481" t="s">
        <v>627</v>
      </c>
      <c r="F9" s="481" t="s">
        <v>24</v>
      </c>
      <c r="G9" s="481" t="s">
        <v>13</v>
      </c>
      <c r="H9" s="481" t="s">
        <v>610</v>
      </c>
      <c r="I9" s="481" t="s">
        <v>665</v>
      </c>
      <c r="J9" s="481" t="s">
        <v>170</v>
      </c>
      <c r="K9" s="481" t="s">
        <v>978</v>
      </c>
      <c r="L9" s="483" t="s">
        <v>979</v>
      </c>
      <c r="M9" s="481">
        <v>600</v>
      </c>
      <c r="N9" s="481"/>
      <c r="O9" s="869" t="s">
        <v>1254</v>
      </c>
      <c r="P9" s="458" t="s">
        <v>131</v>
      </c>
      <c r="Q9" s="480">
        <v>383</v>
      </c>
      <c r="R9" s="480"/>
      <c r="S9" s="470">
        <f t="shared" si="0"/>
        <v>0.63833333333333331</v>
      </c>
      <c r="T9" s="470" t="str">
        <f t="shared" si="0"/>
        <v/>
      </c>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row>
    <row r="10" spans="1:114" s="472" customFormat="1" ht="18.75" customHeight="1">
      <c r="A10" s="862" t="s">
        <v>9</v>
      </c>
      <c r="B10" s="862" t="s">
        <v>9</v>
      </c>
      <c r="C10" s="170">
        <v>2013</v>
      </c>
      <c r="D10" s="482" t="s">
        <v>977</v>
      </c>
      <c r="E10" s="481" t="s">
        <v>627</v>
      </c>
      <c r="F10" s="481" t="s">
        <v>24</v>
      </c>
      <c r="G10" s="481" t="s">
        <v>13</v>
      </c>
      <c r="H10" s="481" t="s">
        <v>610</v>
      </c>
      <c r="I10" s="481" t="s">
        <v>665</v>
      </c>
      <c r="J10" s="481" t="s">
        <v>171</v>
      </c>
      <c r="K10" s="481" t="s">
        <v>978</v>
      </c>
      <c r="L10" s="483" t="s">
        <v>979</v>
      </c>
      <c r="M10" s="481">
        <v>600</v>
      </c>
      <c r="N10" s="481"/>
      <c r="O10" s="685" t="s">
        <v>1255</v>
      </c>
      <c r="P10" s="458" t="s">
        <v>131</v>
      </c>
      <c r="Q10" s="480">
        <v>383</v>
      </c>
      <c r="R10" s="480"/>
      <c r="S10" s="470">
        <f t="shared" si="0"/>
        <v>0.63833333333333331</v>
      </c>
      <c r="T10" s="470" t="str">
        <f t="shared" si="0"/>
        <v/>
      </c>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row>
    <row r="11" spans="1:114" s="472" customFormat="1" ht="18.75" customHeight="1">
      <c r="A11" s="862" t="s">
        <v>9</v>
      </c>
      <c r="B11" s="862" t="s">
        <v>9</v>
      </c>
      <c r="C11" s="170">
        <v>2013</v>
      </c>
      <c r="D11" s="482" t="s">
        <v>977</v>
      </c>
      <c r="E11" s="481" t="s">
        <v>627</v>
      </c>
      <c r="F11" s="481" t="s">
        <v>24</v>
      </c>
      <c r="G11" s="481" t="s">
        <v>13</v>
      </c>
      <c r="H11" s="481" t="s">
        <v>610</v>
      </c>
      <c r="I11" s="481" t="s">
        <v>665</v>
      </c>
      <c r="J11" s="481" t="s">
        <v>173</v>
      </c>
      <c r="K11" s="481" t="s">
        <v>978</v>
      </c>
      <c r="L11" s="483" t="s">
        <v>979</v>
      </c>
      <c r="M11" s="481">
        <v>600</v>
      </c>
      <c r="N11" s="484"/>
      <c r="O11" s="685" t="s">
        <v>221</v>
      </c>
      <c r="P11" s="458" t="s">
        <v>131</v>
      </c>
      <c r="Q11" s="480">
        <v>383</v>
      </c>
      <c r="R11" s="480"/>
      <c r="S11" s="470">
        <f t="shared" si="0"/>
        <v>0.63833333333333331</v>
      </c>
      <c r="T11" s="470" t="str">
        <f t="shared" si="0"/>
        <v/>
      </c>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row>
    <row r="12" spans="1:114" s="472" customFormat="1" ht="18.75" customHeight="1">
      <c r="A12" s="862" t="s">
        <v>9</v>
      </c>
      <c r="B12" s="862" t="s">
        <v>9</v>
      </c>
      <c r="C12" s="170">
        <v>2013</v>
      </c>
      <c r="D12" s="482" t="s">
        <v>977</v>
      </c>
      <c r="E12" s="481" t="s">
        <v>627</v>
      </c>
      <c r="F12" s="481" t="s">
        <v>24</v>
      </c>
      <c r="G12" s="481" t="s">
        <v>13</v>
      </c>
      <c r="H12" s="481" t="s">
        <v>610</v>
      </c>
      <c r="I12" s="481" t="s">
        <v>665</v>
      </c>
      <c r="J12" s="481" t="s">
        <v>172</v>
      </c>
      <c r="K12" s="481" t="s">
        <v>978</v>
      </c>
      <c r="L12" s="483" t="s">
        <v>979</v>
      </c>
      <c r="M12" s="481">
        <v>600</v>
      </c>
      <c r="N12" s="484"/>
      <c r="O12" s="685" t="s">
        <v>221</v>
      </c>
      <c r="P12" s="458" t="s">
        <v>131</v>
      </c>
      <c r="Q12" s="480">
        <v>383</v>
      </c>
      <c r="R12" s="480"/>
      <c r="S12" s="470">
        <f t="shared" si="0"/>
        <v>0.63833333333333331</v>
      </c>
      <c r="T12" s="470" t="str">
        <f t="shared" si="0"/>
        <v/>
      </c>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row>
    <row r="13" spans="1:114" s="472" customFormat="1" ht="18.75" customHeight="1">
      <c r="A13" s="862" t="s">
        <v>9</v>
      </c>
      <c r="B13" s="862" t="s">
        <v>9</v>
      </c>
      <c r="C13" s="170">
        <v>2013</v>
      </c>
      <c r="D13" s="482" t="s">
        <v>977</v>
      </c>
      <c r="E13" s="481" t="s">
        <v>627</v>
      </c>
      <c r="F13" s="481" t="s">
        <v>24</v>
      </c>
      <c r="G13" s="481" t="s">
        <v>13</v>
      </c>
      <c r="H13" s="481" t="s">
        <v>744</v>
      </c>
      <c r="I13" s="481" t="s">
        <v>665</v>
      </c>
      <c r="J13" s="481" t="s">
        <v>170</v>
      </c>
      <c r="K13" s="481" t="s">
        <v>743</v>
      </c>
      <c r="L13" s="483" t="s">
        <v>979</v>
      </c>
      <c r="M13" s="481">
        <v>400</v>
      </c>
      <c r="N13" s="481"/>
      <c r="O13" s="685" t="s">
        <v>1256</v>
      </c>
      <c r="P13" s="458" t="s">
        <v>131</v>
      </c>
      <c r="Q13" s="479">
        <v>355</v>
      </c>
      <c r="R13" s="479"/>
      <c r="S13" s="470">
        <f t="shared" si="0"/>
        <v>0.88749999999999996</v>
      </c>
      <c r="T13" s="470" t="str">
        <f t="shared" si="0"/>
        <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row>
    <row r="14" spans="1:114" s="472" customFormat="1" ht="18.75" customHeight="1">
      <c r="A14" s="862" t="s">
        <v>9</v>
      </c>
      <c r="B14" s="862" t="s">
        <v>9</v>
      </c>
      <c r="C14" s="170">
        <v>2013</v>
      </c>
      <c r="D14" s="482" t="s">
        <v>977</v>
      </c>
      <c r="E14" s="481" t="s">
        <v>627</v>
      </c>
      <c r="F14" s="481" t="s">
        <v>24</v>
      </c>
      <c r="G14" s="481" t="s">
        <v>13</v>
      </c>
      <c r="H14" s="481" t="s">
        <v>744</v>
      </c>
      <c r="I14" s="481" t="s">
        <v>665</v>
      </c>
      <c r="J14" s="481" t="s">
        <v>171</v>
      </c>
      <c r="K14" s="481" t="s">
        <v>743</v>
      </c>
      <c r="L14" s="483" t="s">
        <v>979</v>
      </c>
      <c r="M14" s="481">
        <v>400</v>
      </c>
      <c r="N14" s="481"/>
      <c r="O14" s="685" t="s">
        <v>1257</v>
      </c>
      <c r="P14" s="458" t="s">
        <v>131</v>
      </c>
      <c r="Q14" s="479">
        <v>355</v>
      </c>
      <c r="R14" s="479"/>
      <c r="S14" s="470">
        <f t="shared" si="0"/>
        <v>0.88749999999999996</v>
      </c>
      <c r="T14" s="470" t="str">
        <f t="shared" si="0"/>
        <v/>
      </c>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row>
    <row r="15" spans="1:114" s="472" customFormat="1" ht="18.75" customHeight="1">
      <c r="A15" s="862" t="s">
        <v>9</v>
      </c>
      <c r="B15" s="862" t="s">
        <v>9</v>
      </c>
      <c r="C15" s="170">
        <v>2013</v>
      </c>
      <c r="D15" s="482" t="s">
        <v>977</v>
      </c>
      <c r="E15" s="481" t="s">
        <v>627</v>
      </c>
      <c r="F15" s="481" t="s">
        <v>24</v>
      </c>
      <c r="G15" s="481" t="s">
        <v>13</v>
      </c>
      <c r="H15" s="481" t="s">
        <v>744</v>
      </c>
      <c r="I15" s="481" t="s">
        <v>665</v>
      </c>
      <c r="J15" s="481" t="s">
        <v>173</v>
      </c>
      <c r="K15" s="481" t="s">
        <v>743</v>
      </c>
      <c r="L15" s="483" t="s">
        <v>979</v>
      </c>
      <c r="M15" s="481">
        <v>400</v>
      </c>
      <c r="N15" s="484"/>
      <c r="O15" s="685" t="s">
        <v>221</v>
      </c>
      <c r="P15" s="458" t="s">
        <v>131</v>
      </c>
      <c r="Q15" s="479">
        <v>355</v>
      </c>
      <c r="R15" s="479"/>
      <c r="S15" s="470">
        <f t="shared" si="0"/>
        <v>0.88749999999999996</v>
      </c>
      <c r="T15" s="470" t="str">
        <f t="shared" si="0"/>
        <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row>
    <row r="16" spans="1:114" s="472" customFormat="1" ht="18.75" customHeight="1">
      <c r="A16" s="862" t="s">
        <v>9</v>
      </c>
      <c r="B16" s="862" t="s">
        <v>9</v>
      </c>
      <c r="C16" s="170">
        <v>2013</v>
      </c>
      <c r="D16" s="482" t="s">
        <v>977</v>
      </c>
      <c r="E16" s="481" t="s">
        <v>627</v>
      </c>
      <c r="F16" s="481" t="s">
        <v>24</v>
      </c>
      <c r="G16" s="481" t="s">
        <v>13</v>
      </c>
      <c r="H16" s="481" t="s">
        <v>744</v>
      </c>
      <c r="I16" s="481" t="s">
        <v>665</v>
      </c>
      <c r="J16" s="481" t="s">
        <v>172</v>
      </c>
      <c r="K16" s="481" t="s">
        <v>743</v>
      </c>
      <c r="L16" s="483" t="s">
        <v>979</v>
      </c>
      <c r="M16" s="481">
        <v>400</v>
      </c>
      <c r="N16" s="484"/>
      <c r="O16" s="685" t="s">
        <v>221</v>
      </c>
      <c r="P16" s="458" t="s">
        <v>131</v>
      </c>
      <c r="Q16" s="479">
        <v>355</v>
      </c>
      <c r="R16" s="479"/>
      <c r="S16" s="470">
        <f t="shared" si="0"/>
        <v>0.88749999999999996</v>
      </c>
      <c r="T16" s="470" t="str">
        <f t="shared" si="0"/>
        <v/>
      </c>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row>
    <row r="17" spans="1:114" ht="17.25" customHeight="1">
      <c r="A17" s="170" t="s">
        <v>9</v>
      </c>
      <c r="B17" s="170" t="s">
        <v>747</v>
      </c>
      <c r="C17" s="170">
        <v>2013</v>
      </c>
      <c r="D17" s="263" t="s">
        <v>628</v>
      </c>
      <c r="E17" s="170" t="s">
        <v>627</v>
      </c>
      <c r="F17" s="170" t="s">
        <v>24</v>
      </c>
      <c r="G17" s="170" t="s">
        <v>13</v>
      </c>
      <c r="H17" s="862" t="s">
        <v>610</v>
      </c>
      <c r="I17" s="170" t="s">
        <v>765</v>
      </c>
      <c r="J17" s="425" t="s">
        <v>170</v>
      </c>
      <c r="K17" s="170" t="s">
        <v>746</v>
      </c>
      <c r="L17" s="483" t="s">
        <v>979</v>
      </c>
      <c r="M17" s="170">
        <v>2400</v>
      </c>
      <c r="N17" s="170"/>
      <c r="O17" s="435" t="s">
        <v>1289</v>
      </c>
      <c r="P17" s="213" t="s">
        <v>131</v>
      </c>
      <c r="Q17" s="479">
        <v>859</v>
      </c>
      <c r="R17" s="213"/>
      <c r="S17" s="427">
        <f t="shared" si="0"/>
        <v>0.35791666666666666</v>
      </c>
      <c r="T17" s="427" t="str">
        <f t="shared" si="0"/>
        <v/>
      </c>
      <c r="U17" s="270"/>
    </row>
    <row r="18" spans="1:114" ht="17.25" customHeight="1">
      <c r="A18" s="170" t="s">
        <v>9</v>
      </c>
      <c r="B18" s="170" t="s">
        <v>747</v>
      </c>
      <c r="C18" s="170">
        <v>2013</v>
      </c>
      <c r="D18" s="263" t="s">
        <v>628</v>
      </c>
      <c r="E18" s="170" t="s">
        <v>627</v>
      </c>
      <c r="F18" s="170" t="s">
        <v>24</v>
      </c>
      <c r="G18" s="170" t="s">
        <v>13</v>
      </c>
      <c r="H18" s="862" t="s">
        <v>610</v>
      </c>
      <c r="I18" s="170" t="s">
        <v>765</v>
      </c>
      <c r="J18" s="425" t="s">
        <v>171</v>
      </c>
      <c r="K18" s="170" t="s">
        <v>746</v>
      </c>
      <c r="L18" s="483" t="s">
        <v>979</v>
      </c>
      <c r="M18" s="170">
        <v>2400</v>
      </c>
      <c r="N18" s="170"/>
      <c r="O18" s="435" t="s">
        <v>1293</v>
      </c>
      <c r="P18" s="213" t="s">
        <v>131</v>
      </c>
      <c r="Q18" s="479">
        <v>859</v>
      </c>
      <c r="R18" s="213"/>
      <c r="S18" s="427">
        <f t="shared" si="0"/>
        <v>0.35791666666666666</v>
      </c>
      <c r="T18" s="427" t="str">
        <f t="shared" si="0"/>
        <v/>
      </c>
      <c r="U18" s="270"/>
    </row>
    <row r="19" spans="1:114" ht="17.25" customHeight="1">
      <c r="A19" s="170" t="s">
        <v>9</v>
      </c>
      <c r="B19" s="170" t="s">
        <v>747</v>
      </c>
      <c r="C19" s="170">
        <v>2013</v>
      </c>
      <c r="D19" s="263" t="s">
        <v>628</v>
      </c>
      <c r="E19" s="170" t="s">
        <v>627</v>
      </c>
      <c r="F19" s="170" t="s">
        <v>24</v>
      </c>
      <c r="G19" s="170" t="s">
        <v>13</v>
      </c>
      <c r="H19" s="862" t="s">
        <v>610</v>
      </c>
      <c r="I19" s="170" t="s">
        <v>765</v>
      </c>
      <c r="J19" s="425" t="s">
        <v>172</v>
      </c>
      <c r="K19" s="170" t="s">
        <v>746</v>
      </c>
      <c r="L19" s="483" t="s">
        <v>979</v>
      </c>
      <c r="M19" s="170">
        <v>2400</v>
      </c>
      <c r="N19" s="170"/>
      <c r="O19" s="435" t="s">
        <v>1295</v>
      </c>
      <c r="P19" s="213" t="s">
        <v>131</v>
      </c>
      <c r="Q19" s="479">
        <v>859</v>
      </c>
      <c r="R19" s="213"/>
      <c r="S19" s="427">
        <f t="shared" si="0"/>
        <v>0.35791666666666666</v>
      </c>
      <c r="T19" s="427" t="str">
        <f t="shared" si="0"/>
        <v/>
      </c>
      <c r="U19" s="270"/>
    </row>
    <row r="20" spans="1:114" ht="17.25" customHeight="1">
      <c r="A20" s="170" t="s">
        <v>9</v>
      </c>
      <c r="B20" s="170" t="s">
        <v>747</v>
      </c>
      <c r="C20" s="170">
        <v>2013</v>
      </c>
      <c r="D20" s="263" t="s">
        <v>628</v>
      </c>
      <c r="E20" s="170" t="s">
        <v>627</v>
      </c>
      <c r="F20" s="170" t="s">
        <v>24</v>
      </c>
      <c r="G20" s="170" t="s">
        <v>13</v>
      </c>
      <c r="H20" s="862" t="s">
        <v>610</v>
      </c>
      <c r="I20" s="170" t="s">
        <v>765</v>
      </c>
      <c r="J20" s="425" t="s">
        <v>173</v>
      </c>
      <c r="K20" s="170" t="s">
        <v>746</v>
      </c>
      <c r="L20" s="483" t="s">
        <v>979</v>
      </c>
      <c r="M20" s="170">
        <v>2400</v>
      </c>
      <c r="N20" s="170"/>
      <c r="O20" s="435" t="s">
        <v>1296</v>
      </c>
      <c r="P20" s="213" t="s">
        <v>131</v>
      </c>
      <c r="Q20" s="479">
        <v>859</v>
      </c>
      <c r="R20" s="213"/>
      <c r="S20" s="427">
        <f t="shared" ref="S20:T82" si="1">IF(ISBLANK(Q20),"",Q20/M20)</f>
        <v>0.35791666666666666</v>
      </c>
      <c r="T20" s="427" t="str">
        <f t="shared" si="1"/>
        <v/>
      </c>
    </row>
    <row r="21" spans="1:114" ht="17.25" customHeight="1">
      <c r="A21" s="170" t="s">
        <v>9</v>
      </c>
      <c r="B21" s="170" t="s">
        <v>750</v>
      </c>
      <c r="C21" s="170">
        <v>2013</v>
      </c>
      <c r="D21" s="263" t="s">
        <v>628</v>
      </c>
      <c r="E21" s="170" t="s">
        <v>627</v>
      </c>
      <c r="F21" s="170" t="s">
        <v>24</v>
      </c>
      <c r="G21" s="170" t="s">
        <v>13</v>
      </c>
      <c r="H21" s="862" t="s">
        <v>748</v>
      </c>
      <c r="I21" s="170" t="s">
        <v>749</v>
      </c>
      <c r="J21" s="425" t="s">
        <v>170</v>
      </c>
      <c r="K21" s="170" t="s">
        <v>746</v>
      </c>
      <c r="L21" s="483" t="s">
        <v>979</v>
      </c>
      <c r="M21" s="170">
        <v>6400</v>
      </c>
      <c r="N21" s="170"/>
      <c r="O21" s="435" t="s">
        <v>949</v>
      </c>
      <c r="P21" s="213" t="s">
        <v>131</v>
      </c>
      <c r="Q21" s="479">
        <v>5332</v>
      </c>
      <c r="R21" s="213"/>
      <c r="S21" s="427">
        <f t="shared" si="1"/>
        <v>0.833125</v>
      </c>
      <c r="T21" s="427" t="str">
        <f t="shared" si="1"/>
        <v/>
      </c>
      <c r="U21" s="270"/>
    </row>
    <row r="22" spans="1:114" ht="17.25" customHeight="1">
      <c r="A22" s="170" t="s">
        <v>9</v>
      </c>
      <c r="B22" s="170" t="s">
        <v>9</v>
      </c>
      <c r="C22" s="170">
        <v>2013</v>
      </c>
      <c r="D22" s="263" t="s">
        <v>628</v>
      </c>
      <c r="E22" s="170" t="s">
        <v>627</v>
      </c>
      <c r="F22" s="170" t="s">
        <v>24</v>
      </c>
      <c r="G22" s="170" t="s">
        <v>13</v>
      </c>
      <c r="H22" s="862" t="s">
        <v>748</v>
      </c>
      <c r="I22" s="170" t="s">
        <v>749</v>
      </c>
      <c r="J22" s="425" t="s">
        <v>170</v>
      </c>
      <c r="K22" s="864" t="s">
        <v>1253</v>
      </c>
      <c r="L22" s="483" t="s">
        <v>979</v>
      </c>
      <c r="M22" s="170">
        <v>2700</v>
      </c>
      <c r="N22" s="170"/>
      <c r="O22" s="435" t="s">
        <v>951</v>
      </c>
      <c r="P22" s="213" t="s">
        <v>131</v>
      </c>
      <c r="Q22" s="479">
        <v>2073</v>
      </c>
      <c r="R22" s="213"/>
      <c r="S22" s="427">
        <f t="shared" si="1"/>
        <v>0.76777777777777778</v>
      </c>
      <c r="T22" s="427" t="str">
        <f t="shared" si="1"/>
        <v/>
      </c>
      <c r="U22" s="270"/>
    </row>
    <row r="23" spans="1:114" ht="17.25" customHeight="1">
      <c r="A23" s="170" t="s">
        <v>9</v>
      </c>
      <c r="B23" s="170" t="s">
        <v>750</v>
      </c>
      <c r="C23" s="170">
        <v>2013</v>
      </c>
      <c r="D23" s="263" t="s">
        <v>628</v>
      </c>
      <c r="E23" s="170" t="s">
        <v>627</v>
      </c>
      <c r="F23" s="170" t="s">
        <v>24</v>
      </c>
      <c r="G23" s="170" t="s">
        <v>13</v>
      </c>
      <c r="H23" s="862" t="s">
        <v>748</v>
      </c>
      <c r="I23" s="170" t="s">
        <v>749</v>
      </c>
      <c r="J23" s="425" t="s">
        <v>171</v>
      </c>
      <c r="K23" s="170" t="s">
        <v>746</v>
      </c>
      <c r="L23" s="483" t="s">
        <v>979</v>
      </c>
      <c r="M23" s="170">
        <v>6400</v>
      </c>
      <c r="N23" s="170"/>
      <c r="O23" s="435" t="s">
        <v>1297</v>
      </c>
      <c r="P23" s="213" t="s">
        <v>131</v>
      </c>
      <c r="Q23" s="479">
        <v>5332</v>
      </c>
      <c r="R23" s="213"/>
      <c r="S23" s="427">
        <f t="shared" si="1"/>
        <v>0.833125</v>
      </c>
      <c r="T23" s="427" t="str">
        <f t="shared" si="1"/>
        <v/>
      </c>
    </row>
    <row r="24" spans="1:114" ht="17.25" customHeight="1">
      <c r="A24" s="170" t="s">
        <v>9</v>
      </c>
      <c r="B24" s="170" t="s">
        <v>9</v>
      </c>
      <c r="C24" s="170">
        <v>2013</v>
      </c>
      <c r="D24" s="263" t="s">
        <v>628</v>
      </c>
      <c r="E24" s="170" t="s">
        <v>627</v>
      </c>
      <c r="F24" s="170" t="s">
        <v>24</v>
      </c>
      <c r="G24" s="170" t="s">
        <v>13</v>
      </c>
      <c r="H24" s="862" t="s">
        <v>748</v>
      </c>
      <c r="I24" s="170" t="s">
        <v>749</v>
      </c>
      <c r="J24" s="425" t="s">
        <v>171</v>
      </c>
      <c r="K24" s="170" t="s">
        <v>174</v>
      </c>
      <c r="L24" s="483" t="s">
        <v>979</v>
      </c>
      <c r="M24" s="170">
        <v>2700</v>
      </c>
      <c r="N24" s="170"/>
      <c r="O24" s="435" t="s">
        <v>1300</v>
      </c>
      <c r="P24" s="213" t="s">
        <v>131</v>
      </c>
      <c r="Q24" s="479">
        <v>2073</v>
      </c>
      <c r="R24" s="213"/>
      <c r="S24" s="427">
        <f t="shared" si="1"/>
        <v>0.76777777777777778</v>
      </c>
      <c r="T24" s="427" t="str">
        <f t="shared" si="1"/>
        <v/>
      </c>
    </row>
    <row r="25" spans="1:114" ht="17.25" customHeight="1">
      <c r="A25" s="170" t="s">
        <v>9</v>
      </c>
      <c r="B25" s="170" t="s">
        <v>750</v>
      </c>
      <c r="C25" s="170">
        <v>2013</v>
      </c>
      <c r="D25" s="263" t="s">
        <v>628</v>
      </c>
      <c r="E25" s="170" t="s">
        <v>627</v>
      </c>
      <c r="F25" s="170" t="s">
        <v>24</v>
      </c>
      <c r="G25" s="170" t="s">
        <v>13</v>
      </c>
      <c r="H25" s="862" t="s">
        <v>748</v>
      </c>
      <c r="I25" s="170" t="s">
        <v>749</v>
      </c>
      <c r="J25" s="425" t="s">
        <v>172</v>
      </c>
      <c r="K25" s="170" t="s">
        <v>746</v>
      </c>
      <c r="L25" s="483" t="s">
        <v>979</v>
      </c>
      <c r="M25" s="170">
        <v>6400</v>
      </c>
      <c r="N25" s="170"/>
      <c r="O25" s="435" t="s">
        <v>1298</v>
      </c>
      <c r="P25" s="213" t="s">
        <v>131</v>
      </c>
      <c r="Q25" s="479">
        <v>5332</v>
      </c>
      <c r="R25" s="213"/>
      <c r="S25" s="427">
        <f t="shared" si="1"/>
        <v>0.833125</v>
      </c>
      <c r="T25" s="427" t="str">
        <f t="shared" si="1"/>
        <v/>
      </c>
    </row>
    <row r="26" spans="1:114" ht="17.25" customHeight="1">
      <c r="A26" s="170" t="s">
        <v>9</v>
      </c>
      <c r="B26" s="170" t="s">
        <v>9</v>
      </c>
      <c r="C26" s="170">
        <v>2013</v>
      </c>
      <c r="D26" s="263" t="s">
        <v>628</v>
      </c>
      <c r="E26" s="170" t="s">
        <v>627</v>
      </c>
      <c r="F26" s="170" t="s">
        <v>24</v>
      </c>
      <c r="G26" s="170" t="s">
        <v>13</v>
      </c>
      <c r="H26" s="862" t="s">
        <v>748</v>
      </c>
      <c r="I26" s="170" t="s">
        <v>749</v>
      </c>
      <c r="J26" s="425" t="s">
        <v>172</v>
      </c>
      <c r="K26" s="170" t="s">
        <v>174</v>
      </c>
      <c r="L26" s="483" t="s">
        <v>979</v>
      </c>
      <c r="M26" s="170">
        <v>2700</v>
      </c>
      <c r="N26" s="170"/>
      <c r="O26" s="435" t="s">
        <v>1293</v>
      </c>
      <c r="P26" s="213" t="s">
        <v>131</v>
      </c>
      <c r="Q26" s="479">
        <v>2073</v>
      </c>
      <c r="R26" s="213"/>
      <c r="S26" s="427">
        <f t="shared" si="1"/>
        <v>0.76777777777777778</v>
      </c>
      <c r="T26" s="427" t="str">
        <f t="shared" si="1"/>
        <v/>
      </c>
    </row>
    <row r="27" spans="1:114" ht="17.25" customHeight="1">
      <c r="A27" s="170" t="s">
        <v>9</v>
      </c>
      <c r="B27" s="170" t="s">
        <v>750</v>
      </c>
      <c r="C27" s="170">
        <v>2013</v>
      </c>
      <c r="D27" s="263" t="s">
        <v>628</v>
      </c>
      <c r="E27" s="170" t="s">
        <v>627</v>
      </c>
      <c r="F27" s="170" t="s">
        <v>24</v>
      </c>
      <c r="G27" s="170" t="s">
        <v>13</v>
      </c>
      <c r="H27" s="862" t="s">
        <v>748</v>
      </c>
      <c r="I27" s="170" t="s">
        <v>749</v>
      </c>
      <c r="J27" s="425" t="s">
        <v>173</v>
      </c>
      <c r="K27" s="170" t="s">
        <v>746</v>
      </c>
      <c r="L27" s="483" t="s">
        <v>979</v>
      </c>
      <c r="M27" s="170">
        <v>6400</v>
      </c>
      <c r="N27" s="170"/>
      <c r="O27" s="435" t="s">
        <v>952</v>
      </c>
      <c r="P27" s="213" t="s">
        <v>131</v>
      </c>
      <c r="Q27" s="479">
        <v>5332</v>
      </c>
      <c r="R27" s="213"/>
      <c r="S27" s="427">
        <f t="shared" si="1"/>
        <v>0.833125</v>
      </c>
      <c r="T27" s="427" t="str">
        <f t="shared" si="1"/>
        <v/>
      </c>
    </row>
    <row r="28" spans="1:114" ht="17.25" customHeight="1">
      <c r="A28" s="170" t="s">
        <v>9</v>
      </c>
      <c r="B28" s="170" t="s">
        <v>9</v>
      </c>
      <c r="C28" s="170">
        <v>2013</v>
      </c>
      <c r="D28" s="263" t="s">
        <v>628</v>
      </c>
      <c r="E28" s="170" t="s">
        <v>627</v>
      </c>
      <c r="F28" s="170" t="s">
        <v>24</v>
      </c>
      <c r="G28" s="170" t="s">
        <v>13</v>
      </c>
      <c r="H28" s="862" t="s">
        <v>748</v>
      </c>
      <c r="I28" s="170" t="s">
        <v>749</v>
      </c>
      <c r="J28" s="425" t="s">
        <v>173</v>
      </c>
      <c r="K28" s="170" t="s">
        <v>174</v>
      </c>
      <c r="L28" s="483" t="s">
        <v>979</v>
      </c>
      <c r="M28" s="170">
        <v>2700</v>
      </c>
      <c r="N28" s="170"/>
      <c r="O28" s="435" t="s">
        <v>1296</v>
      </c>
      <c r="P28" s="213" t="s">
        <v>131</v>
      </c>
      <c r="Q28" s="479">
        <v>2073</v>
      </c>
      <c r="R28" s="213"/>
      <c r="S28" s="427">
        <f t="shared" si="1"/>
        <v>0.76777777777777778</v>
      </c>
      <c r="T28" s="427" t="str">
        <f t="shared" si="1"/>
        <v/>
      </c>
    </row>
    <row r="29" spans="1:114" s="472" customFormat="1" ht="20.25" customHeight="1">
      <c r="A29" s="862" t="s">
        <v>9</v>
      </c>
      <c r="B29" s="862" t="s">
        <v>9</v>
      </c>
      <c r="C29" s="170">
        <v>2013</v>
      </c>
      <c r="D29" s="485" t="s">
        <v>980</v>
      </c>
      <c r="E29" s="481" t="s">
        <v>627</v>
      </c>
      <c r="F29" s="481" t="s">
        <v>24</v>
      </c>
      <c r="G29" s="481" t="s">
        <v>13</v>
      </c>
      <c r="H29" s="481" t="s">
        <v>599</v>
      </c>
      <c r="I29" s="486" t="s">
        <v>599</v>
      </c>
      <c r="J29" s="481" t="s">
        <v>170</v>
      </c>
      <c r="K29" s="689" t="s">
        <v>1260</v>
      </c>
      <c r="L29" s="483" t="s">
        <v>979</v>
      </c>
      <c r="M29" s="481">
        <v>800</v>
      </c>
      <c r="N29" s="484"/>
      <c r="O29" s="690" t="s">
        <v>951</v>
      </c>
      <c r="P29" s="458" t="s">
        <v>131</v>
      </c>
      <c r="Q29" s="479">
        <v>833</v>
      </c>
      <c r="R29" s="458"/>
      <c r="S29" s="470">
        <f t="shared" si="1"/>
        <v>1.04125</v>
      </c>
      <c r="T29" s="470" t="str">
        <f t="shared" si="1"/>
        <v/>
      </c>
      <c r="U29" s="270"/>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row>
    <row r="30" spans="1:114" s="472" customFormat="1" ht="20.25" customHeight="1">
      <c r="A30" s="862" t="s">
        <v>9</v>
      </c>
      <c r="B30" s="862" t="s">
        <v>9</v>
      </c>
      <c r="C30" s="170">
        <v>2013</v>
      </c>
      <c r="D30" s="485" t="s">
        <v>980</v>
      </c>
      <c r="E30" s="481" t="s">
        <v>627</v>
      </c>
      <c r="F30" s="481" t="s">
        <v>24</v>
      </c>
      <c r="G30" s="481" t="s">
        <v>13</v>
      </c>
      <c r="H30" s="481" t="s">
        <v>599</v>
      </c>
      <c r="I30" s="486" t="s">
        <v>599</v>
      </c>
      <c r="J30" s="481" t="s">
        <v>171</v>
      </c>
      <c r="K30" s="689" t="s">
        <v>1260</v>
      </c>
      <c r="L30" s="483" t="s">
        <v>979</v>
      </c>
      <c r="M30" s="481">
        <v>800</v>
      </c>
      <c r="N30" s="484"/>
      <c r="O30" s="685" t="s">
        <v>1254</v>
      </c>
      <c r="P30" s="458" t="s">
        <v>131</v>
      </c>
      <c r="Q30" s="479">
        <v>833</v>
      </c>
      <c r="R30" s="458"/>
      <c r="S30" s="470">
        <f t="shared" si="1"/>
        <v>1.04125</v>
      </c>
      <c r="T30" s="470" t="str">
        <f t="shared" si="1"/>
        <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row>
    <row r="31" spans="1:114" s="472" customFormat="1" ht="20.25" customHeight="1">
      <c r="A31" s="862" t="s">
        <v>9</v>
      </c>
      <c r="B31" s="862" t="s">
        <v>9</v>
      </c>
      <c r="C31" s="170">
        <v>2013</v>
      </c>
      <c r="D31" s="485" t="s">
        <v>980</v>
      </c>
      <c r="E31" s="481" t="s">
        <v>627</v>
      </c>
      <c r="F31" s="481" t="s">
        <v>24</v>
      </c>
      <c r="G31" s="481" t="s">
        <v>13</v>
      </c>
      <c r="H31" s="481" t="s">
        <v>599</v>
      </c>
      <c r="I31" s="486" t="s">
        <v>599</v>
      </c>
      <c r="J31" s="481" t="s">
        <v>173</v>
      </c>
      <c r="K31" s="689" t="s">
        <v>1260</v>
      </c>
      <c r="L31" s="483" t="s">
        <v>979</v>
      </c>
      <c r="M31" s="481">
        <v>800</v>
      </c>
      <c r="N31" s="484"/>
      <c r="O31" s="685" t="s">
        <v>954</v>
      </c>
      <c r="P31" s="458" t="s">
        <v>131</v>
      </c>
      <c r="Q31" s="479">
        <v>833</v>
      </c>
      <c r="R31" s="458"/>
      <c r="S31" s="470">
        <f t="shared" si="1"/>
        <v>1.04125</v>
      </c>
      <c r="T31" s="470" t="str">
        <f t="shared" si="1"/>
        <v/>
      </c>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row>
    <row r="32" spans="1:114" s="472" customFormat="1" ht="20.25" customHeight="1">
      <c r="A32" s="862" t="s">
        <v>9</v>
      </c>
      <c r="B32" s="862" t="s">
        <v>9</v>
      </c>
      <c r="C32" s="170">
        <v>2013</v>
      </c>
      <c r="D32" s="485" t="s">
        <v>980</v>
      </c>
      <c r="E32" s="481" t="s">
        <v>627</v>
      </c>
      <c r="F32" s="481" t="s">
        <v>24</v>
      </c>
      <c r="G32" s="481" t="s">
        <v>13</v>
      </c>
      <c r="H32" s="481" t="s">
        <v>599</v>
      </c>
      <c r="I32" s="486" t="s">
        <v>599</v>
      </c>
      <c r="J32" s="481" t="s">
        <v>172</v>
      </c>
      <c r="K32" s="689" t="s">
        <v>1260</v>
      </c>
      <c r="L32" s="483" t="s">
        <v>979</v>
      </c>
      <c r="M32" s="481">
        <v>800</v>
      </c>
      <c r="N32" s="484"/>
      <c r="O32" s="685" t="s">
        <v>1255</v>
      </c>
      <c r="P32" s="458" t="s">
        <v>131</v>
      </c>
      <c r="Q32" s="479">
        <v>833</v>
      </c>
      <c r="R32" s="458"/>
      <c r="S32" s="470">
        <f t="shared" si="1"/>
        <v>1.04125</v>
      </c>
      <c r="T32" s="470" t="str">
        <f t="shared" si="1"/>
        <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row>
    <row r="33" spans="1:114" ht="17.25" customHeight="1">
      <c r="A33" s="170" t="s">
        <v>9</v>
      </c>
      <c r="B33" s="170" t="s">
        <v>9</v>
      </c>
      <c r="C33" s="170">
        <v>2013</v>
      </c>
      <c r="D33" s="263" t="s">
        <v>146</v>
      </c>
      <c r="E33" s="170" t="s">
        <v>627</v>
      </c>
      <c r="F33" s="170" t="s">
        <v>24</v>
      </c>
      <c r="G33" s="170" t="s">
        <v>13</v>
      </c>
      <c r="H33" s="170" t="s">
        <v>610</v>
      </c>
      <c r="I33" s="170" t="s">
        <v>408</v>
      </c>
      <c r="J33" s="425" t="s">
        <v>170</v>
      </c>
      <c r="K33" s="170" t="s">
        <v>751</v>
      </c>
      <c r="L33" s="483" t="s">
        <v>979</v>
      </c>
      <c r="M33" s="170">
        <v>2100</v>
      </c>
      <c r="N33" s="170"/>
      <c r="O33" s="435" t="s">
        <v>952</v>
      </c>
      <c r="P33" s="213" t="s">
        <v>131</v>
      </c>
      <c r="Q33" s="479">
        <v>3564</v>
      </c>
      <c r="R33" s="213"/>
      <c r="S33" s="427">
        <f t="shared" si="1"/>
        <v>1.6971428571428571</v>
      </c>
      <c r="T33" s="427" t="str">
        <f t="shared" si="1"/>
        <v/>
      </c>
    </row>
    <row r="34" spans="1:114" ht="17.25" customHeight="1">
      <c r="A34" s="170" t="s">
        <v>9</v>
      </c>
      <c r="B34" s="170" t="s">
        <v>9</v>
      </c>
      <c r="C34" s="170">
        <v>2013</v>
      </c>
      <c r="D34" s="263" t="s">
        <v>146</v>
      </c>
      <c r="E34" s="170" t="s">
        <v>627</v>
      </c>
      <c r="F34" s="170" t="s">
        <v>24</v>
      </c>
      <c r="G34" s="170" t="s">
        <v>13</v>
      </c>
      <c r="H34" s="170" t="s">
        <v>610</v>
      </c>
      <c r="I34" s="170" t="s">
        <v>408</v>
      </c>
      <c r="J34" s="425" t="s">
        <v>171</v>
      </c>
      <c r="K34" s="170" t="s">
        <v>751</v>
      </c>
      <c r="L34" s="483" t="s">
        <v>979</v>
      </c>
      <c r="M34" s="170">
        <v>2100</v>
      </c>
      <c r="N34" s="170"/>
      <c r="O34" s="435" t="s">
        <v>1291</v>
      </c>
      <c r="P34" s="213" t="s">
        <v>131</v>
      </c>
      <c r="Q34" s="479">
        <v>3564</v>
      </c>
      <c r="R34" s="213"/>
      <c r="S34" s="427">
        <f t="shared" si="1"/>
        <v>1.6971428571428571</v>
      </c>
      <c r="T34" s="427" t="str">
        <f t="shared" si="1"/>
        <v/>
      </c>
    </row>
    <row r="35" spans="1:114" ht="17.25" customHeight="1">
      <c r="A35" s="862" t="s">
        <v>9</v>
      </c>
      <c r="B35" s="862" t="s">
        <v>9</v>
      </c>
      <c r="C35" s="170">
        <v>2013</v>
      </c>
      <c r="D35" s="264" t="s">
        <v>146</v>
      </c>
      <c r="E35" s="862" t="s">
        <v>627</v>
      </c>
      <c r="F35" s="862" t="s">
        <v>24</v>
      </c>
      <c r="G35" s="862" t="s">
        <v>13</v>
      </c>
      <c r="H35" s="862" t="s">
        <v>610</v>
      </c>
      <c r="I35" s="862" t="s">
        <v>408</v>
      </c>
      <c r="J35" s="481" t="s">
        <v>170</v>
      </c>
      <c r="K35" s="862" t="s">
        <v>174</v>
      </c>
      <c r="L35" s="483" t="s">
        <v>979</v>
      </c>
      <c r="M35" s="862">
        <v>480</v>
      </c>
      <c r="N35" s="170"/>
      <c r="O35" s="435" t="s">
        <v>1266</v>
      </c>
      <c r="P35" s="213" t="s">
        <v>131</v>
      </c>
      <c r="Q35" s="437">
        <v>435</v>
      </c>
      <c r="R35" s="213"/>
      <c r="S35" s="438">
        <f t="shared" si="1"/>
        <v>0.90625</v>
      </c>
      <c r="T35" s="427"/>
    </row>
    <row r="36" spans="1:114" ht="17.25" customHeight="1">
      <c r="A36" s="862" t="s">
        <v>9</v>
      </c>
      <c r="B36" s="862" t="s">
        <v>9</v>
      </c>
      <c r="C36" s="170">
        <v>2013</v>
      </c>
      <c r="D36" s="264" t="s">
        <v>146</v>
      </c>
      <c r="E36" s="862" t="s">
        <v>627</v>
      </c>
      <c r="F36" s="862" t="s">
        <v>24</v>
      </c>
      <c r="G36" s="862" t="s">
        <v>13</v>
      </c>
      <c r="H36" s="862" t="s">
        <v>610</v>
      </c>
      <c r="I36" s="862" t="s">
        <v>408</v>
      </c>
      <c r="J36" s="481" t="s">
        <v>171</v>
      </c>
      <c r="K36" s="862" t="s">
        <v>174</v>
      </c>
      <c r="L36" s="483" t="s">
        <v>979</v>
      </c>
      <c r="M36" s="862">
        <v>480</v>
      </c>
      <c r="N36" s="170"/>
      <c r="O36" s="435" t="s">
        <v>1310</v>
      </c>
      <c r="P36" s="213" t="s">
        <v>131</v>
      </c>
      <c r="Q36" s="437">
        <v>435</v>
      </c>
      <c r="R36" s="213"/>
      <c r="S36" s="438">
        <f t="shared" si="1"/>
        <v>0.90625</v>
      </c>
      <c r="T36" s="427"/>
    </row>
    <row r="37" spans="1:114" s="68" customFormat="1" ht="17.25" customHeight="1">
      <c r="A37" s="862" t="s">
        <v>9</v>
      </c>
      <c r="B37" s="862" t="s">
        <v>9</v>
      </c>
      <c r="C37" s="170">
        <v>2013</v>
      </c>
      <c r="D37" s="264" t="s">
        <v>146</v>
      </c>
      <c r="E37" s="862" t="s">
        <v>627</v>
      </c>
      <c r="F37" s="862" t="s">
        <v>24</v>
      </c>
      <c r="G37" s="862" t="s">
        <v>13</v>
      </c>
      <c r="H37" s="862" t="s">
        <v>610</v>
      </c>
      <c r="I37" s="862" t="s">
        <v>408</v>
      </c>
      <c r="J37" s="425" t="s">
        <v>172</v>
      </c>
      <c r="K37" s="862" t="s">
        <v>174</v>
      </c>
      <c r="L37" s="483" t="s">
        <v>979</v>
      </c>
      <c r="M37" s="862">
        <v>480</v>
      </c>
      <c r="N37" s="862"/>
      <c r="O37" s="867" t="s">
        <v>1310</v>
      </c>
      <c r="P37" s="868" t="s">
        <v>131</v>
      </c>
      <c r="Q37" s="437">
        <v>435</v>
      </c>
      <c r="R37" s="868"/>
      <c r="S37" s="438">
        <f t="shared" si="1"/>
        <v>0.90625</v>
      </c>
      <c r="T37" s="438" t="str">
        <f t="shared" si="1"/>
        <v/>
      </c>
    </row>
    <row r="38" spans="1:114" s="68" customFormat="1" ht="17.25" customHeight="1">
      <c r="A38" s="862" t="s">
        <v>9</v>
      </c>
      <c r="B38" s="862" t="s">
        <v>9</v>
      </c>
      <c r="C38" s="170">
        <v>2013</v>
      </c>
      <c r="D38" s="264" t="s">
        <v>146</v>
      </c>
      <c r="E38" s="862" t="s">
        <v>627</v>
      </c>
      <c r="F38" s="862" t="s">
        <v>24</v>
      </c>
      <c r="G38" s="862" t="s">
        <v>13</v>
      </c>
      <c r="H38" s="862" t="s">
        <v>610</v>
      </c>
      <c r="I38" s="862" t="s">
        <v>408</v>
      </c>
      <c r="J38" s="425" t="s">
        <v>173</v>
      </c>
      <c r="K38" s="862" t="s">
        <v>174</v>
      </c>
      <c r="L38" s="483" t="s">
        <v>979</v>
      </c>
      <c r="M38" s="862">
        <v>480</v>
      </c>
      <c r="N38" s="862"/>
      <c r="O38" s="867" t="s">
        <v>1330</v>
      </c>
      <c r="P38" s="868" t="s">
        <v>131</v>
      </c>
      <c r="Q38" s="437">
        <v>435</v>
      </c>
      <c r="R38" s="868"/>
      <c r="S38" s="438">
        <f t="shared" si="1"/>
        <v>0.90625</v>
      </c>
      <c r="T38" s="438" t="str">
        <f t="shared" si="1"/>
        <v/>
      </c>
    </row>
    <row r="39" spans="1:114" ht="17.25" customHeight="1">
      <c r="A39" s="170" t="s">
        <v>9</v>
      </c>
      <c r="B39" s="170" t="s">
        <v>9</v>
      </c>
      <c r="C39" s="170">
        <v>2013</v>
      </c>
      <c r="D39" s="263" t="s">
        <v>146</v>
      </c>
      <c r="E39" s="170" t="s">
        <v>627</v>
      </c>
      <c r="F39" s="170" t="s">
        <v>24</v>
      </c>
      <c r="G39" s="170" t="s">
        <v>13</v>
      </c>
      <c r="H39" s="170" t="s">
        <v>671</v>
      </c>
      <c r="I39" s="170" t="s">
        <v>752</v>
      </c>
      <c r="J39" s="425" t="s">
        <v>170</v>
      </c>
      <c r="K39" s="170" t="s">
        <v>751</v>
      </c>
      <c r="L39" s="483" t="s">
        <v>979</v>
      </c>
      <c r="M39" s="170">
        <v>2500</v>
      </c>
      <c r="N39" s="170"/>
      <c r="O39" s="435" t="s">
        <v>1289</v>
      </c>
      <c r="P39" s="213" t="s">
        <v>131</v>
      </c>
      <c r="Q39" s="479">
        <v>4278</v>
      </c>
      <c r="R39" s="213"/>
      <c r="S39" s="427">
        <f t="shared" si="1"/>
        <v>1.7112000000000001</v>
      </c>
      <c r="T39" s="427" t="str">
        <f t="shared" si="1"/>
        <v/>
      </c>
    </row>
    <row r="40" spans="1:114" ht="17.25" customHeight="1">
      <c r="A40" s="170" t="s">
        <v>9</v>
      </c>
      <c r="B40" s="170" t="s">
        <v>9</v>
      </c>
      <c r="C40" s="170">
        <v>2013</v>
      </c>
      <c r="D40" s="263" t="s">
        <v>146</v>
      </c>
      <c r="E40" s="170" t="s">
        <v>627</v>
      </c>
      <c r="F40" s="170" t="s">
        <v>24</v>
      </c>
      <c r="G40" s="170" t="s">
        <v>13</v>
      </c>
      <c r="H40" s="170" t="s">
        <v>671</v>
      </c>
      <c r="I40" s="170" t="s">
        <v>752</v>
      </c>
      <c r="J40" s="425" t="s">
        <v>170</v>
      </c>
      <c r="K40" s="170" t="s">
        <v>174</v>
      </c>
      <c r="L40" s="483" t="s">
        <v>979</v>
      </c>
      <c r="M40" s="170">
        <v>1600</v>
      </c>
      <c r="N40" s="170"/>
      <c r="O40" s="435" t="s">
        <v>1304</v>
      </c>
      <c r="P40" s="213" t="s">
        <v>131</v>
      </c>
      <c r="Q40" s="479">
        <v>1640</v>
      </c>
      <c r="R40" s="213"/>
      <c r="S40" s="427">
        <f t="shared" si="1"/>
        <v>1.0249999999999999</v>
      </c>
      <c r="T40" s="427" t="str">
        <f t="shared" si="1"/>
        <v/>
      </c>
    </row>
    <row r="41" spans="1:114" ht="17.25" customHeight="1">
      <c r="A41" s="170" t="s">
        <v>9</v>
      </c>
      <c r="B41" s="170" t="s">
        <v>9</v>
      </c>
      <c r="C41" s="170">
        <v>2013</v>
      </c>
      <c r="D41" s="263" t="s">
        <v>146</v>
      </c>
      <c r="E41" s="170" t="s">
        <v>627</v>
      </c>
      <c r="F41" s="170" t="s">
        <v>24</v>
      </c>
      <c r="G41" s="170" t="s">
        <v>13</v>
      </c>
      <c r="H41" s="170" t="s">
        <v>671</v>
      </c>
      <c r="I41" s="170" t="s">
        <v>752</v>
      </c>
      <c r="J41" s="425" t="s">
        <v>171</v>
      </c>
      <c r="K41" s="170" t="s">
        <v>751</v>
      </c>
      <c r="L41" s="483" t="s">
        <v>979</v>
      </c>
      <c r="M41" s="170">
        <v>2500</v>
      </c>
      <c r="N41" s="170"/>
      <c r="O41" s="435" t="s">
        <v>1290</v>
      </c>
      <c r="P41" s="213" t="s">
        <v>131</v>
      </c>
      <c r="Q41" s="479">
        <v>4278</v>
      </c>
      <c r="R41" s="213"/>
      <c r="S41" s="427">
        <f t="shared" si="1"/>
        <v>1.7112000000000001</v>
      </c>
      <c r="T41" s="427" t="str">
        <f t="shared" si="1"/>
        <v/>
      </c>
    </row>
    <row r="42" spans="1:114" ht="17.25" customHeight="1">
      <c r="A42" s="170" t="s">
        <v>9</v>
      </c>
      <c r="B42" s="170" t="s">
        <v>9</v>
      </c>
      <c r="C42" s="170">
        <v>2013</v>
      </c>
      <c r="D42" s="263" t="s">
        <v>146</v>
      </c>
      <c r="E42" s="170" t="s">
        <v>627</v>
      </c>
      <c r="F42" s="170" t="s">
        <v>24</v>
      </c>
      <c r="G42" s="170" t="s">
        <v>13</v>
      </c>
      <c r="H42" s="170" t="s">
        <v>671</v>
      </c>
      <c r="I42" s="170" t="s">
        <v>752</v>
      </c>
      <c r="J42" s="425" t="s">
        <v>171</v>
      </c>
      <c r="K42" s="170" t="s">
        <v>174</v>
      </c>
      <c r="L42" s="483" t="s">
        <v>979</v>
      </c>
      <c r="M42" s="170">
        <v>1600</v>
      </c>
      <c r="N42" s="170"/>
      <c r="O42" s="435" t="s">
        <v>1305</v>
      </c>
      <c r="P42" s="213" t="s">
        <v>131</v>
      </c>
      <c r="Q42" s="479">
        <v>1640</v>
      </c>
      <c r="R42" s="213"/>
      <c r="S42" s="427">
        <f t="shared" si="1"/>
        <v>1.0249999999999999</v>
      </c>
      <c r="T42" s="427" t="str">
        <f t="shared" si="1"/>
        <v/>
      </c>
    </row>
    <row r="43" spans="1:114" ht="17.25" customHeight="1">
      <c r="A43" s="170" t="s">
        <v>9</v>
      </c>
      <c r="B43" s="170" t="s">
        <v>9</v>
      </c>
      <c r="C43" s="170">
        <v>2013</v>
      </c>
      <c r="D43" s="263" t="s">
        <v>146</v>
      </c>
      <c r="E43" s="170" t="s">
        <v>627</v>
      </c>
      <c r="F43" s="170" t="s">
        <v>24</v>
      </c>
      <c r="G43" s="170" t="s">
        <v>13</v>
      </c>
      <c r="H43" s="170" t="s">
        <v>671</v>
      </c>
      <c r="I43" s="170" t="s">
        <v>752</v>
      </c>
      <c r="J43" s="425" t="s">
        <v>172</v>
      </c>
      <c r="K43" s="170" t="s">
        <v>174</v>
      </c>
      <c r="L43" s="483" t="s">
        <v>979</v>
      </c>
      <c r="M43" s="170">
        <v>1600</v>
      </c>
      <c r="N43" s="170"/>
      <c r="O43" s="435" t="s">
        <v>1306</v>
      </c>
      <c r="P43" s="213" t="s">
        <v>131</v>
      </c>
      <c r="Q43" s="479">
        <v>1640</v>
      </c>
      <c r="R43" s="213"/>
      <c r="S43" s="427">
        <f t="shared" si="1"/>
        <v>1.0249999999999999</v>
      </c>
      <c r="T43" s="427" t="str">
        <f t="shared" si="1"/>
        <v/>
      </c>
    </row>
    <row r="44" spans="1:114" ht="17.25" customHeight="1">
      <c r="A44" s="170" t="s">
        <v>9</v>
      </c>
      <c r="B44" s="170" t="s">
        <v>9</v>
      </c>
      <c r="C44" s="170">
        <v>2013</v>
      </c>
      <c r="D44" s="263" t="s">
        <v>146</v>
      </c>
      <c r="E44" s="170" t="s">
        <v>627</v>
      </c>
      <c r="F44" s="170" t="s">
        <v>24</v>
      </c>
      <c r="G44" s="170" t="s">
        <v>13</v>
      </c>
      <c r="H44" s="170" t="s">
        <v>671</v>
      </c>
      <c r="I44" s="170" t="s">
        <v>752</v>
      </c>
      <c r="J44" s="425" t="s">
        <v>173</v>
      </c>
      <c r="K44" s="170" t="s">
        <v>174</v>
      </c>
      <c r="L44" s="483" t="s">
        <v>979</v>
      </c>
      <c r="M44" s="170">
        <v>1600</v>
      </c>
      <c r="N44" s="170"/>
      <c r="O44" s="435" t="s">
        <v>1307</v>
      </c>
      <c r="P44" s="213" t="s">
        <v>131</v>
      </c>
      <c r="Q44" s="479">
        <v>1640</v>
      </c>
      <c r="R44" s="213"/>
      <c r="S44" s="427">
        <f t="shared" si="1"/>
        <v>1.0249999999999999</v>
      </c>
      <c r="T44" s="427" t="str">
        <f t="shared" si="1"/>
        <v/>
      </c>
    </row>
    <row r="45" spans="1:114" s="472" customFormat="1" ht="20.25" customHeight="1">
      <c r="A45" s="862" t="s">
        <v>9</v>
      </c>
      <c r="B45" s="862" t="s">
        <v>9</v>
      </c>
      <c r="C45" s="170">
        <v>2013</v>
      </c>
      <c r="D45" s="264" t="s">
        <v>981</v>
      </c>
      <c r="E45" s="862" t="s">
        <v>629</v>
      </c>
      <c r="F45" s="862" t="s">
        <v>24</v>
      </c>
      <c r="G45" s="862" t="s">
        <v>13</v>
      </c>
      <c r="H45" s="862" t="s">
        <v>744</v>
      </c>
      <c r="I45" s="862" t="s">
        <v>753</v>
      </c>
      <c r="J45" s="862" t="s">
        <v>170</v>
      </c>
      <c r="K45" s="862" t="s">
        <v>743</v>
      </c>
      <c r="L45" s="429" t="s">
        <v>979</v>
      </c>
      <c r="M45" s="169">
        <v>400</v>
      </c>
      <c r="N45" s="162"/>
      <c r="O45" s="685" t="s">
        <v>1262</v>
      </c>
      <c r="P45" s="458" t="s">
        <v>131</v>
      </c>
      <c r="Q45" s="479">
        <v>392</v>
      </c>
      <c r="R45" s="458"/>
      <c r="S45" s="427">
        <f t="shared" si="1"/>
        <v>0.98</v>
      </c>
      <c r="T45" s="470" t="str">
        <f t="shared" si="1"/>
        <v/>
      </c>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row>
    <row r="46" spans="1:114" s="472" customFormat="1" ht="20.25" customHeight="1">
      <c r="A46" s="862" t="s">
        <v>9</v>
      </c>
      <c r="B46" s="862" t="s">
        <v>9</v>
      </c>
      <c r="C46" s="170">
        <v>2013</v>
      </c>
      <c r="D46" s="264" t="s">
        <v>981</v>
      </c>
      <c r="E46" s="862" t="s">
        <v>629</v>
      </c>
      <c r="F46" s="862" t="s">
        <v>24</v>
      </c>
      <c r="G46" s="862" t="s">
        <v>13</v>
      </c>
      <c r="H46" s="862" t="s">
        <v>744</v>
      </c>
      <c r="I46" s="862" t="s">
        <v>753</v>
      </c>
      <c r="J46" s="862" t="s">
        <v>171</v>
      </c>
      <c r="K46" s="862" t="s">
        <v>743</v>
      </c>
      <c r="L46" s="429" t="s">
        <v>979</v>
      </c>
      <c r="M46" s="169">
        <v>400</v>
      </c>
      <c r="N46" s="162"/>
      <c r="O46" s="685" t="s">
        <v>1263</v>
      </c>
      <c r="P46" s="458" t="s">
        <v>131</v>
      </c>
      <c r="Q46" s="479">
        <v>392</v>
      </c>
      <c r="R46" s="458"/>
      <c r="S46" s="427">
        <f t="shared" si="1"/>
        <v>0.98</v>
      </c>
      <c r="T46" s="470" t="str">
        <f t="shared" si="1"/>
        <v/>
      </c>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row>
    <row r="47" spans="1:114" s="472" customFormat="1" ht="20.25" customHeight="1">
      <c r="A47" s="862" t="s">
        <v>9</v>
      </c>
      <c r="B47" s="862" t="s">
        <v>9</v>
      </c>
      <c r="C47" s="170">
        <v>2013</v>
      </c>
      <c r="D47" s="264" t="s">
        <v>981</v>
      </c>
      <c r="E47" s="862" t="s">
        <v>629</v>
      </c>
      <c r="F47" s="862" t="s">
        <v>24</v>
      </c>
      <c r="G47" s="862" t="s">
        <v>13</v>
      </c>
      <c r="H47" s="862" t="s">
        <v>744</v>
      </c>
      <c r="I47" s="862" t="s">
        <v>753</v>
      </c>
      <c r="J47" s="862" t="s">
        <v>173</v>
      </c>
      <c r="K47" s="862" t="s">
        <v>743</v>
      </c>
      <c r="L47" s="429" t="s">
        <v>979</v>
      </c>
      <c r="M47" s="169">
        <v>400</v>
      </c>
      <c r="N47" s="162"/>
      <c r="O47" s="691" t="s">
        <v>1264</v>
      </c>
      <c r="P47" s="458" t="s">
        <v>131</v>
      </c>
      <c r="Q47" s="479">
        <v>392</v>
      </c>
      <c r="R47" s="458"/>
      <c r="S47" s="427">
        <f t="shared" si="1"/>
        <v>0.98</v>
      </c>
      <c r="T47" s="470" t="str">
        <f t="shared" si="1"/>
        <v/>
      </c>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row>
    <row r="48" spans="1:114" s="68" customFormat="1" ht="20.25" customHeight="1">
      <c r="A48" s="862" t="s">
        <v>9</v>
      </c>
      <c r="B48" s="862" t="s">
        <v>9</v>
      </c>
      <c r="C48" s="170">
        <v>2013</v>
      </c>
      <c r="D48" s="264" t="s">
        <v>981</v>
      </c>
      <c r="E48" s="862" t="s">
        <v>629</v>
      </c>
      <c r="F48" s="862" t="s">
        <v>24</v>
      </c>
      <c r="G48" s="862" t="s">
        <v>13</v>
      </c>
      <c r="H48" s="862" t="s">
        <v>744</v>
      </c>
      <c r="I48" s="862" t="s">
        <v>753</v>
      </c>
      <c r="J48" s="862" t="s">
        <v>172</v>
      </c>
      <c r="K48" s="862" t="s">
        <v>743</v>
      </c>
      <c r="L48" s="429" t="s">
        <v>979</v>
      </c>
      <c r="M48" s="169">
        <v>400</v>
      </c>
      <c r="N48" s="162"/>
      <c r="O48" s="692" t="s">
        <v>221</v>
      </c>
      <c r="P48" s="868" t="s">
        <v>131</v>
      </c>
      <c r="Q48" s="479">
        <v>392</v>
      </c>
      <c r="R48" s="868"/>
      <c r="S48" s="427">
        <f t="shared" si="1"/>
        <v>0.98</v>
      </c>
      <c r="T48" s="438" t="str">
        <f t="shared" si="1"/>
        <v/>
      </c>
    </row>
    <row r="49" spans="1:20" s="68" customFormat="1" ht="17.25" customHeight="1">
      <c r="A49" s="862" t="s">
        <v>9</v>
      </c>
      <c r="B49" s="862" t="s">
        <v>9</v>
      </c>
      <c r="C49" s="170">
        <v>2013</v>
      </c>
      <c r="D49" s="366" t="s">
        <v>737</v>
      </c>
      <c r="E49" s="862" t="s">
        <v>627</v>
      </c>
      <c r="F49" s="862" t="s">
        <v>24</v>
      </c>
      <c r="G49" s="862" t="s">
        <v>13</v>
      </c>
      <c r="H49" s="862" t="s">
        <v>599</v>
      </c>
      <c r="I49" s="866" t="s">
        <v>983</v>
      </c>
      <c r="J49" s="862" t="s">
        <v>171</v>
      </c>
      <c r="K49" s="862" t="s">
        <v>757</v>
      </c>
      <c r="L49" s="200" t="s">
        <v>979</v>
      </c>
      <c r="M49" s="169">
        <v>1100</v>
      </c>
      <c r="N49" s="162"/>
      <c r="O49" s="692" t="s">
        <v>1265</v>
      </c>
      <c r="P49" s="868" t="s">
        <v>131</v>
      </c>
      <c r="Q49" s="437">
        <v>372</v>
      </c>
      <c r="R49" s="868"/>
      <c r="S49" s="427">
        <f t="shared" si="1"/>
        <v>0.33818181818181819</v>
      </c>
      <c r="T49" s="438" t="s">
        <v>961</v>
      </c>
    </row>
    <row r="50" spans="1:20" s="68" customFormat="1" ht="17.25" customHeight="1">
      <c r="A50" s="862" t="s">
        <v>9</v>
      </c>
      <c r="B50" s="862" t="s">
        <v>9</v>
      </c>
      <c r="C50" s="170">
        <v>2013</v>
      </c>
      <c r="D50" s="366" t="s">
        <v>737</v>
      </c>
      <c r="E50" s="862" t="s">
        <v>627</v>
      </c>
      <c r="F50" s="862" t="s">
        <v>24</v>
      </c>
      <c r="G50" s="862" t="s">
        <v>13</v>
      </c>
      <c r="H50" s="862" t="s">
        <v>599</v>
      </c>
      <c r="I50" s="866" t="s">
        <v>983</v>
      </c>
      <c r="J50" s="862" t="s">
        <v>170</v>
      </c>
      <c r="K50" s="862" t="s">
        <v>757</v>
      </c>
      <c r="L50" s="200" t="s">
        <v>979</v>
      </c>
      <c r="M50" s="169">
        <v>800</v>
      </c>
      <c r="N50" s="162"/>
      <c r="O50" s="692" t="s">
        <v>1266</v>
      </c>
      <c r="P50" s="868" t="s">
        <v>131</v>
      </c>
      <c r="Q50" s="437">
        <v>372</v>
      </c>
      <c r="R50" s="868"/>
      <c r="S50" s="427">
        <f t="shared" si="1"/>
        <v>0.46500000000000002</v>
      </c>
      <c r="T50" s="438" t="s">
        <v>961</v>
      </c>
    </row>
    <row r="51" spans="1:20" s="68" customFormat="1" ht="17.25" customHeight="1">
      <c r="A51" s="862" t="s">
        <v>9</v>
      </c>
      <c r="B51" s="862" t="s">
        <v>9</v>
      </c>
      <c r="C51" s="170">
        <v>2013</v>
      </c>
      <c r="D51" s="366" t="s">
        <v>737</v>
      </c>
      <c r="E51" s="862" t="s">
        <v>627</v>
      </c>
      <c r="F51" s="862" t="s">
        <v>24</v>
      </c>
      <c r="G51" s="862" t="s">
        <v>13</v>
      </c>
      <c r="H51" s="862" t="s">
        <v>599</v>
      </c>
      <c r="I51" s="862" t="s">
        <v>755</v>
      </c>
      <c r="J51" s="862" t="s">
        <v>172</v>
      </c>
      <c r="K51" s="862" t="s">
        <v>757</v>
      </c>
      <c r="L51" s="200" t="s">
        <v>979</v>
      </c>
      <c r="M51" s="862">
        <v>800</v>
      </c>
      <c r="N51" s="162"/>
      <c r="O51" s="692" t="s">
        <v>1267</v>
      </c>
      <c r="P51" s="868" t="s">
        <v>131</v>
      </c>
      <c r="Q51" s="437">
        <v>372</v>
      </c>
      <c r="R51" s="868"/>
      <c r="S51" s="427">
        <f t="shared" si="1"/>
        <v>0.46500000000000002</v>
      </c>
      <c r="T51" s="438" t="s">
        <v>961</v>
      </c>
    </row>
    <row r="52" spans="1:20" s="68" customFormat="1" ht="21" customHeight="1">
      <c r="A52" s="862" t="s">
        <v>9</v>
      </c>
      <c r="B52" s="862" t="s">
        <v>758</v>
      </c>
      <c r="C52" s="170">
        <v>2013</v>
      </c>
      <c r="D52" s="366" t="s">
        <v>1270</v>
      </c>
      <c r="E52" s="862" t="s">
        <v>627</v>
      </c>
      <c r="F52" s="862" t="s">
        <v>24</v>
      </c>
      <c r="G52" s="862" t="s">
        <v>13</v>
      </c>
      <c r="H52" s="862" t="s">
        <v>759</v>
      </c>
      <c r="I52" s="866" t="s">
        <v>983</v>
      </c>
      <c r="J52" s="862" t="s">
        <v>171</v>
      </c>
      <c r="K52" s="862" t="s">
        <v>760</v>
      </c>
      <c r="L52" s="429" t="s">
        <v>134</v>
      </c>
      <c r="M52" s="169"/>
      <c r="N52" s="169">
        <v>200</v>
      </c>
      <c r="O52" s="693" t="s">
        <v>221</v>
      </c>
      <c r="P52" s="868" t="s">
        <v>131</v>
      </c>
      <c r="Q52" s="437">
        <v>0</v>
      </c>
      <c r="R52" s="437"/>
      <c r="S52" s="438" t="s">
        <v>961</v>
      </c>
      <c r="T52" s="427">
        <v>0</v>
      </c>
    </row>
    <row r="53" spans="1:20" s="68" customFormat="1" ht="19.5" customHeight="1">
      <c r="A53" s="862" t="s">
        <v>9</v>
      </c>
      <c r="B53" s="862" t="s">
        <v>758</v>
      </c>
      <c r="C53" s="170">
        <v>2013</v>
      </c>
      <c r="D53" s="366" t="s">
        <v>1270</v>
      </c>
      <c r="E53" s="862" t="s">
        <v>627</v>
      </c>
      <c r="F53" s="862" t="s">
        <v>24</v>
      </c>
      <c r="G53" s="862" t="s">
        <v>13</v>
      </c>
      <c r="H53" s="862" t="s">
        <v>759</v>
      </c>
      <c r="I53" s="866" t="s">
        <v>983</v>
      </c>
      <c r="J53" s="862" t="s">
        <v>170</v>
      </c>
      <c r="K53" s="862" t="s">
        <v>760</v>
      </c>
      <c r="L53" s="429" t="s">
        <v>134</v>
      </c>
      <c r="M53" s="169"/>
      <c r="N53" s="169">
        <v>200</v>
      </c>
      <c r="O53" s="693" t="s">
        <v>221</v>
      </c>
      <c r="P53" s="868" t="s">
        <v>131</v>
      </c>
      <c r="Q53" s="437">
        <v>0</v>
      </c>
      <c r="R53" s="437"/>
      <c r="S53" s="438" t="s">
        <v>961</v>
      </c>
      <c r="T53" s="427">
        <v>0</v>
      </c>
    </row>
    <row r="54" spans="1:20" s="68" customFormat="1" ht="17.25" customHeight="1">
      <c r="A54" s="862" t="s">
        <v>9</v>
      </c>
      <c r="B54" s="862" t="s">
        <v>9</v>
      </c>
      <c r="C54" s="170">
        <v>2013</v>
      </c>
      <c r="D54" s="366" t="s">
        <v>737</v>
      </c>
      <c r="E54" s="862" t="s">
        <v>627</v>
      </c>
      <c r="F54" s="862" t="s">
        <v>24</v>
      </c>
      <c r="G54" s="862" t="s">
        <v>13</v>
      </c>
      <c r="H54" s="862" t="s">
        <v>754</v>
      </c>
      <c r="I54" s="862" t="s">
        <v>755</v>
      </c>
      <c r="J54" s="862" t="s">
        <v>180</v>
      </c>
      <c r="K54" s="862" t="s">
        <v>756</v>
      </c>
      <c r="L54" s="429" t="s">
        <v>134</v>
      </c>
      <c r="M54" s="169">
        <v>50</v>
      </c>
      <c r="N54" s="162"/>
      <c r="O54" s="738" t="s">
        <v>221</v>
      </c>
      <c r="P54" s="868" t="s">
        <v>131</v>
      </c>
      <c r="Q54" s="868">
        <v>0</v>
      </c>
      <c r="R54" s="868"/>
      <c r="S54" s="438">
        <f>IF(ISBLANK(Q54),"",Q54/M54)</f>
        <v>0</v>
      </c>
      <c r="T54" s="438" t="str">
        <f>IF(ISBLANK(R54),"",R54/N54)</f>
        <v/>
      </c>
    </row>
    <row r="55" spans="1:20" s="68" customFormat="1" ht="17.25" customHeight="1">
      <c r="A55" s="862" t="s">
        <v>9</v>
      </c>
      <c r="B55" s="862" t="s">
        <v>9</v>
      </c>
      <c r="C55" s="170">
        <v>2013</v>
      </c>
      <c r="D55" s="366" t="s">
        <v>737</v>
      </c>
      <c r="E55" s="862" t="s">
        <v>627</v>
      </c>
      <c r="F55" s="862" t="s">
        <v>24</v>
      </c>
      <c r="G55" s="862" t="s">
        <v>13</v>
      </c>
      <c r="H55" s="862" t="s">
        <v>754</v>
      </c>
      <c r="I55" s="862" t="s">
        <v>755</v>
      </c>
      <c r="J55" s="862" t="s">
        <v>177</v>
      </c>
      <c r="K55" s="862" t="s">
        <v>761</v>
      </c>
      <c r="L55" s="429" t="s">
        <v>134</v>
      </c>
      <c r="M55" s="169">
        <v>800</v>
      </c>
      <c r="N55" s="162"/>
      <c r="O55" s="859" t="s">
        <v>1293</v>
      </c>
      <c r="P55" s="868" t="s">
        <v>131</v>
      </c>
      <c r="Q55" s="868">
        <v>342</v>
      </c>
      <c r="R55" s="868"/>
      <c r="S55" s="438">
        <f t="shared" ref="S55:T59" si="2">IF(ISBLANK(Q55),"",Q55/M55)</f>
        <v>0.42749999999999999</v>
      </c>
      <c r="T55" s="438" t="str">
        <f t="shared" si="2"/>
        <v/>
      </c>
    </row>
    <row r="56" spans="1:20" s="68" customFormat="1" ht="17.25" customHeight="1">
      <c r="A56" s="862" t="s">
        <v>9</v>
      </c>
      <c r="B56" s="862" t="s">
        <v>9</v>
      </c>
      <c r="C56" s="170">
        <v>2013</v>
      </c>
      <c r="D56" s="366" t="s">
        <v>737</v>
      </c>
      <c r="E56" s="862" t="s">
        <v>627</v>
      </c>
      <c r="F56" s="862" t="s">
        <v>24</v>
      </c>
      <c r="G56" s="862" t="s">
        <v>13</v>
      </c>
      <c r="H56" s="862" t="s">
        <v>754</v>
      </c>
      <c r="I56" s="862" t="s">
        <v>755</v>
      </c>
      <c r="J56" s="862" t="s">
        <v>170</v>
      </c>
      <c r="K56" s="862" t="s">
        <v>761</v>
      </c>
      <c r="L56" s="429" t="s">
        <v>134</v>
      </c>
      <c r="M56" s="169">
        <v>500</v>
      </c>
      <c r="N56" s="162"/>
      <c r="O56" s="859" t="s">
        <v>1274</v>
      </c>
      <c r="P56" s="868" t="s">
        <v>131</v>
      </c>
      <c r="Q56" s="868">
        <v>342</v>
      </c>
      <c r="R56" s="868"/>
      <c r="S56" s="438">
        <f t="shared" si="2"/>
        <v>0.68400000000000005</v>
      </c>
      <c r="T56" s="438" t="str">
        <f t="shared" si="2"/>
        <v/>
      </c>
    </row>
    <row r="57" spans="1:20" s="68" customFormat="1" ht="17.25" customHeight="1">
      <c r="A57" s="862" t="s">
        <v>9</v>
      </c>
      <c r="B57" s="862" t="s">
        <v>9</v>
      </c>
      <c r="C57" s="170">
        <v>2013</v>
      </c>
      <c r="D57" s="366" t="s">
        <v>737</v>
      </c>
      <c r="E57" s="862" t="s">
        <v>627</v>
      </c>
      <c r="F57" s="862" t="s">
        <v>24</v>
      </c>
      <c r="G57" s="862" t="s">
        <v>13</v>
      </c>
      <c r="H57" s="862" t="s">
        <v>754</v>
      </c>
      <c r="I57" s="862" t="s">
        <v>755</v>
      </c>
      <c r="J57" s="862" t="s">
        <v>181</v>
      </c>
      <c r="K57" s="862" t="s">
        <v>762</v>
      </c>
      <c r="L57" s="429" t="s">
        <v>134</v>
      </c>
      <c r="M57" s="169">
        <v>2000</v>
      </c>
      <c r="N57" s="162"/>
      <c r="O57" s="738" t="s">
        <v>221</v>
      </c>
      <c r="P57" s="868" t="s">
        <v>131</v>
      </c>
      <c r="Q57" s="868">
        <v>4553</v>
      </c>
      <c r="R57" s="868"/>
      <c r="S57" s="438">
        <f>IF(ISBLANK(Q57),"",Q57/M57)</f>
        <v>2.2765</v>
      </c>
      <c r="T57" s="438" t="str">
        <f t="shared" si="2"/>
        <v/>
      </c>
    </row>
    <row r="58" spans="1:20" s="68" customFormat="1" ht="17.25" customHeight="1">
      <c r="A58" s="862" t="s">
        <v>9</v>
      </c>
      <c r="B58" s="862" t="s">
        <v>9</v>
      </c>
      <c r="C58" s="170">
        <v>2013</v>
      </c>
      <c r="D58" s="366" t="s">
        <v>737</v>
      </c>
      <c r="E58" s="862" t="s">
        <v>627</v>
      </c>
      <c r="F58" s="862" t="s">
        <v>24</v>
      </c>
      <c r="G58" s="862" t="s">
        <v>13</v>
      </c>
      <c r="H58" s="862" t="s">
        <v>754</v>
      </c>
      <c r="I58" s="862" t="s">
        <v>755</v>
      </c>
      <c r="J58" s="862" t="s">
        <v>182</v>
      </c>
      <c r="K58" s="862" t="s">
        <v>174</v>
      </c>
      <c r="L58" s="429" t="s">
        <v>134</v>
      </c>
      <c r="M58" s="169">
        <v>10000</v>
      </c>
      <c r="N58" s="162"/>
      <c r="O58" s="738" t="s">
        <v>221</v>
      </c>
      <c r="P58" s="868" t="s">
        <v>131</v>
      </c>
      <c r="Q58" s="868">
        <v>10946</v>
      </c>
      <c r="R58" s="868"/>
      <c r="S58" s="438">
        <f t="shared" si="2"/>
        <v>1.0946</v>
      </c>
      <c r="T58" s="438" t="str">
        <f t="shared" si="2"/>
        <v/>
      </c>
    </row>
    <row r="59" spans="1:20" s="68" customFormat="1" ht="17.25" customHeight="1">
      <c r="A59" s="862" t="s">
        <v>9</v>
      </c>
      <c r="B59" s="862" t="s">
        <v>9</v>
      </c>
      <c r="C59" s="170">
        <v>2013</v>
      </c>
      <c r="D59" s="366" t="s">
        <v>737</v>
      </c>
      <c r="E59" s="862" t="s">
        <v>627</v>
      </c>
      <c r="F59" s="862" t="s">
        <v>24</v>
      </c>
      <c r="G59" s="862" t="s">
        <v>13</v>
      </c>
      <c r="H59" s="862" t="s">
        <v>754</v>
      </c>
      <c r="I59" s="862" t="s">
        <v>755</v>
      </c>
      <c r="J59" s="862" t="s">
        <v>183</v>
      </c>
      <c r="K59" s="169" t="s">
        <v>762</v>
      </c>
      <c r="L59" s="169" t="s">
        <v>134</v>
      </c>
      <c r="M59" s="169">
        <v>15000</v>
      </c>
      <c r="N59" s="162"/>
      <c r="O59" s="738" t="s">
        <v>221</v>
      </c>
      <c r="P59" s="868" t="s">
        <v>131</v>
      </c>
      <c r="Q59" s="868">
        <v>33860</v>
      </c>
      <c r="R59" s="868"/>
      <c r="S59" s="438">
        <f t="shared" si="2"/>
        <v>2.2573333333333334</v>
      </c>
      <c r="T59" s="438" t="str">
        <f t="shared" si="1"/>
        <v/>
      </c>
    </row>
    <row r="60" spans="1:20" s="68" customFormat="1" ht="17.25" customHeight="1">
      <c r="A60" s="862" t="s">
        <v>9</v>
      </c>
      <c r="B60" s="862" t="s">
        <v>750</v>
      </c>
      <c r="C60" s="170">
        <v>2013</v>
      </c>
      <c r="D60" s="675" t="s">
        <v>763</v>
      </c>
      <c r="E60" s="862" t="s">
        <v>627</v>
      </c>
      <c r="F60" s="862" t="s">
        <v>24</v>
      </c>
      <c r="G60" s="862" t="s">
        <v>13</v>
      </c>
      <c r="H60" s="862" t="s">
        <v>665</v>
      </c>
      <c r="I60" s="862" t="s">
        <v>753</v>
      </c>
      <c r="J60" s="425" t="s">
        <v>170</v>
      </c>
      <c r="K60" s="862" t="s">
        <v>746</v>
      </c>
      <c r="L60" s="429" t="s">
        <v>979</v>
      </c>
      <c r="M60" s="862">
        <v>6000</v>
      </c>
      <c r="N60" s="862"/>
      <c r="O60" s="867" t="s">
        <v>954</v>
      </c>
      <c r="P60" s="868" t="s">
        <v>131</v>
      </c>
      <c r="Q60" s="437">
        <v>3743</v>
      </c>
      <c r="R60" s="868"/>
      <c r="S60" s="438">
        <f t="shared" si="1"/>
        <v>0.62383333333333335</v>
      </c>
      <c r="T60" s="438" t="str">
        <f t="shared" si="1"/>
        <v/>
      </c>
    </row>
    <row r="61" spans="1:20" s="68" customFormat="1" ht="17.25" customHeight="1">
      <c r="A61" s="862" t="s">
        <v>9</v>
      </c>
      <c r="B61" s="862" t="s">
        <v>9</v>
      </c>
      <c r="C61" s="170">
        <v>2013</v>
      </c>
      <c r="D61" s="675" t="s">
        <v>763</v>
      </c>
      <c r="E61" s="862" t="s">
        <v>627</v>
      </c>
      <c r="F61" s="862" t="s">
        <v>24</v>
      </c>
      <c r="G61" s="862" t="s">
        <v>13</v>
      </c>
      <c r="H61" s="862" t="s">
        <v>665</v>
      </c>
      <c r="I61" s="862" t="s">
        <v>753</v>
      </c>
      <c r="J61" s="425" t="s">
        <v>170</v>
      </c>
      <c r="K61" s="862" t="s">
        <v>174</v>
      </c>
      <c r="L61" s="429" t="s">
        <v>979</v>
      </c>
      <c r="M61" s="862">
        <v>2000</v>
      </c>
      <c r="N61" s="862"/>
      <c r="O61" s="867" t="s">
        <v>1327</v>
      </c>
      <c r="P61" s="868" t="s">
        <v>131</v>
      </c>
      <c r="Q61" s="437">
        <v>1322</v>
      </c>
      <c r="R61" s="868"/>
      <c r="S61" s="438">
        <f t="shared" si="1"/>
        <v>0.66100000000000003</v>
      </c>
      <c r="T61" s="438" t="str">
        <f t="shared" si="1"/>
        <v/>
      </c>
    </row>
    <row r="62" spans="1:20" s="68" customFormat="1" ht="17.25" customHeight="1">
      <c r="A62" s="862" t="s">
        <v>9</v>
      </c>
      <c r="B62" s="862" t="s">
        <v>750</v>
      </c>
      <c r="C62" s="170">
        <v>2013</v>
      </c>
      <c r="D62" s="675" t="s">
        <v>763</v>
      </c>
      <c r="E62" s="862" t="s">
        <v>627</v>
      </c>
      <c r="F62" s="862" t="s">
        <v>24</v>
      </c>
      <c r="G62" s="862" t="s">
        <v>13</v>
      </c>
      <c r="H62" s="862" t="s">
        <v>665</v>
      </c>
      <c r="I62" s="862" t="s">
        <v>753</v>
      </c>
      <c r="J62" s="425" t="s">
        <v>171</v>
      </c>
      <c r="K62" s="862" t="s">
        <v>746</v>
      </c>
      <c r="L62" s="429" t="s">
        <v>979</v>
      </c>
      <c r="M62" s="862">
        <v>6000</v>
      </c>
      <c r="N62" s="862"/>
      <c r="O62" s="867" t="s">
        <v>1268</v>
      </c>
      <c r="P62" s="868" t="s">
        <v>131</v>
      </c>
      <c r="Q62" s="437">
        <v>3743</v>
      </c>
      <c r="R62" s="868"/>
      <c r="S62" s="438">
        <f t="shared" si="1"/>
        <v>0.62383333333333335</v>
      </c>
      <c r="T62" s="438" t="str">
        <f t="shared" si="1"/>
        <v/>
      </c>
    </row>
    <row r="63" spans="1:20" s="68" customFormat="1" ht="17.25" customHeight="1">
      <c r="A63" s="862" t="s">
        <v>9</v>
      </c>
      <c r="B63" s="862" t="s">
        <v>9</v>
      </c>
      <c r="C63" s="170">
        <v>2013</v>
      </c>
      <c r="D63" s="675" t="s">
        <v>763</v>
      </c>
      <c r="E63" s="862" t="s">
        <v>627</v>
      </c>
      <c r="F63" s="862" t="s">
        <v>24</v>
      </c>
      <c r="G63" s="862" t="s">
        <v>13</v>
      </c>
      <c r="H63" s="862" t="s">
        <v>665</v>
      </c>
      <c r="I63" s="862" t="s">
        <v>753</v>
      </c>
      <c r="J63" s="425" t="s">
        <v>171</v>
      </c>
      <c r="K63" s="862" t="s">
        <v>174</v>
      </c>
      <c r="L63" s="429" t="s">
        <v>979</v>
      </c>
      <c r="M63" s="862">
        <v>2000</v>
      </c>
      <c r="N63" s="862"/>
      <c r="O63" s="867" t="s">
        <v>1274</v>
      </c>
      <c r="P63" s="868" t="s">
        <v>131</v>
      </c>
      <c r="Q63" s="437">
        <v>1327</v>
      </c>
      <c r="R63" s="868"/>
      <c r="S63" s="438">
        <f t="shared" si="1"/>
        <v>0.66349999999999998</v>
      </c>
      <c r="T63" s="438" t="str">
        <f t="shared" si="1"/>
        <v/>
      </c>
    </row>
    <row r="64" spans="1:20" s="68" customFormat="1" ht="17.25" customHeight="1">
      <c r="A64" s="862" t="s">
        <v>9</v>
      </c>
      <c r="B64" s="862" t="s">
        <v>750</v>
      </c>
      <c r="C64" s="170">
        <v>2013</v>
      </c>
      <c r="D64" s="675" t="s">
        <v>763</v>
      </c>
      <c r="E64" s="862" t="s">
        <v>627</v>
      </c>
      <c r="F64" s="862" t="s">
        <v>24</v>
      </c>
      <c r="G64" s="862" t="s">
        <v>13</v>
      </c>
      <c r="H64" s="862" t="s">
        <v>665</v>
      </c>
      <c r="I64" s="862" t="s">
        <v>753</v>
      </c>
      <c r="J64" s="425" t="s">
        <v>172</v>
      </c>
      <c r="K64" s="862" t="s">
        <v>746</v>
      </c>
      <c r="L64" s="429" t="s">
        <v>979</v>
      </c>
      <c r="M64" s="862">
        <v>6000</v>
      </c>
      <c r="N64" s="862"/>
      <c r="O64" s="867" t="s">
        <v>1301</v>
      </c>
      <c r="P64" s="868" t="s">
        <v>131</v>
      </c>
      <c r="Q64" s="437">
        <v>3725</v>
      </c>
      <c r="R64" s="868"/>
      <c r="S64" s="438">
        <f t="shared" si="1"/>
        <v>0.62083333333333335</v>
      </c>
      <c r="T64" s="438" t="str">
        <f t="shared" si="1"/>
        <v/>
      </c>
    </row>
    <row r="65" spans="1:20" s="68" customFormat="1" ht="17.25" customHeight="1">
      <c r="A65" s="862" t="s">
        <v>9</v>
      </c>
      <c r="B65" s="862" t="s">
        <v>9</v>
      </c>
      <c r="C65" s="170">
        <v>2013</v>
      </c>
      <c r="D65" s="675" t="s">
        <v>763</v>
      </c>
      <c r="E65" s="862" t="s">
        <v>627</v>
      </c>
      <c r="F65" s="862" t="s">
        <v>24</v>
      </c>
      <c r="G65" s="862" t="s">
        <v>13</v>
      </c>
      <c r="H65" s="862" t="s">
        <v>665</v>
      </c>
      <c r="I65" s="862" t="s">
        <v>753</v>
      </c>
      <c r="J65" s="425" t="s">
        <v>172</v>
      </c>
      <c r="K65" s="862" t="s">
        <v>174</v>
      </c>
      <c r="L65" s="429" t="s">
        <v>979</v>
      </c>
      <c r="M65" s="862">
        <v>2000</v>
      </c>
      <c r="N65" s="862"/>
      <c r="O65" s="867" t="s">
        <v>1325</v>
      </c>
      <c r="P65" s="868" t="s">
        <v>131</v>
      </c>
      <c r="Q65" s="437">
        <v>1241</v>
      </c>
      <c r="R65" s="868"/>
      <c r="S65" s="438">
        <f t="shared" si="1"/>
        <v>0.62050000000000005</v>
      </c>
      <c r="T65" s="438" t="str">
        <f t="shared" si="1"/>
        <v/>
      </c>
    </row>
    <row r="66" spans="1:20" s="68" customFormat="1" ht="17.25" customHeight="1">
      <c r="A66" s="862" t="s">
        <v>9</v>
      </c>
      <c r="B66" s="862" t="s">
        <v>750</v>
      </c>
      <c r="C66" s="170">
        <v>2013</v>
      </c>
      <c r="D66" s="675" t="s">
        <v>763</v>
      </c>
      <c r="E66" s="862" t="s">
        <v>627</v>
      </c>
      <c r="F66" s="862" t="s">
        <v>24</v>
      </c>
      <c r="G66" s="862" t="s">
        <v>13</v>
      </c>
      <c r="H66" s="862" t="s">
        <v>665</v>
      </c>
      <c r="I66" s="862" t="s">
        <v>753</v>
      </c>
      <c r="J66" s="425" t="s">
        <v>173</v>
      </c>
      <c r="K66" s="862" t="s">
        <v>746</v>
      </c>
      <c r="L66" s="429" t="s">
        <v>979</v>
      </c>
      <c r="M66" s="862">
        <v>3000</v>
      </c>
      <c r="N66" s="862"/>
      <c r="O66" s="867" t="s">
        <v>1256</v>
      </c>
      <c r="P66" s="868" t="s">
        <v>131</v>
      </c>
      <c r="Q66" s="437">
        <v>3729</v>
      </c>
      <c r="R66" s="868"/>
      <c r="S66" s="438">
        <f t="shared" si="1"/>
        <v>1.2430000000000001</v>
      </c>
      <c r="T66" s="438" t="str">
        <f t="shared" si="1"/>
        <v/>
      </c>
    </row>
    <row r="67" spans="1:20" s="68" customFormat="1" ht="21" customHeight="1">
      <c r="A67" s="862" t="s">
        <v>9</v>
      </c>
      <c r="B67" s="862" t="s">
        <v>9</v>
      </c>
      <c r="C67" s="170">
        <v>2013</v>
      </c>
      <c r="D67" s="366" t="s">
        <v>977</v>
      </c>
      <c r="E67" s="862" t="s">
        <v>627</v>
      </c>
      <c r="F67" s="862" t="s">
        <v>764</v>
      </c>
      <c r="G67" s="862" t="s">
        <v>13</v>
      </c>
      <c r="H67" s="862" t="s">
        <v>482</v>
      </c>
      <c r="I67" s="862" t="s">
        <v>482</v>
      </c>
      <c r="J67" s="862" t="s">
        <v>170</v>
      </c>
      <c r="K67" s="862" t="s">
        <v>174</v>
      </c>
      <c r="L67" s="429" t="s">
        <v>979</v>
      </c>
      <c r="M67" s="862">
        <v>600</v>
      </c>
      <c r="N67" s="862"/>
      <c r="O67" s="692" t="s">
        <v>1268</v>
      </c>
      <c r="P67" s="868" t="s">
        <v>131</v>
      </c>
      <c r="Q67" s="437">
        <v>610</v>
      </c>
      <c r="R67" s="437"/>
      <c r="S67" s="438">
        <f t="shared" si="1"/>
        <v>1.0166666666666666</v>
      </c>
      <c r="T67" s="438" t="str">
        <f t="shared" si="1"/>
        <v/>
      </c>
    </row>
    <row r="68" spans="1:20" s="68" customFormat="1" ht="21" customHeight="1">
      <c r="A68" s="862" t="s">
        <v>9</v>
      </c>
      <c r="B68" s="862" t="s">
        <v>9</v>
      </c>
      <c r="C68" s="170">
        <v>2013</v>
      </c>
      <c r="D68" s="366" t="s">
        <v>977</v>
      </c>
      <c r="E68" s="862" t="s">
        <v>627</v>
      </c>
      <c r="F68" s="862" t="s">
        <v>764</v>
      </c>
      <c r="G68" s="862" t="s">
        <v>13</v>
      </c>
      <c r="H68" s="862" t="s">
        <v>482</v>
      </c>
      <c r="I68" s="862" t="s">
        <v>482</v>
      </c>
      <c r="J68" s="862" t="s">
        <v>171</v>
      </c>
      <c r="K68" s="862" t="s">
        <v>174</v>
      </c>
      <c r="L68" s="429" t="s">
        <v>979</v>
      </c>
      <c r="M68" s="862">
        <v>600</v>
      </c>
      <c r="N68" s="862"/>
      <c r="O68" s="692" t="s">
        <v>1269</v>
      </c>
      <c r="P68" s="868" t="s">
        <v>131</v>
      </c>
      <c r="Q68" s="437">
        <v>610</v>
      </c>
      <c r="R68" s="437"/>
      <c r="S68" s="438">
        <f t="shared" si="1"/>
        <v>1.0166666666666666</v>
      </c>
      <c r="T68" s="438" t="str">
        <f t="shared" si="1"/>
        <v/>
      </c>
    </row>
    <row r="69" spans="1:20" s="68" customFormat="1" ht="21" customHeight="1">
      <c r="A69" s="862" t="s">
        <v>9</v>
      </c>
      <c r="B69" s="862" t="s">
        <v>9</v>
      </c>
      <c r="C69" s="170">
        <v>2013</v>
      </c>
      <c r="D69" s="366" t="s">
        <v>977</v>
      </c>
      <c r="E69" s="862" t="s">
        <v>627</v>
      </c>
      <c r="F69" s="862" t="s">
        <v>764</v>
      </c>
      <c r="G69" s="862" t="s">
        <v>13</v>
      </c>
      <c r="H69" s="862" t="s">
        <v>482</v>
      </c>
      <c r="I69" s="862" t="s">
        <v>482</v>
      </c>
      <c r="J69" s="862" t="s">
        <v>173</v>
      </c>
      <c r="K69" s="862" t="s">
        <v>174</v>
      </c>
      <c r="L69" s="429" t="s">
        <v>979</v>
      </c>
      <c r="M69" s="862">
        <v>600</v>
      </c>
      <c r="N69" s="162"/>
      <c r="O69" s="692" t="s">
        <v>221</v>
      </c>
      <c r="P69" s="868" t="s">
        <v>131</v>
      </c>
      <c r="Q69" s="437">
        <v>610</v>
      </c>
      <c r="R69" s="437"/>
      <c r="S69" s="438">
        <f t="shared" si="1"/>
        <v>1.0166666666666666</v>
      </c>
      <c r="T69" s="438" t="str">
        <f t="shared" si="1"/>
        <v/>
      </c>
    </row>
    <row r="70" spans="1:20" s="68" customFormat="1" ht="21" customHeight="1">
      <c r="A70" s="862" t="s">
        <v>9</v>
      </c>
      <c r="B70" s="862" t="s">
        <v>9</v>
      </c>
      <c r="C70" s="170">
        <v>2013</v>
      </c>
      <c r="D70" s="366" t="s">
        <v>977</v>
      </c>
      <c r="E70" s="862" t="s">
        <v>627</v>
      </c>
      <c r="F70" s="862" t="s">
        <v>764</v>
      </c>
      <c r="G70" s="862" t="s">
        <v>13</v>
      </c>
      <c r="H70" s="862" t="s">
        <v>482</v>
      </c>
      <c r="I70" s="862" t="s">
        <v>482</v>
      </c>
      <c r="J70" s="862" t="s">
        <v>172</v>
      </c>
      <c r="K70" s="862" t="s">
        <v>174</v>
      </c>
      <c r="L70" s="429" t="s">
        <v>979</v>
      </c>
      <c r="M70" s="862">
        <v>600</v>
      </c>
      <c r="N70" s="162"/>
      <c r="O70" s="692" t="s">
        <v>221</v>
      </c>
      <c r="P70" s="868" t="s">
        <v>131</v>
      </c>
      <c r="Q70" s="437">
        <v>610</v>
      </c>
      <c r="R70" s="437"/>
      <c r="S70" s="438">
        <f t="shared" si="1"/>
        <v>1.0166666666666666</v>
      </c>
      <c r="T70" s="438" t="str">
        <f t="shared" si="1"/>
        <v/>
      </c>
    </row>
    <row r="71" spans="1:20" ht="17.25" customHeight="1">
      <c r="A71" s="170" t="s">
        <v>9</v>
      </c>
      <c r="B71" s="170" t="s">
        <v>745</v>
      </c>
      <c r="C71" s="170">
        <v>2013</v>
      </c>
      <c r="D71" s="367" t="s">
        <v>628</v>
      </c>
      <c r="E71" s="170" t="s">
        <v>627</v>
      </c>
      <c r="F71" s="170" t="s">
        <v>26</v>
      </c>
      <c r="G71" s="170" t="s">
        <v>13</v>
      </c>
      <c r="H71" s="170" t="s">
        <v>482</v>
      </c>
      <c r="I71" s="170" t="s">
        <v>765</v>
      </c>
      <c r="J71" s="425" t="s">
        <v>170</v>
      </c>
      <c r="K71" s="170" t="s">
        <v>746</v>
      </c>
      <c r="L71" s="483" t="s">
        <v>979</v>
      </c>
      <c r="M71" s="170">
        <v>5200</v>
      </c>
      <c r="N71" s="170"/>
      <c r="O71" s="213" t="s">
        <v>954</v>
      </c>
      <c r="P71" s="213" t="s">
        <v>131</v>
      </c>
      <c r="Q71" s="479">
        <v>4423</v>
      </c>
      <c r="R71" s="213"/>
      <c r="S71" s="427">
        <f t="shared" si="1"/>
        <v>0.85057692307692312</v>
      </c>
      <c r="T71" s="427" t="str">
        <f t="shared" si="1"/>
        <v/>
      </c>
    </row>
    <row r="72" spans="1:20" ht="17.25" customHeight="1">
      <c r="A72" s="170" t="s">
        <v>9</v>
      </c>
      <c r="B72" s="170" t="s">
        <v>9</v>
      </c>
      <c r="C72" s="170">
        <v>2013</v>
      </c>
      <c r="D72" s="367" t="s">
        <v>628</v>
      </c>
      <c r="E72" s="170" t="s">
        <v>627</v>
      </c>
      <c r="F72" s="170" t="s">
        <v>26</v>
      </c>
      <c r="G72" s="170" t="s">
        <v>13</v>
      </c>
      <c r="H72" s="170" t="s">
        <v>482</v>
      </c>
      <c r="I72" s="170" t="s">
        <v>765</v>
      </c>
      <c r="J72" s="425" t="s">
        <v>170</v>
      </c>
      <c r="K72" s="170" t="s">
        <v>174</v>
      </c>
      <c r="L72" s="483" t="s">
        <v>979</v>
      </c>
      <c r="M72" s="170">
        <v>2000</v>
      </c>
      <c r="N72" s="170"/>
      <c r="O72" s="435" t="s">
        <v>1294</v>
      </c>
      <c r="P72" s="213" t="s">
        <v>131</v>
      </c>
      <c r="Q72" s="479">
        <v>2793</v>
      </c>
      <c r="R72" s="213"/>
      <c r="S72" s="427">
        <f t="shared" si="1"/>
        <v>1.3965000000000001</v>
      </c>
      <c r="T72" s="427" t="str">
        <f t="shared" si="1"/>
        <v/>
      </c>
    </row>
    <row r="73" spans="1:20" ht="17.25" customHeight="1">
      <c r="A73" s="170" t="s">
        <v>9</v>
      </c>
      <c r="B73" s="170" t="s">
        <v>745</v>
      </c>
      <c r="C73" s="170">
        <v>2013</v>
      </c>
      <c r="D73" s="367" t="s">
        <v>628</v>
      </c>
      <c r="E73" s="170" t="s">
        <v>627</v>
      </c>
      <c r="F73" s="170" t="s">
        <v>26</v>
      </c>
      <c r="G73" s="170" t="s">
        <v>13</v>
      </c>
      <c r="H73" s="170" t="s">
        <v>482</v>
      </c>
      <c r="I73" s="170" t="s">
        <v>765</v>
      </c>
      <c r="J73" s="425" t="s">
        <v>171</v>
      </c>
      <c r="K73" s="170" t="s">
        <v>746</v>
      </c>
      <c r="L73" s="483" t="s">
        <v>979</v>
      </c>
      <c r="M73" s="170">
        <v>5200</v>
      </c>
      <c r="N73" s="170"/>
      <c r="O73" s="435" t="s">
        <v>1299</v>
      </c>
      <c r="P73" s="213" t="s">
        <v>131</v>
      </c>
      <c r="Q73" s="479">
        <v>4423</v>
      </c>
      <c r="R73" s="213"/>
      <c r="S73" s="427">
        <f t="shared" si="1"/>
        <v>0.85057692307692312</v>
      </c>
      <c r="T73" s="427" t="str">
        <f t="shared" si="1"/>
        <v/>
      </c>
    </row>
    <row r="74" spans="1:20" ht="17.25" customHeight="1">
      <c r="A74" s="170" t="s">
        <v>9</v>
      </c>
      <c r="B74" s="170" t="s">
        <v>9</v>
      </c>
      <c r="C74" s="170">
        <v>2013</v>
      </c>
      <c r="D74" s="367" t="s">
        <v>628</v>
      </c>
      <c r="E74" s="170" t="s">
        <v>627</v>
      </c>
      <c r="F74" s="170" t="s">
        <v>26</v>
      </c>
      <c r="G74" s="170" t="s">
        <v>13</v>
      </c>
      <c r="H74" s="170" t="s">
        <v>482</v>
      </c>
      <c r="I74" s="170" t="s">
        <v>765</v>
      </c>
      <c r="J74" s="425" t="s">
        <v>171</v>
      </c>
      <c r="K74" s="170" t="s">
        <v>174</v>
      </c>
      <c r="L74" s="483" t="s">
        <v>979</v>
      </c>
      <c r="M74" s="170">
        <v>2000</v>
      </c>
      <c r="N74" s="170"/>
      <c r="O74" s="435" t="s">
        <v>1325</v>
      </c>
      <c r="P74" s="213" t="s">
        <v>131</v>
      </c>
      <c r="Q74" s="479">
        <v>2793</v>
      </c>
      <c r="R74" s="213"/>
      <c r="S74" s="427">
        <f t="shared" si="1"/>
        <v>1.3965000000000001</v>
      </c>
      <c r="T74" s="427" t="str">
        <f t="shared" si="1"/>
        <v/>
      </c>
    </row>
    <row r="75" spans="1:20" ht="17.25" customHeight="1">
      <c r="A75" s="170" t="s">
        <v>9</v>
      </c>
      <c r="B75" s="170" t="s">
        <v>745</v>
      </c>
      <c r="C75" s="170">
        <v>2013</v>
      </c>
      <c r="D75" s="367" t="s">
        <v>628</v>
      </c>
      <c r="E75" s="170" t="s">
        <v>627</v>
      </c>
      <c r="F75" s="170" t="s">
        <v>26</v>
      </c>
      <c r="G75" s="170" t="s">
        <v>13</v>
      </c>
      <c r="H75" s="170" t="s">
        <v>482</v>
      </c>
      <c r="I75" s="170" t="s">
        <v>765</v>
      </c>
      <c r="J75" s="425" t="s">
        <v>172</v>
      </c>
      <c r="K75" s="170" t="s">
        <v>746</v>
      </c>
      <c r="L75" s="483" t="s">
        <v>979</v>
      </c>
      <c r="M75" s="170">
        <v>5200</v>
      </c>
      <c r="N75" s="170"/>
      <c r="O75" s="435" t="s">
        <v>1300</v>
      </c>
      <c r="P75" s="213" t="s">
        <v>131</v>
      </c>
      <c r="Q75" s="479">
        <v>4416</v>
      </c>
      <c r="R75" s="213"/>
      <c r="S75" s="427">
        <f t="shared" si="1"/>
        <v>0.84923076923076923</v>
      </c>
      <c r="T75" s="427" t="str">
        <f t="shared" si="1"/>
        <v/>
      </c>
    </row>
    <row r="76" spans="1:20" ht="17.25" customHeight="1">
      <c r="A76" s="170" t="s">
        <v>9</v>
      </c>
      <c r="B76" s="170" t="s">
        <v>9</v>
      </c>
      <c r="C76" s="170">
        <v>2013</v>
      </c>
      <c r="D76" s="367" t="s">
        <v>628</v>
      </c>
      <c r="E76" s="170" t="s">
        <v>627</v>
      </c>
      <c r="F76" s="170" t="s">
        <v>26</v>
      </c>
      <c r="G76" s="170" t="s">
        <v>13</v>
      </c>
      <c r="H76" s="170" t="s">
        <v>482</v>
      </c>
      <c r="I76" s="170" t="s">
        <v>765</v>
      </c>
      <c r="J76" s="425" t="s">
        <v>172</v>
      </c>
      <c r="K76" s="170" t="s">
        <v>174</v>
      </c>
      <c r="L76" s="483" t="s">
        <v>979</v>
      </c>
      <c r="M76" s="170">
        <v>2000</v>
      </c>
      <c r="N76" s="170"/>
      <c r="O76" s="435" t="s">
        <v>1323</v>
      </c>
      <c r="P76" s="213" t="s">
        <v>131</v>
      </c>
      <c r="Q76" s="479">
        <v>2561</v>
      </c>
      <c r="R76" s="213"/>
      <c r="S76" s="427">
        <f t="shared" si="1"/>
        <v>1.2805</v>
      </c>
      <c r="T76" s="427" t="str">
        <f t="shared" si="1"/>
        <v/>
      </c>
    </row>
    <row r="77" spans="1:20" ht="17.25" customHeight="1">
      <c r="A77" s="170" t="s">
        <v>9</v>
      </c>
      <c r="B77" s="170" t="s">
        <v>745</v>
      </c>
      <c r="C77" s="170">
        <v>2013</v>
      </c>
      <c r="D77" s="367" t="s">
        <v>628</v>
      </c>
      <c r="E77" s="170" t="s">
        <v>627</v>
      </c>
      <c r="F77" s="170" t="s">
        <v>26</v>
      </c>
      <c r="G77" s="170" t="s">
        <v>13</v>
      </c>
      <c r="H77" s="170" t="s">
        <v>482</v>
      </c>
      <c r="I77" s="170" t="s">
        <v>765</v>
      </c>
      <c r="J77" s="425" t="s">
        <v>173</v>
      </c>
      <c r="K77" s="170" t="s">
        <v>746</v>
      </c>
      <c r="L77" s="483" t="s">
        <v>979</v>
      </c>
      <c r="M77" s="170">
        <v>5200</v>
      </c>
      <c r="N77" s="170"/>
      <c r="O77" s="435" t="s">
        <v>1274</v>
      </c>
      <c r="P77" s="213" t="s">
        <v>131</v>
      </c>
      <c r="Q77" s="479">
        <v>4422</v>
      </c>
      <c r="R77" s="213"/>
      <c r="S77" s="427">
        <f t="shared" si="1"/>
        <v>0.85038461538461541</v>
      </c>
      <c r="T77" s="427" t="str">
        <f t="shared" si="1"/>
        <v/>
      </c>
    </row>
    <row r="78" spans="1:20" ht="17.25" customHeight="1">
      <c r="A78" s="170" t="s">
        <v>9</v>
      </c>
      <c r="B78" s="170" t="s">
        <v>9</v>
      </c>
      <c r="C78" s="170">
        <v>2013</v>
      </c>
      <c r="D78" s="367" t="s">
        <v>628</v>
      </c>
      <c r="E78" s="170" t="s">
        <v>627</v>
      </c>
      <c r="F78" s="170" t="s">
        <v>26</v>
      </c>
      <c r="G78" s="170" t="s">
        <v>13</v>
      </c>
      <c r="H78" s="170" t="s">
        <v>482</v>
      </c>
      <c r="I78" s="170" t="s">
        <v>765</v>
      </c>
      <c r="J78" s="425" t="s">
        <v>173</v>
      </c>
      <c r="K78" s="170" t="s">
        <v>174</v>
      </c>
      <c r="L78" s="483" t="s">
        <v>979</v>
      </c>
      <c r="M78" s="170">
        <v>2000</v>
      </c>
      <c r="N78" s="170"/>
      <c r="O78" s="435" t="s">
        <v>1326</v>
      </c>
      <c r="P78" s="213" t="s">
        <v>131</v>
      </c>
      <c r="Q78" s="479">
        <v>2792</v>
      </c>
      <c r="R78" s="213"/>
      <c r="S78" s="427">
        <f t="shared" si="1"/>
        <v>1.3959999999999999</v>
      </c>
      <c r="T78" s="427" t="str">
        <f t="shared" si="1"/>
        <v/>
      </c>
    </row>
    <row r="79" spans="1:20" ht="17.25" customHeight="1">
      <c r="A79" s="170" t="s">
        <v>9</v>
      </c>
      <c r="B79" s="170" t="s">
        <v>9</v>
      </c>
      <c r="C79" s="170">
        <v>2013</v>
      </c>
      <c r="D79" s="367" t="s">
        <v>146</v>
      </c>
      <c r="E79" s="170" t="s">
        <v>627</v>
      </c>
      <c r="F79" s="170" t="s">
        <v>26</v>
      </c>
      <c r="G79" s="170" t="s">
        <v>13</v>
      </c>
      <c r="H79" s="170" t="s">
        <v>482</v>
      </c>
      <c r="I79" s="170" t="s">
        <v>766</v>
      </c>
      <c r="J79" s="425" t="s">
        <v>170</v>
      </c>
      <c r="K79" s="170" t="s">
        <v>751</v>
      </c>
      <c r="L79" s="483" t="s">
        <v>979</v>
      </c>
      <c r="M79" s="170">
        <v>2100</v>
      </c>
      <c r="N79" s="170"/>
      <c r="O79" s="435" t="s">
        <v>949</v>
      </c>
      <c r="P79" s="213" t="s">
        <v>131</v>
      </c>
      <c r="Q79" s="479">
        <v>1666</v>
      </c>
      <c r="R79" s="213"/>
      <c r="S79" s="427">
        <f t="shared" si="1"/>
        <v>0.79333333333333333</v>
      </c>
      <c r="T79" s="427" t="str">
        <f t="shared" si="1"/>
        <v/>
      </c>
    </row>
    <row r="80" spans="1:20" ht="17.25" customHeight="1">
      <c r="A80" s="170" t="s">
        <v>9</v>
      </c>
      <c r="B80" s="170" t="s">
        <v>9</v>
      </c>
      <c r="C80" s="170">
        <v>2013</v>
      </c>
      <c r="D80" s="367" t="s">
        <v>146</v>
      </c>
      <c r="E80" s="170" t="s">
        <v>627</v>
      </c>
      <c r="F80" s="170" t="s">
        <v>26</v>
      </c>
      <c r="G80" s="170" t="s">
        <v>13</v>
      </c>
      <c r="H80" s="170" t="s">
        <v>482</v>
      </c>
      <c r="I80" s="170" t="s">
        <v>766</v>
      </c>
      <c r="J80" s="425" t="s">
        <v>170</v>
      </c>
      <c r="K80" s="170" t="s">
        <v>174</v>
      </c>
      <c r="L80" s="483" t="s">
        <v>979</v>
      </c>
      <c r="M80" s="170">
        <v>600</v>
      </c>
      <c r="N80" s="170"/>
      <c r="O80" s="435" t="s">
        <v>1303</v>
      </c>
      <c r="P80" s="213" t="s">
        <v>131</v>
      </c>
      <c r="Q80" s="479">
        <v>950</v>
      </c>
      <c r="R80" s="213"/>
      <c r="S80" s="427">
        <f t="shared" si="1"/>
        <v>1.5833333333333333</v>
      </c>
      <c r="T80" s="427" t="str">
        <f t="shared" si="1"/>
        <v/>
      </c>
    </row>
    <row r="81" spans="1:20" ht="17.25" customHeight="1">
      <c r="A81" s="170" t="s">
        <v>9</v>
      </c>
      <c r="B81" s="170" t="s">
        <v>9</v>
      </c>
      <c r="C81" s="170">
        <v>2013</v>
      </c>
      <c r="D81" s="367" t="s">
        <v>146</v>
      </c>
      <c r="E81" s="170" t="s">
        <v>627</v>
      </c>
      <c r="F81" s="170" t="s">
        <v>26</v>
      </c>
      <c r="G81" s="170" t="s">
        <v>13</v>
      </c>
      <c r="H81" s="170" t="s">
        <v>482</v>
      </c>
      <c r="I81" s="170" t="s">
        <v>766</v>
      </c>
      <c r="J81" s="425" t="s">
        <v>171</v>
      </c>
      <c r="K81" s="170" t="s">
        <v>751</v>
      </c>
      <c r="L81" s="483" t="s">
        <v>979</v>
      </c>
      <c r="M81" s="170">
        <v>2100</v>
      </c>
      <c r="N81" s="170"/>
      <c r="O81" s="435" t="s">
        <v>1292</v>
      </c>
      <c r="P81" s="213" t="s">
        <v>131</v>
      </c>
      <c r="Q81" s="479">
        <v>1666</v>
      </c>
      <c r="R81" s="213"/>
      <c r="S81" s="427">
        <f t="shared" si="1"/>
        <v>0.79333333333333333</v>
      </c>
      <c r="T81" s="427" t="str">
        <f t="shared" si="1"/>
        <v/>
      </c>
    </row>
    <row r="82" spans="1:20" ht="17.25" customHeight="1">
      <c r="A82" s="170" t="s">
        <v>9</v>
      </c>
      <c r="B82" s="170" t="s">
        <v>9</v>
      </c>
      <c r="C82" s="170">
        <v>2013</v>
      </c>
      <c r="D82" s="367" t="s">
        <v>146</v>
      </c>
      <c r="E82" s="170" t="s">
        <v>627</v>
      </c>
      <c r="F82" s="170" t="s">
        <v>26</v>
      </c>
      <c r="G82" s="170" t="s">
        <v>13</v>
      </c>
      <c r="H82" s="170" t="s">
        <v>482</v>
      </c>
      <c r="I82" s="170" t="s">
        <v>766</v>
      </c>
      <c r="J82" s="425" t="s">
        <v>171</v>
      </c>
      <c r="K82" s="170" t="s">
        <v>174</v>
      </c>
      <c r="L82" s="483" t="s">
        <v>979</v>
      </c>
      <c r="M82" s="170">
        <v>600</v>
      </c>
      <c r="N82" s="170"/>
      <c r="O82" s="435" t="s">
        <v>1308</v>
      </c>
      <c r="P82" s="213" t="s">
        <v>131</v>
      </c>
      <c r="Q82" s="479">
        <v>950</v>
      </c>
      <c r="R82" s="213"/>
      <c r="S82" s="427">
        <f t="shared" si="1"/>
        <v>1.5833333333333333</v>
      </c>
      <c r="T82" s="427" t="str">
        <f t="shared" si="1"/>
        <v/>
      </c>
    </row>
    <row r="83" spans="1:20" ht="17.25" customHeight="1">
      <c r="A83" s="170" t="s">
        <v>9</v>
      </c>
      <c r="B83" s="170" t="s">
        <v>9</v>
      </c>
      <c r="C83" s="170">
        <v>2013</v>
      </c>
      <c r="D83" s="367" t="s">
        <v>146</v>
      </c>
      <c r="E83" s="170" t="s">
        <v>627</v>
      </c>
      <c r="F83" s="170" t="s">
        <v>26</v>
      </c>
      <c r="G83" s="170" t="s">
        <v>13</v>
      </c>
      <c r="H83" s="170" t="s">
        <v>482</v>
      </c>
      <c r="I83" s="170" t="s">
        <v>766</v>
      </c>
      <c r="J83" s="425" t="s">
        <v>172</v>
      </c>
      <c r="K83" s="170" t="s">
        <v>174</v>
      </c>
      <c r="L83" s="483" t="s">
        <v>979</v>
      </c>
      <c r="M83" s="170">
        <v>600</v>
      </c>
      <c r="N83" s="170"/>
      <c r="O83" s="435" t="s">
        <v>1308</v>
      </c>
      <c r="P83" s="213" t="s">
        <v>131</v>
      </c>
      <c r="Q83" s="479">
        <v>896</v>
      </c>
      <c r="R83" s="213"/>
      <c r="S83" s="427">
        <f t="shared" ref="S83:T130" si="3">IF(ISBLANK(Q83),"",Q83/M83)</f>
        <v>1.4933333333333334</v>
      </c>
      <c r="T83" s="427" t="str">
        <f t="shared" si="3"/>
        <v/>
      </c>
    </row>
    <row r="84" spans="1:20" ht="17.25" customHeight="1">
      <c r="A84" s="170" t="s">
        <v>9</v>
      </c>
      <c r="B84" s="170" t="s">
        <v>9</v>
      </c>
      <c r="C84" s="170">
        <v>2013</v>
      </c>
      <c r="D84" s="367" t="s">
        <v>146</v>
      </c>
      <c r="E84" s="170" t="s">
        <v>627</v>
      </c>
      <c r="F84" s="170" t="s">
        <v>26</v>
      </c>
      <c r="G84" s="170" t="s">
        <v>13</v>
      </c>
      <c r="H84" s="170" t="s">
        <v>482</v>
      </c>
      <c r="I84" s="170" t="s">
        <v>766</v>
      </c>
      <c r="J84" s="425" t="s">
        <v>173</v>
      </c>
      <c r="K84" s="170" t="s">
        <v>174</v>
      </c>
      <c r="L84" s="483" t="s">
        <v>979</v>
      </c>
      <c r="M84" s="170">
        <v>600</v>
      </c>
      <c r="N84" s="170"/>
      <c r="O84" s="435" t="s">
        <v>1292</v>
      </c>
      <c r="P84" s="213" t="s">
        <v>131</v>
      </c>
      <c r="Q84" s="479">
        <v>896</v>
      </c>
      <c r="R84" s="213"/>
      <c r="S84" s="427">
        <f t="shared" si="3"/>
        <v>1.4933333333333334</v>
      </c>
      <c r="T84" s="427" t="str">
        <f t="shared" si="3"/>
        <v/>
      </c>
    </row>
    <row r="85" spans="1:20" ht="17.25" customHeight="1">
      <c r="A85" s="170" t="s">
        <v>9</v>
      </c>
      <c r="B85" s="170" t="s">
        <v>9</v>
      </c>
      <c r="C85" s="170">
        <v>2013</v>
      </c>
      <c r="D85" s="367" t="s">
        <v>146</v>
      </c>
      <c r="E85" s="170" t="s">
        <v>627</v>
      </c>
      <c r="F85" s="170" t="s">
        <v>26</v>
      </c>
      <c r="G85" s="170" t="s">
        <v>13</v>
      </c>
      <c r="H85" s="170" t="s">
        <v>482</v>
      </c>
      <c r="I85" s="170" t="s">
        <v>624</v>
      </c>
      <c r="J85" s="425" t="s">
        <v>170</v>
      </c>
      <c r="K85" s="170" t="s">
        <v>751</v>
      </c>
      <c r="L85" s="483" t="s">
        <v>979</v>
      </c>
      <c r="M85" s="170">
        <v>2100</v>
      </c>
      <c r="N85" s="170"/>
      <c r="O85" s="435" t="s">
        <v>1294</v>
      </c>
      <c r="P85" s="213" t="s">
        <v>131</v>
      </c>
      <c r="Q85" s="479">
        <v>1281</v>
      </c>
      <c r="R85" s="213"/>
      <c r="S85" s="427">
        <f t="shared" si="3"/>
        <v>0.61</v>
      </c>
      <c r="T85" s="427" t="str">
        <f t="shared" si="3"/>
        <v/>
      </c>
    </row>
    <row r="86" spans="1:20" ht="17.25" customHeight="1">
      <c r="A86" s="170" t="s">
        <v>9</v>
      </c>
      <c r="B86" s="170" t="s">
        <v>9</v>
      </c>
      <c r="C86" s="170">
        <v>2013</v>
      </c>
      <c r="D86" s="367" t="s">
        <v>146</v>
      </c>
      <c r="E86" s="170" t="s">
        <v>627</v>
      </c>
      <c r="F86" s="170" t="s">
        <v>26</v>
      </c>
      <c r="G86" s="170" t="s">
        <v>13</v>
      </c>
      <c r="H86" s="170" t="s">
        <v>482</v>
      </c>
      <c r="I86" s="170" t="s">
        <v>624</v>
      </c>
      <c r="J86" s="425" t="s">
        <v>170</v>
      </c>
      <c r="K86" s="170" t="s">
        <v>174</v>
      </c>
      <c r="L86" s="483" t="s">
        <v>979</v>
      </c>
      <c r="M86" s="170">
        <v>300</v>
      </c>
      <c r="N86" s="170"/>
      <c r="O86" s="435" t="s">
        <v>1309</v>
      </c>
      <c r="P86" s="213" t="s">
        <v>131</v>
      </c>
      <c r="Q86" s="479">
        <v>459</v>
      </c>
      <c r="R86" s="213"/>
      <c r="S86" s="427">
        <f t="shared" si="3"/>
        <v>1.53</v>
      </c>
      <c r="T86" s="427" t="str">
        <f t="shared" si="3"/>
        <v/>
      </c>
    </row>
    <row r="87" spans="1:20" ht="17.25" customHeight="1">
      <c r="A87" s="170" t="s">
        <v>9</v>
      </c>
      <c r="B87" s="170" t="s">
        <v>9</v>
      </c>
      <c r="C87" s="170">
        <v>2013</v>
      </c>
      <c r="D87" s="367" t="s">
        <v>146</v>
      </c>
      <c r="E87" s="170" t="s">
        <v>627</v>
      </c>
      <c r="F87" s="170" t="s">
        <v>26</v>
      </c>
      <c r="G87" s="170" t="s">
        <v>13</v>
      </c>
      <c r="H87" s="170" t="s">
        <v>482</v>
      </c>
      <c r="I87" s="170" t="s">
        <v>624</v>
      </c>
      <c r="J87" s="425" t="s">
        <v>171</v>
      </c>
      <c r="K87" s="170" t="s">
        <v>751</v>
      </c>
      <c r="L87" s="483" t="s">
        <v>979</v>
      </c>
      <c r="M87" s="170">
        <v>2100</v>
      </c>
      <c r="N87" s="170"/>
      <c r="O87" s="435" t="s">
        <v>1293</v>
      </c>
      <c r="P87" s="213" t="s">
        <v>131</v>
      </c>
      <c r="Q87" s="479">
        <v>1281</v>
      </c>
      <c r="R87" s="213"/>
      <c r="S87" s="427">
        <f t="shared" si="3"/>
        <v>0.61</v>
      </c>
      <c r="T87" s="427" t="str">
        <f t="shared" si="3"/>
        <v/>
      </c>
    </row>
    <row r="88" spans="1:20" ht="17.25" customHeight="1">
      <c r="A88" s="170" t="s">
        <v>9</v>
      </c>
      <c r="B88" s="170" t="s">
        <v>9</v>
      </c>
      <c r="C88" s="170">
        <v>2013</v>
      </c>
      <c r="D88" s="367" t="s">
        <v>146</v>
      </c>
      <c r="E88" s="170" t="s">
        <v>627</v>
      </c>
      <c r="F88" s="170" t="s">
        <v>26</v>
      </c>
      <c r="G88" s="170" t="s">
        <v>13</v>
      </c>
      <c r="H88" s="170" t="s">
        <v>482</v>
      </c>
      <c r="I88" s="170" t="s">
        <v>624</v>
      </c>
      <c r="J88" s="425" t="s">
        <v>171</v>
      </c>
      <c r="K88" s="170" t="s">
        <v>174</v>
      </c>
      <c r="L88" s="483" t="s">
        <v>979</v>
      </c>
      <c r="M88" s="170">
        <v>300</v>
      </c>
      <c r="N88" s="170"/>
      <c r="O88" s="435" t="s">
        <v>1310</v>
      </c>
      <c r="P88" s="213" t="s">
        <v>131</v>
      </c>
      <c r="Q88" s="479">
        <v>459</v>
      </c>
      <c r="R88" s="213"/>
      <c r="S88" s="427">
        <f t="shared" si="3"/>
        <v>1.53</v>
      </c>
      <c r="T88" s="427" t="str">
        <f t="shared" si="3"/>
        <v/>
      </c>
    </row>
    <row r="89" spans="1:20" ht="17.25" customHeight="1">
      <c r="A89" s="170" t="s">
        <v>9</v>
      </c>
      <c r="B89" s="170" t="s">
        <v>9</v>
      </c>
      <c r="C89" s="170">
        <v>2013</v>
      </c>
      <c r="D89" s="367" t="s">
        <v>146</v>
      </c>
      <c r="E89" s="170" t="s">
        <v>627</v>
      </c>
      <c r="F89" s="170" t="s">
        <v>26</v>
      </c>
      <c r="G89" s="170" t="s">
        <v>13</v>
      </c>
      <c r="H89" s="170" t="s">
        <v>482</v>
      </c>
      <c r="I89" s="170" t="s">
        <v>624</v>
      </c>
      <c r="J89" s="425" t="s">
        <v>172</v>
      </c>
      <c r="K89" s="170" t="s">
        <v>174</v>
      </c>
      <c r="L89" s="483" t="s">
        <v>979</v>
      </c>
      <c r="M89" s="170">
        <v>300</v>
      </c>
      <c r="N89" s="170"/>
      <c r="O89" s="435" t="s">
        <v>1310</v>
      </c>
      <c r="P89" s="213" t="s">
        <v>131</v>
      </c>
      <c r="Q89" s="479">
        <v>453</v>
      </c>
      <c r="R89" s="213"/>
      <c r="S89" s="427">
        <f t="shared" si="3"/>
        <v>1.51</v>
      </c>
      <c r="T89" s="427" t="str">
        <f t="shared" si="3"/>
        <v/>
      </c>
    </row>
    <row r="90" spans="1:20" ht="17.25" customHeight="1">
      <c r="A90" s="170" t="s">
        <v>9</v>
      </c>
      <c r="B90" s="170" t="s">
        <v>9</v>
      </c>
      <c r="C90" s="170">
        <v>2013</v>
      </c>
      <c r="D90" s="367" t="s">
        <v>146</v>
      </c>
      <c r="E90" s="170" t="s">
        <v>627</v>
      </c>
      <c r="F90" s="170" t="s">
        <v>26</v>
      </c>
      <c r="G90" s="170" t="s">
        <v>13</v>
      </c>
      <c r="H90" s="170" t="s">
        <v>482</v>
      </c>
      <c r="I90" s="170" t="s">
        <v>624</v>
      </c>
      <c r="J90" s="425" t="s">
        <v>173</v>
      </c>
      <c r="K90" s="170" t="s">
        <v>174</v>
      </c>
      <c r="L90" s="483" t="s">
        <v>979</v>
      </c>
      <c r="M90" s="170">
        <v>300</v>
      </c>
      <c r="N90" s="170"/>
      <c r="O90" s="435" t="s">
        <v>1303</v>
      </c>
      <c r="P90" s="213" t="s">
        <v>131</v>
      </c>
      <c r="Q90" s="479">
        <v>453</v>
      </c>
      <c r="R90" s="213"/>
      <c r="S90" s="427">
        <f t="shared" si="3"/>
        <v>1.51</v>
      </c>
      <c r="T90" s="427" t="str">
        <f t="shared" si="3"/>
        <v/>
      </c>
    </row>
    <row r="91" spans="1:20" ht="17.25" customHeight="1">
      <c r="A91" s="170" t="s">
        <v>9</v>
      </c>
      <c r="B91" s="862" t="s">
        <v>745</v>
      </c>
      <c r="C91" s="170">
        <v>2013</v>
      </c>
      <c r="D91" s="368" t="s">
        <v>646</v>
      </c>
      <c r="E91" s="170" t="s">
        <v>629</v>
      </c>
      <c r="F91" s="170" t="s">
        <v>26</v>
      </c>
      <c r="G91" s="170" t="s">
        <v>13</v>
      </c>
      <c r="H91" s="170" t="s">
        <v>482</v>
      </c>
      <c r="I91" s="170" t="s">
        <v>482</v>
      </c>
      <c r="J91" s="425" t="s">
        <v>170</v>
      </c>
      <c r="K91" s="170" t="s">
        <v>751</v>
      </c>
      <c r="L91" s="483" t="s">
        <v>979</v>
      </c>
      <c r="M91" s="170">
        <v>1500</v>
      </c>
      <c r="N91" s="170"/>
      <c r="O91" s="435" t="s">
        <v>953</v>
      </c>
      <c r="P91" s="213" t="s">
        <v>131</v>
      </c>
      <c r="Q91" s="479">
        <v>946</v>
      </c>
      <c r="R91" s="213"/>
      <c r="S91" s="427">
        <f t="shared" si="3"/>
        <v>0.63066666666666671</v>
      </c>
      <c r="T91" s="427" t="str">
        <f t="shared" si="3"/>
        <v/>
      </c>
    </row>
    <row r="92" spans="1:20" ht="17.25" customHeight="1">
      <c r="A92" s="170" t="s">
        <v>9</v>
      </c>
      <c r="B92" s="862" t="s">
        <v>750</v>
      </c>
      <c r="C92" s="170">
        <v>2013</v>
      </c>
      <c r="D92" s="368" t="s">
        <v>646</v>
      </c>
      <c r="E92" s="170" t="s">
        <v>629</v>
      </c>
      <c r="F92" s="170" t="s">
        <v>26</v>
      </c>
      <c r="G92" s="170" t="s">
        <v>13</v>
      </c>
      <c r="H92" s="170" t="s">
        <v>482</v>
      </c>
      <c r="I92" s="170" t="s">
        <v>482</v>
      </c>
      <c r="J92" s="425" t="s">
        <v>170</v>
      </c>
      <c r="K92" s="170" t="s">
        <v>174</v>
      </c>
      <c r="L92" s="483" t="s">
        <v>979</v>
      </c>
      <c r="M92" s="862">
        <v>200</v>
      </c>
      <c r="N92" s="170"/>
      <c r="O92" s="435" t="s">
        <v>952</v>
      </c>
      <c r="P92" s="213" t="s">
        <v>131</v>
      </c>
      <c r="Q92" s="479">
        <v>215</v>
      </c>
      <c r="R92" s="213"/>
      <c r="S92" s="427">
        <f t="shared" si="3"/>
        <v>1.075</v>
      </c>
      <c r="T92" s="427" t="str">
        <f t="shared" si="3"/>
        <v/>
      </c>
    </row>
    <row r="93" spans="1:20" ht="17.25" customHeight="1">
      <c r="A93" s="170" t="s">
        <v>9</v>
      </c>
      <c r="B93" s="862" t="s">
        <v>745</v>
      </c>
      <c r="C93" s="170">
        <v>2013</v>
      </c>
      <c r="D93" s="368" t="s">
        <v>646</v>
      </c>
      <c r="E93" s="170" t="s">
        <v>629</v>
      </c>
      <c r="F93" s="170" t="s">
        <v>26</v>
      </c>
      <c r="G93" s="170" t="s">
        <v>13</v>
      </c>
      <c r="H93" s="170" t="s">
        <v>482</v>
      </c>
      <c r="I93" s="170" t="s">
        <v>482</v>
      </c>
      <c r="J93" s="425" t="s">
        <v>171</v>
      </c>
      <c r="K93" s="170" t="s">
        <v>943</v>
      </c>
      <c r="L93" s="483" t="s">
        <v>979</v>
      </c>
      <c r="M93" s="170">
        <v>1500</v>
      </c>
      <c r="N93" s="170"/>
      <c r="O93" s="435" t="s">
        <v>1321</v>
      </c>
      <c r="P93" s="213" t="s">
        <v>131</v>
      </c>
      <c r="Q93" s="479">
        <v>1161</v>
      </c>
      <c r="R93" s="213"/>
      <c r="S93" s="427">
        <f t="shared" si="3"/>
        <v>0.77400000000000002</v>
      </c>
      <c r="T93" s="427" t="str">
        <f t="shared" si="3"/>
        <v/>
      </c>
    </row>
    <row r="94" spans="1:20" ht="17.25" customHeight="1">
      <c r="A94" s="170" t="s">
        <v>9</v>
      </c>
      <c r="B94" s="862" t="s">
        <v>745</v>
      </c>
      <c r="C94" s="170">
        <v>2013</v>
      </c>
      <c r="D94" s="368" t="s">
        <v>646</v>
      </c>
      <c r="E94" s="170" t="s">
        <v>629</v>
      </c>
      <c r="F94" s="170" t="s">
        <v>26</v>
      </c>
      <c r="G94" s="170" t="s">
        <v>13</v>
      </c>
      <c r="H94" s="170" t="s">
        <v>482</v>
      </c>
      <c r="I94" s="170" t="s">
        <v>482</v>
      </c>
      <c r="J94" s="425" t="s">
        <v>172</v>
      </c>
      <c r="K94" s="170" t="s">
        <v>943</v>
      </c>
      <c r="L94" s="483" t="s">
        <v>979</v>
      </c>
      <c r="M94" s="170">
        <v>1500</v>
      </c>
      <c r="N94" s="170"/>
      <c r="O94" s="435" t="s">
        <v>1302</v>
      </c>
      <c r="P94" s="213" t="s">
        <v>131</v>
      </c>
      <c r="Q94" s="479">
        <v>1157</v>
      </c>
      <c r="R94" s="213"/>
      <c r="S94" s="427">
        <f t="shared" si="3"/>
        <v>0.77133333333333332</v>
      </c>
      <c r="T94" s="427" t="str">
        <f t="shared" si="3"/>
        <v/>
      </c>
    </row>
    <row r="95" spans="1:20" ht="17.25" customHeight="1">
      <c r="A95" s="170" t="s">
        <v>9</v>
      </c>
      <c r="B95" s="862" t="s">
        <v>745</v>
      </c>
      <c r="C95" s="170">
        <v>2013</v>
      </c>
      <c r="D95" s="368" t="s">
        <v>646</v>
      </c>
      <c r="E95" s="170" t="s">
        <v>629</v>
      </c>
      <c r="F95" s="170" t="s">
        <v>26</v>
      </c>
      <c r="G95" s="170" t="s">
        <v>13</v>
      </c>
      <c r="H95" s="170" t="s">
        <v>482</v>
      </c>
      <c r="I95" s="170" t="s">
        <v>482</v>
      </c>
      <c r="J95" s="425" t="s">
        <v>173</v>
      </c>
      <c r="K95" s="170" t="s">
        <v>943</v>
      </c>
      <c r="L95" s="483" t="s">
        <v>979</v>
      </c>
      <c r="M95" s="170">
        <v>1500</v>
      </c>
      <c r="N95" s="170"/>
      <c r="O95" s="435" t="s">
        <v>1322</v>
      </c>
      <c r="P95" s="213" t="s">
        <v>131</v>
      </c>
      <c r="Q95" s="479">
        <v>1157</v>
      </c>
      <c r="R95" s="213"/>
      <c r="S95" s="427">
        <f t="shared" si="3"/>
        <v>0.77133333333333332</v>
      </c>
      <c r="T95" s="427" t="str">
        <f t="shared" si="3"/>
        <v/>
      </c>
    </row>
    <row r="96" spans="1:20" ht="17.25" customHeight="1">
      <c r="A96" s="170" t="s">
        <v>9</v>
      </c>
      <c r="B96" s="170" t="s">
        <v>9</v>
      </c>
      <c r="C96" s="170">
        <v>2013</v>
      </c>
      <c r="D96" s="263" t="s">
        <v>647</v>
      </c>
      <c r="E96" s="170" t="s">
        <v>627</v>
      </c>
      <c r="F96" s="170" t="s">
        <v>26</v>
      </c>
      <c r="G96" s="170" t="s">
        <v>13</v>
      </c>
      <c r="H96" s="170" t="s">
        <v>482</v>
      </c>
      <c r="I96" s="170" t="s">
        <v>679</v>
      </c>
      <c r="J96" s="425" t="s">
        <v>170</v>
      </c>
      <c r="K96" s="170" t="s">
        <v>174</v>
      </c>
      <c r="L96" s="483" t="s">
        <v>979</v>
      </c>
      <c r="M96" s="170">
        <v>550</v>
      </c>
      <c r="N96" s="170"/>
      <c r="O96" s="435" t="s">
        <v>1309</v>
      </c>
      <c r="P96" s="213" t="s">
        <v>131</v>
      </c>
      <c r="Q96" s="479">
        <v>592</v>
      </c>
      <c r="R96" s="213"/>
      <c r="S96" s="427">
        <f t="shared" si="3"/>
        <v>1.0763636363636364</v>
      </c>
      <c r="T96" s="427" t="str">
        <f t="shared" si="3"/>
        <v/>
      </c>
    </row>
    <row r="97" spans="1:20" ht="17.25" customHeight="1">
      <c r="A97" s="170" t="s">
        <v>9</v>
      </c>
      <c r="B97" s="170" t="s">
        <v>9</v>
      </c>
      <c r="C97" s="170">
        <v>2013</v>
      </c>
      <c r="D97" s="263" t="s">
        <v>647</v>
      </c>
      <c r="E97" s="170" t="s">
        <v>627</v>
      </c>
      <c r="F97" s="170" t="s">
        <v>26</v>
      </c>
      <c r="G97" s="170" t="s">
        <v>13</v>
      </c>
      <c r="H97" s="170" t="s">
        <v>482</v>
      </c>
      <c r="I97" s="170" t="s">
        <v>679</v>
      </c>
      <c r="J97" s="425" t="s">
        <v>171</v>
      </c>
      <c r="K97" s="170" t="s">
        <v>174</v>
      </c>
      <c r="L97" s="483" t="s">
        <v>979</v>
      </c>
      <c r="M97" s="170">
        <v>550</v>
      </c>
      <c r="N97" s="170"/>
      <c r="O97" s="435" t="s">
        <v>1311</v>
      </c>
      <c r="P97" s="213" t="s">
        <v>131</v>
      </c>
      <c r="Q97" s="479">
        <v>592</v>
      </c>
      <c r="R97" s="213"/>
      <c r="S97" s="427">
        <f t="shared" si="3"/>
        <v>1.0763636363636364</v>
      </c>
      <c r="T97" s="427" t="str">
        <f t="shared" si="3"/>
        <v/>
      </c>
    </row>
    <row r="98" spans="1:20" ht="17.25" customHeight="1">
      <c r="A98" s="170" t="s">
        <v>9</v>
      </c>
      <c r="B98" s="170" t="s">
        <v>9</v>
      </c>
      <c r="C98" s="170">
        <v>2013</v>
      </c>
      <c r="D98" s="263" t="s">
        <v>647</v>
      </c>
      <c r="E98" s="170" t="s">
        <v>627</v>
      </c>
      <c r="F98" s="170" t="s">
        <v>26</v>
      </c>
      <c r="G98" s="170" t="s">
        <v>13</v>
      </c>
      <c r="H98" s="170" t="s">
        <v>482</v>
      </c>
      <c r="I98" s="170" t="s">
        <v>679</v>
      </c>
      <c r="J98" s="425" t="s">
        <v>172</v>
      </c>
      <c r="K98" s="170" t="s">
        <v>174</v>
      </c>
      <c r="L98" s="483" t="s">
        <v>979</v>
      </c>
      <c r="M98" s="170">
        <v>550</v>
      </c>
      <c r="N98" s="170"/>
      <c r="O98" s="435" t="s">
        <v>1312</v>
      </c>
      <c r="P98" s="213" t="s">
        <v>131</v>
      </c>
      <c r="Q98" s="479">
        <v>506</v>
      </c>
      <c r="R98" s="213"/>
      <c r="S98" s="427">
        <f t="shared" si="3"/>
        <v>0.92</v>
      </c>
      <c r="T98" s="427" t="str">
        <f t="shared" si="3"/>
        <v/>
      </c>
    </row>
    <row r="99" spans="1:20" ht="17.25" customHeight="1">
      <c r="A99" s="170" t="s">
        <v>9</v>
      </c>
      <c r="B99" s="170" t="s">
        <v>9</v>
      </c>
      <c r="C99" s="170">
        <v>2013</v>
      </c>
      <c r="D99" s="263" t="s">
        <v>647</v>
      </c>
      <c r="E99" s="170" t="s">
        <v>627</v>
      </c>
      <c r="F99" s="170" t="s">
        <v>26</v>
      </c>
      <c r="G99" s="170" t="s">
        <v>13</v>
      </c>
      <c r="H99" s="170" t="s">
        <v>482</v>
      </c>
      <c r="I99" s="170" t="s">
        <v>679</v>
      </c>
      <c r="J99" s="425" t="s">
        <v>173</v>
      </c>
      <c r="K99" s="170" t="s">
        <v>174</v>
      </c>
      <c r="L99" s="483" t="s">
        <v>979</v>
      </c>
      <c r="M99" s="170">
        <v>300</v>
      </c>
      <c r="N99" s="170"/>
      <c r="O99" s="435" t="s">
        <v>1308</v>
      </c>
      <c r="P99" s="213" t="s">
        <v>131</v>
      </c>
      <c r="Q99" s="479">
        <v>506</v>
      </c>
      <c r="R99" s="213"/>
      <c r="S99" s="427">
        <f t="shared" si="3"/>
        <v>1.6866666666666668</v>
      </c>
      <c r="T99" s="427" t="str">
        <f t="shared" si="3"/>
        <v/>
      </c>
    </row>
    <row r="100" spans="1:20" ht="17.25" customHeight="1">
      <c r="A100" s="862" t="s">
        <v>9</v>
      </c>
      <c r="B100" s="862" t="s">
        <v>9</v>
      </c>
      <c r="C100" s="170">
        <v>2013</v>
      </c>
      <c r="D100" s="264" t="s">
        <v>651</v>
      </c>
      <c r="E100" s="862" t="s">
        <v>627</v>
      </c>
      <c r="F100" s="862" t="s">
        <v>26</v>
      </c>
      <c r="G100" s="862" t="s">
        <v>13</v>
      </c>
      <c r="H100" s="862" t="s">
        <v>482</v>
      </c>
      <c r="I100" s="170" t="s">
        <v>768</v>
      </c>
      <c r="J100" s="423" t="s">
        <v>177</v>
      </c>
      <c r="K100" s="862" t="s">
        <v>767</v>
      </c>
      <c r="L100" s="483" t="s">
        <v>979</v>
      </c>
      <c r="M100" s="862">
        <v>11000</v>
      </c>
      <c r="N100" s="862"/>
      <c r="O100" s="742" t="s">
        <v>221</v>
      </c>
      <c r="P100" s="213" t="s">
        <v>131</v>
      </c>
      <c r="Q100" s="426">
        <v>7135</v>
      </c>
      <c r="R100" s="213"/>
      <c r="S100" s="427">
        <f t="shared" si="3"/>
        <v>0.64863636363636368</v>
      </c>
      <c r="T100" s="427" t="str">
        <f t="shared" si="3"/>
        <v/>
      </c>
    </row>
    <row r="101" spans="1:20" ht="17.25" customHeight="1">
      <c r="A101" s="170" t="s">
        <v>9</v>
      </c>
      <c r="B101" s="170" t="s">
        <v>9</v>
      </c>
      <c r="C101" s="170">
        <v>2013</v>
      </c>
      <c r="D101" s="264" t="s">
        <v>651</v>
      </c>
      <c r="E101" s="170" t="s">
        <v>627</v>
      </c>
      <c r="F101" s="170" t="s">
        <v>26</v>
      </c>
      <c r="G101" s="170" t="s">
        <v>13</v>
      </c>
      <c r="H101" s="170" t="s">
        <v>482</v>
      </c>
      <c r="I101" s="170" t="s">
        <v>768</v>
      </c>
      <c r="J101" s="430" t="s">
        <v>179</v>
      </c>
      <c r="K101" s="170" t="s">
        <v>767</v>
      </c>
      <c r="L101" s="483" t="s">
        <v>979</v>
      </c>
      <c r="M101" s="170">
        <v>11000</v>
      </c>
      <c r="N101" s="170"/>
      <c r="O101" s="1018">
        <v>5.8000000000000003E-2</v>
      </c>
      <c r="P101" s="213" t="s">
        <v>131</v>
      </c>
      <c r="Q101" s="426">
        <v>7135</v>
      </c>
      <c r="R101" s="213"/>
      <c r="S101" s="427">
        <f t="shared" si="3"/>
        <v>0.64863636363636368</v>
      </c>
      <c r="T101" s="427" t="str">
        <f t="shared" si="3"/>
        <v/>
      </c>
    </row>
    <row r="102" spans="1:20" ht="17.25" customHeight="1">
      <c r="A102" s="170" t="s">
        <v>9</v>
      </c>
      <c r="B102" s="170" t="s">
        <v>9</v>
      </c>
      <c r="C102" s="170">
        <v>2013</v>
      </c>
      <c r="D102" s="264" t="s">
        <v>651</v>
      </c>
      <c r="E102" s="170" t="s">
        <v>627</v>
      </c>
      <c r="F102" s="170" t="s">
        <v>26</v>
      </c>
      <c r="G102" s="170" t="s">
        <v>13</v>
      </c>
      <c r="H102" s="170" t="s">
        <v>482</v>
      </c>
      <c r="I102" s="170" t="s">
        <v>768</v>
      </c>
      <c r="J102" s="430" t="s">
        <v>178</v>
      </c>
      <c r="K102" s="170" t="s">
        <v>767</v>
      </c>
      <c r="L102" s="483" t="s">
        <v>979</v>
      </c>
      <c r="M102" s="170">
        <v>11000</v>
      </c>
      <c r="N102" s="170"/>
      <c r="O102" s="1018">
        <v>5.7000000000000002E-2</v>
      </c>
      <c r="P102" s="213" t="s">
        <v>131</v>
      </c>
      <c r="Q102" s="426">
        <v>7135</v>
      </c>
      <c r="R102" s="213"/>
      <c r="S102" s="427">
        <f t="shared" si="3"/>
        <v>0.64863636363636368</v>
      </c>
      <c r="T102" s="427" t="str">
        <f t="shared" si="3"/>
        <v/>
      </c>
    </row>
    <row r="103" spans="1:20" ht="17.25" customHeight="1">
      <c r="A103" s="170" t="s">
        <v>9</v>
      </c>
      <c r="B103" s="170" t="s">
        <v>9</v>
      </c>
      <c r="C103" s="170">
        <v>2013</v>
      </c>
      <c r="D103" s="264" t="s">
        <v>651</v>
      </c>
      <c r="E103" s="170" t="s">
        <v>627</v>
      </c>
      <c r="F103" s="170" t="s">
        <v>26</v>
      </c>
      <c r="G103" s="170" t="s">
        <v>13</v>
      </c>
      <c r="H103" s="170" t="s">
        <v>482</v>
      </c>
      <c r="I103" s="170" t="s">
        <v>769</v>
      </c>
      <c r="J103" s="430" t="s">
        <v>177</v>
      </c>
      <c r="K103" s="170" t="s">
        <v>767</v>
      </c>
      <c r="L103" s="483" t="s">
        <v>979</v>
      </c>
      <c r="M103" s="170">
        <v>10200</v>
      </c>
      <c r="N103" s="170"/>
      <c r="O103" s="742" t="s">
        <v>221</v>
      </c>
      <c r="P103" s="213" t="s">
        <v>131</v>
      </c>
      <c r="Q103" s="426">
        <v>5834</v>
      </c>
      <c r="R103" s="213"/>
      <c r="S103" s="427">
        <f t="shared" si="3"/>
        <v>0.57196078431372555</v>
      </c>
      <c r="T103" s="427" t="str">
        <f t="shared" si="3"/>
        <v/>
      </c>
    </row>
    <row r="104" spans="1:20" ht="17.25" customHeight="1">
      <c r="A104" s="170" t="s">
        <v>9</v>
      </c>
      <c r="B104" s="170" t="s">
        <v>9</v>
      </c>
      <c r="C104" s="170">
        <v>2013</v>
      </c>
      <c r="D104" s="264" t="s">
        <v>651</v>
      </c>
      <c r="E104" s="170" t="s">
        <v>627</v>
      </c>
      <c r="F104" s="170" t="s">
        <v>26</v>
      </c>
      <c r="G104" s="170" t="s">
        <v>13</v>
      </c>
      <c r="H104" s="170" t="s">
        <v>482</v>
      </c>
      <c r="I104" s="170" t="s">
        <v>769</v>
      </c>
      <c r="J104" s="430" t="s">
        <v>179</v>
      </c>
      <c r="K104" s="170" t="s">
        <v>767</v>
      </c>
      <c r="L104" s="483" t="s">
        <v>979</v>
      </c>
      <c r="M104" s="170">
        <v>10200</v>
      </c>
      <c r="N104" s="170"/>
      <c r="O104" s="1018">
        <v>3.9E-2</v>
      </c>
      <c r="P104" s="213" t="s">
        <v>131</v>
      </c>
      <c r="Q104" s="426">
        <v>5834</v>
      </c>
      <c r="R104" s="213"/>
      <c r="S104" s="427">
        <f t="shared" si="3"/>
        <v>0.57196078431372555</v>
      </c>
      <c r="T104" s="427" t="str">
        <f t="shared" si="3"/>
        <v/>
      </c>
    </row>
    <row r="105" spans="1:20" ht="17.25" customHeight="1">
      <c r="A105" s="170" t="s">
        <v>9</v>
      </c>
      <c r="B105" s="170" t="s">
        <v>9</v>
      </c>
      <c r="C105" s="170">
        <v>2013</v>
      </c>
      <c r="D105" s="264" t="s">
        <v>651</v>
      </c>
      <c r="E105" s="170" t="s">
        <v>627</v>
      </c>
      <c r="F105" s="170" t="s">
        <v>26</v>
      </c>
      <c r="G105" s="170" t="s">
        <v>13</v>
      </c>
      <c r="H105" s="170" t="s">
        <v>482</v>
      </c>
      <c r="I105" s="170" t="s">
        <v>769</v>
      </c>
      <c r="J105" s="430" t="s">
        <v>178</v>
      </c>
      <c r="K105" s="170" t="s">
        <v>767</v>
      </c>
      <c r="L105" s="483" t="s">
        <v>979</v>
      </c>
      <c r="M105" s="170">
        <v>10200</v>
      </c>
      <c r="N105" s="170"/>
      <c r="O105" s="1018">
        <v>5.7000000000000002E-2</v>
      </c>
      <c r="P105" s="213" t="s">
        <v>131</v>
      </c>
      <c r="Q105" s="426">
        <v>5834</v>
      </c>
      <c r="R105" s="213"/>
      <c r="S105" s="427">
        <f t="shared" si="3"/>
        <v>0.57196078431372555</v>
      </c>
      <c r="T105" s="427" t="str">
        <f t="shared" si="3"/>
        <v/>
      </c>
    </row>
    <row r="106" spans="1:20" ht="17.25" customHeight="1">
      <c r="A106" s="170" t="s">
        <v>9</v>
      </c>
      <c r="B106" s="170" t="s">
        <v>9</v>
      </c>
      <c r="C106" s="170">
        <v>2013</v>
      </c>
      <c r="D106" s="263" t="s">
        <v>770</v>
      </c>
      <c r="E106" s="170" t="s">
        <v>627</v>
      </c>
      <c r="F106" s="170" t="s">
        <v>26</v>
      </c>
      <c r="G106" s="170" t="s">
        <v>13</v>
      </c>
      <c r="H106" s="170" t="s">
        <v>482</v>
      </c>
      <c r="I106" s="170" t="s">
        <v>771</v>
      </c>
      <c r="J106" s="430" t="s">
        <v>177</v>
      </c>
      <c r="K106" s="170" t="s">
        <v>767</v>
      </c>
      <c r="L106" s="483" t="s">
        <v>979</v>
      </c>
      <c r="M106" s="170">
        <v>5000</v>
      </c>
      <c r="N106" s="170"/>
      <c r="O106" s="1018">
        <v>0.10100000000000001</v>
      </c>
      <c r="P106" s="213" t="s">
        <v>131</v>
      </c>
      <c r="Q106" s="479">
        <v>5814</v>
      </c>
      <c r="R106" s="213"/>
      <c r="S106" s="427">
        <f t="shared" si="3"/>
        <v>1.1628000000000001</v>
      </c>
      <c r="T106" s="427" t="str">
        <f t="shared" si="3"/>
        <v/>
      </c>
    </row>
    <row r="107" spans="1:20" ht="17.25" customHeight="1">
      <c r="A107" s="170" t="s">
        <v>9</v>
      </c>
      <c r="B107" s="170" t="s">
        <v>9</v>
      </c>
      <c r="C107" s="170">
        <v>2013</v>
      </c>
      <c r="D107" s="263" t="s">
        <v>770</v>
      </c>
      <c r="E107" s="170" t="s">
        <v>627</v>
      </c>
      <c r="F107" s="170" t="s">
        <v>26</v>
      </c>
      <c r="G107" s="170" t="s">
        <v>13</v>
      </c>
      <c r="H107" s="170" t="s">
        <v>482</v>
      </c>
      <c r="I107" s="170" t="s">
        <v>771</v>
      </c>
      <c r="J107" s="430" t="s">
        <v>179</v>
      </c>
      <c r="K107" s="170" t="s">
        <v>767</v>
      </c>
      <c r="L107" s="483" t="s">
        <v>979</v>
      </c>
      <c r="M107" s="170">
        <v>11000</v>
      </c>
      <c r="N107" s="170"/>
      <c r="O107" s="742" t="s">
        <v>221</v>
      </c>
      <c r="P107" s="213" t="s">
        <v>131</v>
      </c>
      <c r="Q107" s="479">
        <v>14845</v>
      </c>
      <c r="R107" s="213"/>
      <c r="S107" s="427">
        <f t="shared" si="3"/>
        <v>1.3495454545454546</v>
      </c>
      <c r="T107" s="427" t="str">
        <f t="shared" si="3"/>
        <v/>
      </c>
    </row>
    <row r="108" spans="1:20" ht="17.25" customHeight="1">
      <c r="A108" s="170" t="s">
        <v>9</v>
      </c>
      <c r="B108" s="170" t="s">
        <v>9</v>
      </c>
      <c r="C108" s="170">
        <v>2013</v>
      </c>
      <c r="D108" s="263" t="s">
        <v>770</v>
      </c>
      <c r="E108" s="170" t="s">
        <v>627</v>
      </c>
      <c r="F108" s="170" t="s">
        <v>26</v>
      </c>
      <c r="G108" s="170" t="s">
        <v>13</v>
      </c>
      <c r="H108" s="170" t="s">
        <v>482</v>
      </c>
      <c r="I108" s="170" t="s">
        <v>771</v>
      </c>
      <c r="J108" s="430" t="s">
        <v>178</v>
      </c>
      <c r="K108" s="170" t="s">
        <v>767</v>
      </c>
      <c r="L108" s="483" t="s">
        <v>979</v>
      </c>
      <c r="M108" s="170">
        <v>11000</v>
      </c>
      <c r="N108" s="170"/>
      <c r="O108" s="742" t="s">
        <v>221</v>
      </c>
      <c r="P108" s="213" t="s">
        <v>131</v>
      </c>
      <c r="Q108" s="479">
        <v>14845</v>
      </c>
      <c r="R108" s="213"/>
      <c r="S108" s="427">
        <f t="shared" si="3"/>
        <v>1.3495454545454546</v>
      </c>
      <c r="T108" s="427" t="str">
        <f t="shared" si="3"/>
        <v/>
      </c>
    </row>
    <row r="109" spans="1:20" ht="17.25" customHeight="1">
      <c r="A109" s="170" t="s">
        <v>9</v>
      </c>
      <c r="B109" s="170" t="s">
        <v>9</v>
      </c>
      <c r="C109" s="170">
        <v>2013</v>
      </c>
      <c r="D109" s="368" t="s">
        <v>132</v>
      </c>
      <c r="E109" s="170" t="s">
        <v>627</v>
      </c>
      <c r="F109" s="170" t="s">
        <v>26</v>
      </c>
      <c r="G109" s="170" t="s">
        <v>13</v>
      </c>
      <c r="H109" s="170" t="s">
        <v>482</v>
      </c>
      <c r="I109" s="170" t="s">
        <v>482</v>
      </c>
      <c r="J109" s="425" t="s">
        <v>170</v>
      </c>
      <c r="K109" s="170" t="s">
        <v>174</v>
      </c>
      <c r="L109" s="483" t="s">
        <v>979</v>
      </c>
      <c r="M109" s="170">
        <v>1800</v>
      </c>
      <c r="N109" s="170"/>
      <c r="O109" s="435" t="s">
        <v>1300</v>
      </c>
      <c r="P109" s="213" t="s">
        <v>131</v>
      </c>
      <c r="Q109" s="479">
        <v>1268</v>
      </c>
      <c r="R109" s="213"/>
      <c r="S109" s="427">
        <f t="shared" si="3"/>
        <v>0.70444444444444443</v>
      </c>
      <c r="T109" s="427" t="str">
        <f t="shared" si="3"/>
        <v/>
      </c>
    </row>
    <row r="110" spans="1:20" ht="17.25" customHeight="1">
      <c r="A110" s="170" t="s">
        <v>9</v>
      </c>
      <c r="B110" s="170" t="s">
        <v>9</v>
      </c>
      <c r="C110" s="170">
        <v>2013</v>
      </c>
      <c r="D110" s="368" t="s">
        <v>132</v>
      </c>
      <c r="E110" s="170" t="s">
        <v>627</v>
      </c>
      <c r="F110" s="170" t="s">
        <v>26</v>
      </c>
      <c r="G110" s="170" t="s">
        <v>13</v>
      </c>
      <c r="H110" s="170" t="s">
        <v>482</v>
      </c>
      <c r="I110" s="170" t="s">
        <v>482</v>
      </c>
      <c r="J110" s="425" t="s">
        <v>170</v>
      </c>
      <c r="K110" s="170" t="s">
        <v>767</v>
      </c>
      <c r="L110" s="483" t="s">
        <v>979</v>
      </c>
      <c r="M110" s="170">
        <v>1400</v>
      </c>
      <c r="N110" s="864"/>
      <c r="O110" s="213" t="s">
        <v>1266</v>
      </c>
      <c r="P110" s="213" t="s">
        <v>131</v>
      </c>
      <c r="Q110" s="479">
        <v>1054</v>
      </c>
      <c r="R110" s="213"/>
      <c r="S110" s="427">
        <f t="shared" si="3"/>
        <v>0.75285714285714289</v>
      </c>
      <c r="T110" s="427" t="str">
        <f t="shared" si="3"/>
        <v/>
      </c>
    </row>
    <row r="111" spans="1:20" ht="17.25" customHeight="1">
      <c r="A111" s="170" t="s">
        <v>9</v>
      </c>
      <c r="B111" s="170" t="s">
        <v>9</v>
      </c>
      <c r="C111" s="170">
        <v>2013</v>
      </c>
      <c r="D111" s="368" t="s">
        <v>132</v>
      </c>
      <c r="E111" s="170" t="s">
        <v>627</v>
      </c>
      <c r="F111" s="170" t="s">
        <v>26</v>
      </c>
      <c r="G111" s="170" t="s">
        <v>13</v>
      </c>
      <c r="H111" s="170" t="s">
        <v>482</v>
      </c>
      <c r="I111" s="170" t="s">
        <v>482</v>
      </c>
      <c r="J111" s="425" t="s">
        <v>171</v>
      </c>
      <c r="K111" s="170" t="s">
        <v>174</v>
      </c>
      <c r="L111" s="483" t="s">
        <v>979</v>
      </c>
      <c r="M111" s="170">
        <v>1800</v>
      </c>
      <c r="N111" s="170"/>
      <c r="O111" s="435" t="s">
        <v>1318</v>
      </c>
      <c r="P111" s="213" t="s">
        <v>131</v>
      </c>
      <c r="Q111" s="479">
        <v>1268</v>
      </c>
      <c r="R111" s="213"/>
      <c r="S111" s="427">
        <f t="shared" si="3"/>
        <v>0.70444444444444443</v>
      </c>
      <c r="T111" s="427" t="str">
        <f t="shared" si="3"/>
        <v/>
      </c>
    </row>
    <row r="112" spans="1:20" ht="17.25" customHeight="1">
      <c r="A112" s="170" t="s">
        <v>9</v>
      </c>
      <c r="B112" s="170" t="s">
        <v>9</v>
      </c>
      <c r="C112" s="170">
        <v>2013</v>
      </c>
      <c r="D112" s="368" t="s">
        <v>132</v>
      </c>
      <c r="E112" s="170" t="s">
        <v>627</v>
      </c>
      <c r="F112" s="170" t="s">
        <v>26</v>
      </c>
      <c r="G112" s="170" t="s">
        <v>13</v>
      </c>
      <c r="H112" s="170" t="s">
        <v>482</v>
      </c>
      <c r="I112" s="170" t="s">
        <v>482</v>
      </c>
      <c r="J112" s="425" t="s">
        <v>171</v>
      </c>
      <c r="K112" s="170" t="s">
        <v>767</v>
      </c>
      <c r="L112" s="483" t="s">
        <v>979</v>
      </c>
      <c r="M112" s="170">
        <v>1400</v>
      </c>
      <c r="N112" s="170"/>
      <c r="O112" s="435" t="s">
        <v>1331</v>
      </c>
      <c r="P112" s="213" t="s">
        <v>131</v>
      </c>
      <c r="Q112" s="479">
        <v>1054</v>
      </c>
      <c r="R112" s="213"/>
      <c r="S112" s="427">
        <f t="shared" si="3"/>
        <v>0.75285714285714289</v>
      </c>
      <c r="T112" s="427" t="str">
        <f t="shared" si="3"/>
        <v/>
      </c>
    </row>
    <row r="113" spans="1:20" ht="17.25" customHeight="1">
      <c r="A113" s="170" t="s">
        <v>9</v>
      </c>
      <c r="B113" s="170" t="s">
        <v>9</v>
      </c>
      <c r="C113" s="170">
        <v>2013</v>
      </c>
      <c r="D113" s="368" t="s">
        <v>132</v>
      </c>
      <c r="E113" s="170" t="s">
        <v>627</v>
      </c>
      <c r="F113" s="170" t="s">
        <v>26</v>
      </c>
      <c r="G113" s="170" t="s">
        <v>13</v>
      </c>
      <c r="H113" s="170" t="s">
        <v>482</v>
      </c>
      <c r="I113" s="170" t="s">
        <v>482</v>
      </c>
      <c r="J113" s="425" t="s">
        <v>172</v>
      </c>
      <c r="K113" s="170" t="s">
        <v>174</v>
      </c>
      <c r="L113" s="483" t="s">
        <v>979</v>
      </c>
      <c r="M113" s="170">
        <v>1800</v>
      </c>
      <c r="N113" s="170"/>
      <c r="O113" s="435" t="s">
        <v>1323</v>
      </c>
      <c r="P113" s="213" t="s">
        <v>131</v>
      </c>
      <c r="Q113" s="479">
        <v>1268</v>
      </c>
      <c r="R113" s="213"/>
      <c r="S113" s="427">
        <f t="shared" si="3"/>
        <v>0.70444444444444443</v>
      </c>
      <c r="T113" s="427" t="str">
        <f t="shared" si="3"/>
        <v/>
      </c>
    </row>
    <row r="114" spans="1:20" ht="17.25" customHeight="1">
      <c r="A114" s="170" t="s">
        <v>9</v>
      </c>
      <c r="B114" s="170" t="s">
        <v>9</v>
      </c>
      <c r="C114" s="170">
        <v>2013</v>
      </c>
      <c r="D114" s="368" t="s">
        <v>132</v>
      </c>
      <c r="E114" s="170" t="s">
        <v>627</v>
      </c>
      <c r="F114" s="170" t="s">
        <v>26</v>
      </c>
      <c r="G114" s="170" t="s">
        <v>13</v>
      </c>
      <c r="H114" s="170" t="s">
        <v>482</v>
      </c>
      <c r="I114" s="170" t="s">
        <v>482</v>
      </c>
      <c r="J114" s="425" t="s">
        <v>173</v>
      </c>
      <c r="K114" s="170" t="s">
        <v>174</v>
      </c>
      <c r="L114" s="483" t="s">
        <v>979</v>
      </c>
      <c r="M114" s="170">
        <v>1800</v>
      </c>
      <c r="N114" s="170"/>
      <c r="O114" s="435" t="s">
        <v>1324</v>
      </c>
      <c r="P114" s="213" t="s">
        <v>131</v>
      </c>
      <c r="Q114" s="479">
        <v>1268</v>
      </c>
      <c r="R114" s="213"/>
      <c r="S114" s="427">
        <f t="shared" si="3"/>
        <v>0.70444444444444443</v>
      </c>
      <c r="T114" s="427" t="str">
        <f t="shared" si="3"/>
        <v/>
      </c>
    </row>
    <row r="115" spans="1:20" ht="17.25" customHeight="1">
      <c r="A115" s="170" t="s">
        <v>9</v>
      </c>
      <c r="B115" s="170" t="s">
        <v>747</v>
      </c>
      <c r="C115" s="170">
        <v>2013</v>
      </c>
      <c r="D115" s="368" t="s">
        <v>763</v>
      </c>
      <c r="E115" s="170" t="s">
        <v>627</v>
      </c>
      <c r="F115" s="170" t="s">
        <v>26</v>
      </c>
      <c r="G115" s="170" t="s">
        <v>13</v>
      </c>
      <c r="H115" s="170" t="s">
        <v>482</v>
      </c>
      <c r="I115" s="170" t="s">
        <v>482</v>
      </c>
      <c r="J115" s="425" t="s">
        <v>170</v>
      </c>
      <c r="K115" s="170" t="s">
        <v>746</v>
      </c>
      <c r="L115" s="483" t="s">
        <v>979</v>
      </c>
      <c r="M115" s="170">
        <v>1000</v>
      </c>
      <c r="N115" s="170"/>
      <c r="O115" s="435" t="s">
        <v>952</v>
      </c>
      <c r="P115" s="213" t="s">
        <v>131</v>
      </c>
      <c r="Q115" s="479">
        <v>629</v>
      </c>
      <c r="R115" s="213"/>
      <c r="S115" s="427">
        <f t="shared" si="3"/>
        <v>0.629</v>
      </c>
      <c r="T115" s="427" t="str">
        <f t="shared" si="3"/>
        <v/>
      </c>
    </row>
    <row r="116" spans="1:20" ht="17.25" customHeight="1">
      <c r="A116" s="170" t="s">
        <v>9</v>
      </c>
      <c r="B116" s="170" t="s">
        <v>9</v>
      </c>
      <c r="C116" s="170">
        <v>2013</v>
      </c>
      <c r="D116" s="368" t="s">
        <v>763</v>
      </c>
      <c r="E116" s="170" t="s">
        <v>627</v>
      </c>
      <c r="F116" s="170" t="s">
        <v>26</v>
      </c>
      <c r="G116" s="170" t="s">
        <v>13</v>
      </c>
      <c r="H116" s="170" t="s">
        <v>482</v>
      </c>
      <c r="I116" s="170" t="s">
        <v>482</v>
      </c>
      <c r="J116" s="425" t="s">
        <v>170</v>
      </c>
      <c r="K116" s="170" t="s">
        <v>174</v>
      </c>
      <c r="L116" s="483" t="s">
        <v>979</v>
      </c>
      <c r="M116" s="170">
        <v>1200</v>
      </c>
      <c r="N116" s="170"/>
      <c r="O116" s="435" t="s">
        <v>951</v>
      </c>
      <c r="P116" s="213" t="s">
        <v>131</v>
      </c>
      <c r="Q116" s="479">
        <v>1189</v>
      </c>
      <c r="R116" s="213"/>
      <c r="S116" s="427">
        <f t="shared" si="3"/>
        <v>0.99083333333333334</v>
      </c>
      <c r="T116" s="427" t="str">
        <f t="shared" si="3"/>
        <v/>
      </c>
    </row>
    <row r="117" spans="1:20" ht="17.25" customHeight="1">
      <c r="A117" s="170" t="s">
        <v>9</v>
      </c>
      <c r="B117" s="170" t="s">
        <v>747</v>
      </c>
      <c r="C117" s="170">
        <v>2013</v>
      </c>
      <c r="D117" s="368" t="s">
        <v>763</v>
      </c>
      <c r="E117" s="170" t="s">
        <v>627</v>
      </c>
      <c r="F117" s="170" t="s">
        <v>26</v>
      </c>
      <c r="G117" s="170" t="s">
        <v>13</v>
      </c>
      <c r="H117" s="170" t="s">
        <v>482</v>
      </c>
      <c r="I117" s="170" t="s">
        <v>482</v>
      </c>
      <c r="J117" s="425" t="s">
        <v>171</v>
      </c>
      <c r="K117" s="170" t="s">
        <v>746</v>
      </c>
      <c r="L117" s="483" t="s">
        <v>979</v>
      </c>
      <c r="M117" s="170">
        <v>1000</v>
      </c>
      <c r="N117" s="170"/>
      <c r="O117" s="435" t="s">
        <v>1297</v>
      </c>
      <c r="P117" s="213" t="s">
        <v>131</v>
      </c>
      <c r="Q117" s="479">
        <v>629</v>
      </c>
      <c r="R117" s="213"/>
      <c r="S117" s="427">
        <f t="shared" si="3"/>
        <v>0.629</v>
      </c>
      <c r="T117" s="427" t="str">
        <f t="shared" si="3"/>
        <v/>
      </c>
    </row>
    <row r="118" spans="1:20" ht="17.25" customHeight="1">
      <c r="A118" s="170" t="s">
        <v>9</v>
      </c>
      <c r="B118" s="170" t="s">
        <v>9</v>
      </c>
      <c r="C118" s="170">
        <v>2013</v>
      </c>
      <c r="D118" s="368" t="s">
        <v>763</v>
      </c>
      <c r="E118" s="170" t="s">
        <v>627</v>
      </c>
      <c r="F118" s="170" t="s">
        <v>26</v>
      </c>
      <c r="G118" s="170" t="s">
        <v>13</v>
      </c>
      <c r="H118" s="170" t="s">
        <v>482</v>
      </c>
      <c r="I118" s="170" t="s">
        <v>482</v>
      </c>
      <c r="J118" s="425" t="s">
        <v>171</v>
      </c>
      <c r="K118" s="170" t="s">
        <v>174</v>
      </c>
      <c r="L118" s="483" t="s">
        <v>979</v>
      </c>
      <c r="M118" s="170">
        <v>1200</v>
      </c>
      <c r="N118" s="170"/>
      <c r="O118" s="435" t="s">
        <v>979</v>
      </c>
      <c r="P118" s="213" t="s">
        <v>131</v>
      </c>
      <c r="Q118" s="479">
        <v>1189</v>
      </c>
      <c r="R118" s="213"/>
      <c r="S118" s="427">
        <f t="shared" si="3"/>
        <v>0.99083333333333334</v>
      </c>
      <c r="T118" s="427" t="str">
        <f t="shared" si="3"/>
        <v/>
      </c>
    </row>
    <row r="119" spans="1:20" ht="17.25" customHeight="1">
      <c r="A119" s="170" t="s">
        <v>9</v>
      </c>
      <c r="B119" s="170" t="s">
        <v>747</v>
      </c>
      <c r="C119" s="170">
        <v>2013</v>
      </c>
      <c r="D119" s="368" t="s">
        <v>763</v>
      </c>
      <c r="E119" s="170" t="s">
        <v>627</v>
      </c>
      <c r="F119" s="170" t="s">
        <v>26</v>
      </c>
      <c r="G119" s="170" t="s">
        <v>13</v>
      </c>
      <c r="H119" s="170" t="s">
        <v>482</v>
      </c>
      <c r="I119" s="170" t="s">
        <v>482</v>
      </c>
      <c r="J119" s="425" t="s">
        <v>172</v>
      </c>
      <c r="K119" s="170" t="s">
        <v>746</v>
      </c>
      <c r="L119" s="483" t="s">
        <v>979</v>
      </c>
      <c r="M119" s="170">
        <v>1000</v>
      </c>
      <c r="N119" s="170"/>
      <c r="O119" s="435" t="s">
        <v>1302</v>
      </c>
      <c r="P119" s="213" t="s">
        <v>131</v>
      </c>
      <c r="Q119" s="479">
        <v>629</v>
      </c>
      <c r="R119" s="213"/>
      <c r="S119" s="427">
        <f t="shared" si="3"/>
        <v>0.629</v>
      </c>
      <c r="T119" s="427" t="str">
        <f t="shared" si="3"/>
        <v/>
      </c>
    </row>
    <row r="120" spans="1:20" ht="17.25" customHeight="1">
      <c r="A120" s="170" t="s">
        <v>9</v>
      </c>
      <c r="B120" s="170" t="s">
        <v>9</v>
      </c>
      <c r="C120" s="170">
        <v>2013</v>
      </c>
      <c r="D120" s="368" t="s">
        <v>763</v>
      </c>
      <c r="E120" s="170" t="s">
        <v>627</v>
      </c>
      <c r="F120" s="170" t="s">
        <v>26</v>
      </c>
      <c r="G120" s="170" t="s">
        <v>13</v>
      </c>
      <c r="H120" s="170" t="s">
        <v>482</v>
      </c>
      <c r="I120" s="170" t="s">
        <v>482</v>
      </c>
      <c r="J120" s="425" t="s">
        <v>172</v>
      </c>
      <c r="K120" s="170" t="s">
        <v>174</v>
      </c>
      <c r="L120" s="483" t="s">
        <v>979</v>
      </c>
      <c r="M120" s="170">
        <v>1200</v>
      </c>
      <c r="N120" s="170"/>
      <c r="O120" s="435" t="s">
        <v>1313</v>
      </c>
      <c r="P120" s="213" t="s">
        <v>131</v>
      </c>
      <c r="Q120" s="479">
        <v>1162</v>
      </c>
      <c r="R120" s="213"/>
      <c r="S120" s="427">
        <f t="shared" si="3"/>
        <v>0.96833333333333338</v>
      </c>
      <c r="T120" s="427" t="str">
        <f t="shared" si="3"/>
        <v/>
      </c>
    </row>
    <row r="121" spans="1:20" ht="17.25" customHeight="1">
      <c r="A121" s="170" t="s">
        <v>9</v>
      </c>
      <c r="B121" s="170" t="s">
        <v>747</v>
      </c>
      <c r="C121" s="170">
        <v>2013</v>
      </c>
      <c r="D121" s="368" t="s">
        <v>763</v>
      </c>
      <c r="E121" s="170" t="s">
        <v>627</v>
      </c>
      <c r="F121" s="170" t="s">
        <v>26</v>
      </c>
      <c r="G121" s="170" t="s">
        <v>13</v>
      </c>
      <c r="H121" s="170" t="s">
        <v>482</v>
      </c>
      <c r="I121" s="170" t="s">
        <v>482</v>
      </c>
      <c r="J121" s="425" t="s">
        <v>173</v>
      </c>
      <c r="K121" s="170" t="s">
        <v>746</v>
      </c>
      <c r="L121" s="483" t="s">
        <v>979</v>
      </c>
      <c r="M121" s="170">
        <v>1000</v>
      </c>
      <c r="N121" s="170"/>
      <c r="O121" s="435" t="s">
        <v>1303</v>
      </c>
      <c r="P121" s="213" t="s">
        <v>131</v>
      </c>
      <c r="Q121" s="479">
        <v>629</v>
      </c>
      <c r="R121" s="213"/>
      <c r="S121" s="427">
        <f t="shared" si="3"/>
        <v>0.629</v>
      </c>
      <c r="T121" s="427" t="str">
        <f t="shared" si="3"/>
        <v/>
      </c>
    </row>
    <row r="122" spans="1:20" ht="17.25" customHeight="1">
      <c r="A122" s="170" t="s">
        <v>9</v>
      </c>
      <c r="B122" s="170" t="s">
        <v>9</v>
      </c>
      <c r="C122" s="170">
        <v>2013</v>
      </c>
      <c r="D122" s="368" t="s">
        <v>763</v>
      </c>
      <c r="E122" s="170" t="s">
        <v>627</v>
      </c>
      <c r="F122" s="170" t="s">
        <v>26</v>
      </c>
      <c r="G122" s="170" t="s">
        <v>13</v>
      </c>
      <c r="H122" s="170" t="s">
        <v>482</v>
      </c>
      <c r="I122" s="170" t="s">
        <v>482</v>
      </c>
      <c r="J122" s="425" t="s">
        <v>173</v>
      </c>
      <c r="K122" s="170" t="s">
        <v>174</v>
      </c>
      <c r="L122" s="483" t="s">
        <v>979</v>
      </c>
      <c r="M122" s="170">
        <v>1200</v>
      </c>
      <c r="N122" s="170"/>
      <c r="O122" s="435" t="s">
        <v>1265</v>
      </c>
      <c r="P122" s="213" t="s">
        <v>131</v>
      </c>
      <c r="Q122" s="479">
        <v>1180</v>
      </c>
      <c r="R122" s="213"/>
      <c r="S122" s="427">
        <f t="shared" si="3"/>
        <v>0.98333333333333328</v>
      </c>
      <c r="T122" s="427" t="str">
        <f t="shared" si="3"/>
        <v/>
      </c>
    </row>
    <row r="123" spans="1:20" ht="17.25" customHeight="1">
      <c r="A123" s="170" t="s">
        <v>9</v>
      </c>
      <c r="B123" s="170" t="s">
        <v>773</v>
      </c>
      <c r="C123" s="170">
        <v>2013</v>
      </c>
      <c r="D123" s="431" t="s">
        <v>772</v>
      </c>
      <c r="E123" s="432" t="s">
        <v>629</v>
      </c>
      <c r="F123" s="170" t="s">
        <v>26</v>
      </c>
      <c r="G123" s="170" t="s">
        <v>13</v>
      </c>
      <c r="H123" s="170" t="s">
        <v>482</v>
      </c>
      <c r="I123" s="433" t="s">
        <v>679</v>
      </c>
      <c r="J123" s="425" t="s">
        <v>170</v>
      </c>
      <c r="K123" s="170" t="s">
        <v>174</v>
      </c>
      <c r="L123" s="483" t="s">
        <v>979</v>
      </c>
      <c r="M123" s="432">
        <v>120</v>
      </c>
      <c r="N123" s="164"/>
      <c r="O123" s="213" t="s">
        <v>1292</v>
      </c>
      <c r="P123" s="213" t="s">
        <v>131</v>
      </c>
      <c r="Q123" s="479">
        <v>290</v>
      </c>
      <c r="R123" s="213"/>
      <c r="S123" s="427">
        <f t="shared" si="3"/>
        <v>2.4166666666666665</v>
      </c>
      <c r="T123" s="427" t="str">
        <f t="shared" si="3"/>
        <v/>
      </c>
    </row>
    <row r="124" spans="1:20" ht="17.25" customHeight="1">
      <c r="A124" s="170" t="s">
        <v>9</v>
      </c>
      <c r="B124" s="170" t="s">
        <v>773</v>
      </c>
      <c r="C124" s="170">
        <v>2013</v>
      </c>
      <c r="D124" s="431" t="s">
        <v>772</v>
      </c>
      <c r="E124" s="432" t="s">
        <v>629</v>
      </c>
      <c r="F124" s="170" t="s">
        <v>26</v>
      </c>
      <c r="G124" s="170" t="s">
        <v>13</v>
      </c>
      <c r="H124" s="170" t="s">
        <v>482</v>
      </c>
      <c r="I124" s="433" t="s">
        <v>679</v>
      </c>
      <c r="J124" s="425" t="s">
        <v>171</v>
      </c>
      <c r="K124" s="170" t="s">
        <v>174</v>
      </c>
      <c r="L124" s="483" t="s">
        <v>979</v>
      </c>
      <c r="M124" s="432">
        <v>120</v>
      </c>
      <c r="N124" s="164"/>
      <c r="O124" s="213" t="s">
        <v>1318</v>
      </c>
      <c r="P124" s="213" t="s">
        <v>131</v>
      </c>
      <c r="Q124" s="479">
        <v>290</v>
      </c>
      <c r="R124" s="213"/>
      <c r="S124" s="427">
        <f t="shared" si="3"/>
        <v>2.4166666666666665</v>
      </c>
      <c r="T124" s="427" t="str">
        <f t="shared" si="3"/>
        <v/>
      </c>
    </row>
    <row r="125" spans="1:20" ht="17.25" customHeight="1">
      <c r="A125" s="170" t="s">
        <v>9</v>
      </c>
      <c r="B125" s="170" t="s">
        <v>773</v>
      </c>
      <c r="C125" s="170">
        <v>2013</v>
      </c>
      <c r="D125" s="431" t="s">
        <v>772</v>
      </c>
      <c r="E125" s="432" t="s">
        <v>629</v>
      </c>
      <c r="F125" s="170" t="s">
        <v>26</v>
      </c>
      <c r="G125" s="170" t="s">
        <v>13</v>
      </c>
      <c r="H125" s="170" t="s">
        <v>482</v>
      </c>
      <c r="I125" s="433" t="s">
        <v>679</v>
      </c>
      <c r="J125" s="425" t="s">
        <v>173</v>
      </c>
      <c r="K125" s="170" t="s">
        <v>174</v>
      </c>
      <c r="L125" s="483" t="s">
        <v>979</v>
      </c>
      <c r="M125" s="432">
        <v>120</v>
      </c>
      <c r="N125" s="164"/>
      <c r="O125" s="213" t="s">
        <v>1319</v>
      </c>
      <c r="P125" s="213" t="s">
        <v>131</v>
      </c>
      <c r="Q125" s="479">
        <v>189</v>
      </c>
      <c r="R125" s="213"/>
      <c r="S125" s="427">
        <f t="shared" si="3"/>
        <v>1.575</v>
      </c>
      <c r="T125" s="427" t="str">
        <f t="shared" si="3"/>
        <v/>
      </c>
    </row>
    <row r="126" spans="1:20" ht="17.25" customHeight="1">
      <c r="A126" s="170" t="s">
        <v>9</v>
      </c>
      <c r="B126" s="170" t="s">
        <v>773</v>
      </c>
      <c r="C126" s="170">
        <v>2013</v>
      </c>
      <c r="D126" s="431" t="s">
        <v>772</v>
      </c>
      <c r="E126" s="432" t="s">
        <v>629</v>
      </c>
      <c r="F126" s="170" t="s">
        <v>26</v>
      </c>
      <c r="G126" s="170" t="s">
        <v>13</v>
      </c>
      <c r="H126" s="170" t="s">
        <v>482</v>
      </c>
      <c r="I126" s="433" t="s">
        <v>679</v>
      </c>
      <c r="J126" s="425" t="s">
        <v>172</v>
      </c>
      <c r="K126" s="170" t="s">
        <v>174</v>
      </c>
      <c r="L126" s="483" t="s">
        <v>979</v>
      </c>
      <c r="M126" s="432">
        <v>120</v>
      </c>
      <c r="N126" s="164"/>
      <c r="O126" s="213" t="s">
        <v>1320</v>
      </c>
      <c r="P126" s="213" t="s">
        <v>131</v>
      </c>
      <c r="Q126" s="479">
        <v>189</v>
      </c>
      <c r="R126" s="213"/>
      <c r="S126" s="427">
        <f t="shared" si="3"/>
        <v>1.575</v>
      </c>
      <c r="T126" s="427" t="str">
        <f t="shared" si="3"/>
        <v/>
      </c>
    </row>
    <row r="127" spans="1:20" ht="17.25" customHeight="1">
      <c r="A127" s="170" t="s">
        <v>9</v>
      </c>
      <c r="B127" s="170" t="s">
        <v>9</v>
      </c>
      <c r="C127" s="170">
        <v>2013</v>
      </c>
      <c r="D127" s="431" t="s">
        <v>774</v>
      </c>
      <c r="E127" s="432" t="s">
        <v>627</v>
      </c>
      <c r="F127" s="170" t="s">
        <v>26</v>
      </c>
      <c r="G127" s="170" t="s">
        <v>13</v>
      </c>
      <c r="H127" s="170" t="s">
        <v>482</v>
      </c>
      <c r="I127" s="433" t="s">
        <v>775</v>
      </c>
      <c r="J127" s="425" t="s">
        <v>170</v>
      </c>
      <c r="K127" s="170" t="s">
        <v>174</v>
      </c>
      <c r="L127" s="483" t="s">
        <v>979</v>
      </c>
      <c r="M127" s="432">
        <v>100</v>
      </c>
      <c r="N127" s="164"/>
      <c r="O127" s="213" t="s">
        <v>1314</v>
      </c>
      <c r="P127" s="213" t="s">
        <v>131</v>
      </c>
      <c r="Q127" s="479">
        <v>337</v>
      </c>
      <c r="R127" s="213"/>
      <c r="S127" s="427">
        <f t="shared" si="3"/>
        <v>3.37</v>
      </c>
      <c r="T127" s="427" t="str">
        <f t="shared" si="3"/>
        <v/>
      </c>
    </row>
    <row r="128" spans="1:20" ht="17.25" customHeight="1">
      <c r="A128" s="170" t="s">
        <v>9</v>
      </c>
      <c r="B128" s="170" t="s">
        <v>9</v>
      </c>
      <c r="C128" s="170">
        <v>2013</v>
      </c>
      <c r="D128" s="431" t="s">
        <v>774</v>
      </c>
      <c r="E128" s="432" t="s">
        <v>627</v>
      </c>
      <c r="F128" s="170" t="s">
        <v>26</v>
      </c>
      <c r="G128" s="170" t="s">
        <v>13</v>
      </c>
      <c r="H128" s="170" t="s">
        <v>482</v>
      </c>
      <c r="I128" s="434" t="s">
        <v>775</v>
      </c>
      <c r="J128" s="425" t="s">
        <v>171</v>
      </c>
      <c r="K128" s="170" t="s">
        <v>174</v>
      </c>
      <c r="L128" s="483" t="s">
        <v>979</v>
      </c>
      <c r="M128" s="432">
        <v>100</v>
      </c>
      <c r="N128" s="164"/>
      <c r="O128" s="213" t="s">
        <v>1315</v>
      </c>
      <c r="P128" s="213" t="s">
        <v>131</v>
      </c>
      <c r="Q128" s="479">
        <v>337</v>
      </c>
      <c r="R128" s="213"/>
      <c r="S128" s="427">
        <f t="shared" si="3"/>
        <v>3.37</v>
      </c>
      <c r="T128" s="427" t="str">
        <f t="shared" si="3"/>
        <v/>
      </c>
    </row>
    <row r="129" spans="1:21" ht="17.25" customHeight="1">
      <c r="A129" s="170" t="s">
        <v>9</v>
      </c>
      <c r="B129" s="170" t="s">
        <v>9</v>
      </c>
      <c r="C129" s="170">
        <v>2013</v>
      </c>
      <c r="D129" s="431" t="s">
        <v>774</v>
      </c>
      <c r="E129" s="432" t="s">
        <v>627</v>
      </c>
      <c r="F129" s="170" t="s">
        <v>26</v>
      </c>
      <c r="G129" s="170" t="s">
        <v>13</v>
      </c>
      <c r="H129" s="170" t="s">
        <v>482</v>
      </c>
      <c r="I129" s="433" t="s">
        <v>775</v>
      </c>
      <c r="J129" s="425" t="s">
        <v>173</v>
      </c>
      <c r="K129" s="170" t="s">
        <v>174</v>
      </c>
      <c r="L129" s="483" t="s">
        <v>979</v>
      </c>
      <c r="M129" s="432">
        <v>100</v>
      </c>
      <c r="N129" s="164"/>
      <c r="O129" s="213" t="s">
        <v>1317</v>
      </c>
      <c r="P129" s="213" t="s">
        <v>131</v>
      </c>
      <c r="Q129" s="479">
        <v>329</v>
      </c>
      <c r="R129" s="213"/>
      <c r="S129" s="427">
        <f t="shared" si="3"/>
        <v>3.29</v>
      </c>
      <c r="T129" s="427" t="str">
        <f t="shared" si="3"/>
        <v/>
      </c>
    </row>
    <row r="130" spans="1:21" ht="17.25" customHeight="1">
      <c r="A130" s="170" t="s">
        <v>9</v>
      </c>
      <c r="B130" s="170" t="s">
        <v>9</v>
      </c>
      <c r="C130" s="862">
        <v>2013</v>
      </c>
      <c r="D130" s="431" t="s">
        <v>774</v>
      </c>
      <c r="E130" s="432" t="s">
        <v>627</v>
      </c>
      <c r="F130" s="170" t="s">
        <v>26</v>
      </c>
      <c r="G130" s="170" t="s">
        <v>13</v>
      </c>
      <c r="H130" s="170" t="s">
        <v>482</v>
      </c>
      <c r="I130" s="433" t="s">
        <v>775</v>
      </c>
      <c r="J130" s="425" t="s">
        <v>172</v>
      </c>
      <c r="K130" s="170" t="s">
        <v>174</v>
      </c>
      <c r="L130" s="483" t="s">
        <v>979</v>
      </c>
      <c r="M130" s="432">
        <v>100</v>
      </c>
      <c r="N130" s="164"/>
      <c r="O130" s="213" t="s">
        <v>1316</v>
      </c>
      <c r="P130" s="213" t="s">
        <v>131</v>
      </c>
      <c r="Q130" s="479">
        <v>329</v>
      </c>
      <c r="R130" s="213"/>
      <c r="S130" s="427">
        <f t="shared" si="3"/>
        <v>3.29</v>
      </c>
      <c r="T130" s="427" t="str">
        <f t="shared" si="3"/>
        <v/>
      </c>
    </row>
    <row r="132" spans="1:21" s="68" customFormat="1" ht="24" customHeight="1">
      <c r="A132" s="266" t="s">
        <v>982</v>
      </c>
      <c r="E132" s="446"/>
      <c r="F132" s="446"/>
      <c r="U132" s="686"/>
    </row>
    <row r="133" spans="1:21" s="687" customFormat="1" ht="24" customHeight="1">
      <c r="A133" s="266" t="s">
        <v>1261</v>
      </c>
      <c r="C133" s="68"/>
      <c r="E133" s="688"/>
      <c r="F133" s="688"/>
      <c r="Q133" s="68"/>
      <c r="R133" s="68"/>
      <c r="S133" s="68"/>
      <c r="T133" s="68"/>
      <c r="U133" s="686"/>
    </row>
    <row r="134" spans="1:21" s="68" customFormat="1" ht="24" customHeight="1">
      <c r="A134" s="266" t="s">
        <v>1258</v>
      </c>
      <c r="E134" s="446"/>
      <c r="F134" s="446"/>
      <c r="U134" s="686"/>
    </row>
    <row r="135" spans="1:21" s="68" customFormat="1" ht="24" customHeight="1">
      <c r="A135" s="68" t="s">
        <v>1259</v>
      </c>
      <c r="E135" s="446"/>
      <c r="F135" s="446"/>
      <c r="U135" s="686"/>
    </row>
    <row r="136" spans="1:21" s="186" customFormat="1" ht="21" customHeight="1">
      <c r="A136" s="860" t="s">
        <v>1426</v>
      </c>
    </row>
    <row r="137" spans="1:21" ht="21" customHeight="1">
      <c r="A137" s="453" t="s">
        <v>1427</v>
      </c>
    </row>
    <row r="138" spans="1:21" ht="21" customHeight="1">
      <c r="A138" s="861" t="s">
        <v>1428</v>
      </c>
    </row>
  </sheetData>
  <autoFilter ref="A3:U130"/>
  <pageMargins left="0.51181102362204722" right="0.39370078740157483" top="0.6692913385826772" bottom="0.59055118110236227" header="0.51181102362204722" footer="0.51181102362204722"/>
  <pageSetup paperSize="8" scale="44" firstPageNumber="0" orientation="portrait" r:id="rId1"/>
  <headerFooter alignWithMargins="0"/>
  <colBreaks count="1" manualBreakCount="1">
    <brk id="18" max="1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3"/>
  <sheetViews>
    <sheetView zoomScale="90" zoomScaleNormal="90" zoomScaleSheetLayoutView="100" workbookViewId="0">
      <selection activeCell="C16" sqref="C16"/>
    </sheetView>
  </sheetViews>
  <sheetFormatPr defaultColWidth="11.5703125" defaultRowHeight="12.75"/>
  <cols>
    <col min="1" max="1" width="7" style="188" customWidth="1"/>
    <col min="2" max="2" width="52.7109375" style="188" customWidth="1"/>
    <col min="3" max="3" width="11.5703125" style="188" customWidth="1"/>
    <col min="4" max="4" width="38" style="188" customWidth="1"/>
    <col min="5" max="5" width="21.42578125" style="188" customWidth="1"/>
    <col min="6" max="7" width="14.140625" style="188" customWidth="1"/>
    <col min="8" max="16384" width="11.5703125" style="188"/>
  </cols>
  <sheetData>
    <row r="1" spans="1:11" ht="20.100000000000001" customHeight="1" thickBot="1">
      <c r="A1" s="175" t="s">
        <v>184</v>
      </c>
      <c r="B1" s="175"/>
      <c r="C1" s="175"/>
      <c r="D1" s="175"/>
      <c r="E1" s="175"/>
      <c r="F1" s="175"/>
      <c r="G1" s="175"/>
      <c r="J1" s="38" t="s">
        <v>0</v>
      </c>
      <c r="K1" s="32" t="s">
        <v>10</v>
      </c>
    </row>
    <row r="2" spans="1:11" ht="20.100000000000001" customHeight="1" thickBot="1">
      <c r="A2" s="176"/>
      <c r="B2" s="176"/>
      <c r="C2" s="176"/>
      <c r="D2" s="176"/>
      <c r="E2" s="176"/>
      <c r="F2" s="175"/>
      <c r="G2" s="176"/>
      <c r="J2" s="35" t="s">
        <v>369</v>
      </c>
      <c r="K2" s="208" t="s">
        <v>1133</v>
      </c>
    </row>
    <row r="3" spans="1:11" ht="43.5" customHeight="1" thickBot="1">
      <c r="A3" s="178" t="s">
        <v>1</v>
      </c>
      <c r="B3" s="40" t="s">
        <v>15</v>
      </c>
      <c r="C3" s="178" t="s">
        <v>61</v>
      </c>
      <c r="D3" s="178" t="s">
        <v>62</v>
      </c>
      <c r="E3" s="178" t="s">
        <v>63</v>
      </c>
      <c r="F3" s="183" t="s">
        <v>344</v>
      </c>
      <c r="G3" s="184" t="s">
        <v>345</v>
      </c>
      <c r="H3" s="212" t="s">
        <v>321</v>
      </c>
      <c r="I3" s="210" t="s">
        <v>346</v>
      </c>
      <c r="J3" s="210" t="s">
        <v>347</v>
      </c>
      <c r="K3" s="212" t="s">
        <v>348</v>
      </c>
    </row>
    <row r="4" spans="1:11" s="191" customFormat="1" ht="24.75" customHeight="1">
      <c r="A4" s="500" t="s">
        <v>9</v>
      </c>
      <c r="B4" s="369" t="s">
        <v>47</v>
      </c>
      <c r="C4" s="500" t="s">
        <v>185</v>
      </c>
      <c r="D4" s="377" t="s">
        <v>186</v>
      </c>
      <c r="E4" s="377" t="s">
        <v>776</v>
      </c>
      <c r="F4" s="549" t="s">
        <v>1100</v>
      </c>
      <c r="G4" s="372" t="s">
        <v>48</v>
      </c>
      <c r="H4" s="547">
        <v>2013</v>
      </c>
      <c r="I4" s="550">
        <v>1</v>
      </c>
      <c r="J4" s="551" t="s">
        <v>990</v>
      </c>
      <c r="K4" s="551" t="s">
        <v>990</v>
      </c>
    </row>
    <row r="5" spans="1:11" s="191" customFormat="1" ht="24.75" customHeight="1">
      <c r="A5" s="500" t="s">
        <v>9</v>
      </c>
      <c r="B5" s="369" t="s">
        <v>47</v>
      </c>
      <c r="C5" s="500" t="s">
        <v>185</v>
      </c>
      <c r="D5" s="377" t="s">
        <v>187</v>
      </c>
      <c r="E5" s="377" t="s">
        <v>776</v>
      </c>
      <c r="F5" s="549" t="s">
        <v>1100</v>
      </c>
      <c r="G5" s="372" t="s">
        <v>48</v>
      </c>
      <c r="H5" s="547">
        <v>2013</v>
      </c>
      <c r="I5" s="550">
        <v>1</v>
      </c>
      <c r="J5" s="551" t="s">
        <v>990</v>
      </c>
      <c r="K5" s="551" t="s">
        <v>990</v>
      </c>
    </row>
    <row r="6" spans="1:11" s="191" customFormat="1" ht="24.75" customHeight="1">
      <c r="A6" s="500" t="s">
        <v>9</v>
      </c>
      <c r="B6" s="369" t="s">
        <v>47</v>
      </c>
      <c r="C6" s="373" t="s">
        <v>188</v>
      </c>
      <c r="D6" s="377" t="s">
        <v>186</v>
      </c>
      <c r="E6" s="372" t="s">
        <v>777</v>
      </c>
      <c r="F6" s="549" t="s">
        <v>1100</v>
      </c>
      <c r="G6" s="372" t="s">
        <v>48</v>
      </c>
      <c r="H6" s="547">
        <v>2013</v>
      </c>
      <c r="I6" s="550">
        <v>1</v>
      </c>
      <c r="J6" s="551" t="s">
        <v>990</v>
      </c>
      <c r="K6" s="551" t="s">
        <v>990</v>
      </c>
    </row>
    <row r="7" spans="1:11" s="191" customFormat="1" ht="24.75" customHeight="1">
      <c r="A7" s="500" t="s">
        <v>9</v>
      </c>
      <c r="B7" s="369" t="s">
        <v>47</v>
      </c>
      <c r="C7" s="373" t="s">
        <v>188</v>
      </c>
      <c r="D7" s="377" t="s">
        <v>189</v>
      </c>
      <c r="E7" s="372" t="s">
        <v>778</v>
      </c>
      <c r="F7" s="549" t="s">
        <v>1100</v>
      </c>
      <c r="G7" s="372" t="s">
        <v>48</v>
      </c>
      <c r="H7" s="547">
        <v>2013</v>
      </c>
      <c r="I7" s="550">
        <v>1</v>
      </c>
      <c r="J7" s="551" t="s">
        <v>990</v>
      </c>
      <c r="K7" s="551" t="s">
        <v>990</v>
      </c>
    </row>
    <row r="8" spans="1:11" s="191" customFormat="1" ht="24.75" customHeight="1">
      <c r="A8" s="500" t="s">
        <v>9</v>
      </c>
      <c r="B8" s="369" t="s">
        <v>47</v>
      </c>
      <c r="C8" s="373" t="s">
        <v>188</v>
      </c>
      <c r="D8" s="377" t="s">
        <v>189</v>
      </c>
      <c r="E8" s="372" t="s">
        <v>779</v>
      </c>
      <c r="F8" s="549" t="s">
        <v>1100</v>
      </c>
      <c r="G8" s="372" t="s">
        <v>48</v>
      </c>
      <c r="H8" s="547">
        <v>2013</v>
      </c>
      <c r="I8" s="550">
        <v>1</v>
      </c>
      <c r="J8" s="551" t="s">
        <v>990</v>
      </c>
      <c r="K8" s="551" t="s">
        <v>990</v>
      </c>
    </row>
    <row r="9" spans="1:11" s="191" customFormat="1" ht="24.75" customHeight="1">
      <c r="A9" s="500" t="s">
        <v>9</v>
      </c>
      <c r="B9" s="369" t="s">
        <v>47</v>
      </c>
      <c r="C9" s="1017" t="s">
        <v>188</v>
      </c>
      <c r="D9" s="377" t="s">
        <v>190</v>
      </c>
      <c r="E9" s="372" t="s">
        <v>780</v>
      </c>
      <c r="F9" s="549" t="s">
        <v>1100</v>
      </c>
      <c r="G9" s="372" t="s">
        <v>48</v>
      </c>
      <c r="H9" s="547">
        <v>2013</v>
      </c>
      <c r="I9" s="550">
        <v>1</v>
      </c>
      <c r="J9" s="551" t="s">
        <v>990</v>
      </c>
      <c r="K9" s="551" t="s">
        <v>990</v>
      </c>
    </row>
    <row r="10" spans="1:11" s="191" customFormat="1" ht="24.75" customHeight="1">
      <c r="A10" s="500" t="s">
        <v>9</v>
      </c>
      <c r="B10" s="369" t="s">
        <v>47</v>
      </c>
      <c r="C10" s="373" t="s">
        <v>188</v>
      </c>
      <c r="D10" s="377" t="s">
        <v>191</v>
      </c>
      <c r="E10" s="372" t="s">
        <v>781</v>
      </c>
      <c r="F10" s="549" t="s">
        <v>1100</v>
      </c>
      <c r="G10" s="372" t="s">
        <v>48</v>
      </c>
      <c r="H10" s="547">
        <v>2013</v>
      </c>
      <c r="I10" s="550">
        <v>1</v>
      </c>
      <c r="J10" s="551" t="s">
        <v>990</v>
      </c>
      <c r="K10" s="551" t="s">
        <v>990</v>
      </c>
    </row>
    <row r="11" spans="1:11" s="191" customFormat="1" ht="24.75" customHeight="1">
      <c r="A11" s="500" t="s">
        <v>9</v>
      </c>
      <c r="B11" s="369" t="s">
        <v>47</v>
      </c>
      <c r="C11" s="373" t="s">
        <v>188</v>
      </c>
      <c r="D11" s="377" t="s">
        <v>782</v>
      </c>
      <c r="E11" s="372" t="s">
        <v>783</v>
      </c>
      <c r="F11" s="549" t="s">
        <v>1100</v>
      </c>
      <c r="G11" s="372" t="s">
        <v>48</v>
      </c>
      <c r="H11" s="547">
        <v>2013</v>
      </c>
      <c r="I11" s="550">
        <v>1</v>
      </c>
      <c r="J11" s="551" t="s">
        <v>990</v>
      </c>
      <c r="K11" s="551" t="s">
        <v>990</v>
      </c>
    </row>
    <row r="12" spans="1:11" s="191" customFormat="1" ht="24.75" customHeight="1">
      <c r="A12" s="500" t="s">
        <v>9</v>
      </c>
      <c r="B12" s="369" t="s">
        <v>47</v>
      </c>
      <c r="C12" s="373" t="s">
        <v>188</v>
      </c>
      <c r="D12" s="377" t="s">
        <v>784</v>
      </c>
      <c r="E12" s="372" t="s">
        <v>783</v>
      </c>
      <c r="F12" s="549" t="s">
        <v>1100</v>
      </c>
      <c r="G12" s="372" t="s">
        <v>48</v>
      </c>
      <c r="H12" s="547">
        <v>2013</v>
      </c>
      <c r="I12" s="550">
        <v>1</v>
      </c>
      <c r="J12" s="551" t="s">
        <v>990</v>
      </c>
      <c r="K12" s="551" t="s">
        <v>990</v>
      </c>
    </row>
    <row r="13" spans="1:11" s="191" customFormat="1" ht="24.75" customHeight="1">
      <c r="A13" s="500" t="s">
        <v>9</v>
      </c>
      <c r="B13" s="369" t="s">
        <v>47</v>
      </c>
      <c r="C13" s="373" t="s">
        <v>188</v>
      </c>
      <c r="D13" s="377" t="s">
        <v>785</v>
      </c>
      <c r="E13" s="372" t="s">
        <v>786</v>
      </c>
      <c r="F13" s="549" t="s">
        <v>1100</v>
      </c>
      <c r="G13" s="372" t="s">
        <v>48</v>
      </c>
      <c r="H13" s="547">
        <v>2013</v>
      </c>
      <c r="I13" s="550">
        <v>1</v>
      </c>
      <c r="J13" s="551" t="s">
        <v>990</v>
      </c>
      <c r="K13" s="551" t="s">
        <v>990</v>
      </c>
    </row>
    <row r="14" spans="1:11" s="191" customFormat="1" ht="24.75" customHeight="1">
      <c r="A14" s="500" t="s">
        <v>9</v>
      </c>
      <c r="B14" s="369" t="s">
        <v>47</v>
      </c>
      <c r="C14" s="373" t="s">
        <v>188</v>
      </c>
      <c r="D14" s="377" t="s">
        <v>787</v>
      </c>
      <c r="E14" s="372" t="s">
        <v>786</v>
      </c>
      <c r="F14" s="549" t="s">
        <v>1100</v>
      </c>
      <c r="G14" s="372" t="s">
        <v>48</v>
      </c>
      <c r="H14" s="547">
        <v>2013</v>
      </c>
      <c r="I14" s="550">
        <v>1</v>
      </c>
      <c r="J14" s="551" t="s">
        <v>990</v>
      </c>
      <c r="K14" s="551" t="s">
        <v>990</v>
      </c>
    </row>
    <row r="15" spans="1:11" ht="24.75" customHeight="1">
      <c r="A15" s="500" t="s">
        <v>9</v>
      </c>
      <c r="B15" s="369" t="s">
        <v>47</v>
      </c>
      <c r="C15" s="373" t="s">
        <v>188</v>
      </c>
      <c r="D15" s="377" t="s">
        <v>788</v>
      </c>
      <c r="E15" s="372" t="s">
        <v>789</v>
      </c>
      <c r="F15" s="549" t="s">
        <v>1100</v>
      </c>
      <c r="G15" s="372" t="s">
        <v>48</v>
      </c>
      <c r="H15" s="547">
        <v>2013</v>
      </c>
      <c r="I15" s="550">
        <v>1</v>
      </c>
      <c r="J15" s="551" t="s">
        <v>990</v>
      </c>
      <c r="K15" s="551" t="s">
        <v>990</v>
      </c>
    </row>
    <row r="16" spans="1:11" ht="24.75" customHeight="1">
      <c r="A16" s="500" t="s">
        <v>9</v>
      </c>
      <c r="B16" s="369" t="s">
        <v>47</v>
      </c>
      <c r="C16" s="373" t="s">
        <v>188</v>
      </c>
      <c r="D16" s="377" t="s">
        <v>790</v>
      </c>
      <c r="E16" s="372" t="s">
        <v>789</v>
      </c>
      <c r="F16" s="549" t="s">
        <v>1100</v>
      </c>
      <c r="G16" s="372" t="s">
        <v>48</v>
      </c>
      <c r="H16" s="547">
        <v>2013</v>
      </c>
      <c r="I16" s="550">
        <v>1</v>
      </c>
      <c r="J16" s="551" t="s">
        <v>990</v>
      </c>
      <c r="K16" s="551" t="s">
        <v>990</v>
      </c>
    </row>
    <row r="17" spans="1:11" ht="24.75" customHeight="1">
      <c r="A17" s="500" t="s">
        <v>9</v>
      </c>
      <c r="B17" s="369" t="s">
        <v>47</v>
      </c>
      <c r="C17" s="373" t="s">
        <v>188</v>
      </c>
      <c r="D17" s="377" t="s">
        <v>791</v>
      </c>
      <c r="E17" s="372" t="s">
        <v>789</v>
      </c>
      <c r="F17" s="549" t="s">
        <v>1100</v>
      </c>
      <c r="G17" s="372" t="s">
        <v>48</v>
      </c>
      <c r="H17" s="547">
        <v>2013</v>
      </c>
      <c r="I17" s="550">
        <v>1</v>
      </c>
      <c r="J17" s="551" t="s">
        <v>990</v>
      </c>
      <c r="K17" s="551" t="s">
        <v>990</v>
      </c>
    </row>
    <row r="18" spans="1:11" ht="24.75" customHeight="1">
      <c r="A18" s="500" t="s">
        <v>9</v>
      </c>
      <c r="B18" s="369" t="s">
        <v>47</v>
      </c>
      <c r="C18" s="373" t="s">
        <v>188</v>
      </c>
      <c r="D18" s="377" t="s">
        <v>792</v>
      </c>
      <c r="E18" s="372" t="s">
        <v>789</v>
      </c>
      <c r="F18" s="549" t="s">
        <v>1100</v>
      </c>
      <c r="G18" s="372" t="s">
        <v>48</v>
      </c>
      <c r="H18" s="547">
        <v>2013</v>
      </c>
      <c r="I18" s="550">
        <v>1</v>
      </c>
      <c r="J18" s="551" t="s">
        <v>990</v>
      </c>
      <c r="K18" s="551" t="s">
        <v>990</v>
      </c>
    </row>
    <row r="19" spans="1:11" ht="24.75" customHeight="1">
      <c r="A19" s="500" t="s">
        <v>9</v>
      </c>
      <c r="B19" s="369" t="s">
        <v>47</v>
      </c>
      <c r="C19" s="373" t="s">
        <v>188</v>
      </c>
      <c r="D19" s="377" t="s">
        <v>793</v>
      </c>
      <c r="E19" s="372" t="s">
        <v>789</v>
      </c>
      <c r="F19" s="549" t="s">
        <v>1100</v>
      </c>
      <c r="G19" s="372" t="s">
        <v>48</v>
      </c>
      <c r="H19" s="547">
        <v>2013</v>
      </c>
      <c r="I19" s="550">
        <v>1</v>
      </c>
      <c r="J19" s="551" t="s">
        <v>990</v>
      </c>
      <c r="K19" s="551" t="s">
        <v>990</v>
      </c>
    </row>
    <row r="20" spans="1:11" ht="24.75" customHeight="1">
      <c r="A20" s="500" t="s">
        <v>9</v>
      </c>
      <c r="B20" s="369" t="s">
        <v>47</v>
      </c>
      <c r="C20" s="373" t="s">
        <v>188</v>
      </c>
      <c r="D20" s="377" t="s">
        <v>794</v>
      </c>
      <c r="E20" s="372" t="s">
        <v>789</v>
      </c>
      <c r="F20" s="549" t="s">
        <v>1100</v>
      </c>
      <c r="G20" s="372" t="s">
        <v>48</v>
      </c>
      <c r="H20" s="547">
        <v>2013</v>
      </c>
      <c r="I20" s="550">
        <v>1</v>
      </c>
      <c r="J20" s="551" t="s">
        <v>990</v>
      </c>
      <c r="K20" s="551" t="s">
        <v>990</v>
      </c>
    </row>
    <row r="21" spans="1:11" s="375" customFormat="1" ht="24.75" customHeight="1">
      <c r="A21" s="500" t="s">
        <v>9</v>
      </c>
      <c r="B21" s="369" t="s">
        <v>47</v>
      </c>
      <c r="C21" s="552" t="s">
        <v>192</v>
      </c>
      <c r="D21" s="553" t="s">
        <v>193</v>
      </c>
      <c r="E21" s="372" t="s">
        <v>789</v>
      </c>
      <c r="F21" s="549" t="s">
        <v>1100</v>
      </c>
      <c r="G21" s="372" t="s">
        <v>48</v>
      </c>
      <c r="H21" s="547">
        <v>2013</v>
      </c>
      <c r="I21" s="550">
        <v>1</v>
      </c>
      <c r="J21" s="551" t="s">
        <v>990</v>
      </c>
      <c r="K21" s="551" t="s">
        <v>990</v>
      </c>
    </row>
    <row r="22" spans="1:11" s="375" customFormat="1" ht="24.75" customHeight="1">
      <c r="A22" s="500" t="s">
        <v>9</v>
      </c>
      <c r="B22" s="369" t="s">
        <v>47</v>
      </c>
      <c r="C22" s="552" t="s">
        <v>192</v>
      </c>
      <c r="D22" s="553" t="s">
        <v>194</v>
      </c>
      <c r="E22" s="372" t="s">
        <v>789</v>
      </c>
      <c r="F22" s="549" t="s">
        <v>1100</v>
      </c>
      <c r="G22" s="372" t="s">
        <v>48</v>
      </c>
      <c r="H22" s="547">
        <v>2013</v>
      </c>
      <c r="I22" s="550">
        <v>1</v>
      </c>
      <c r="J22" s="551" t="s">
        <v>990</v>
      </c>
      <c r="K22" s="551" t="s">
        <v>990</v>
      </c>
    </row>
    <row r="23" spans="1:11" s="375" customFormat="1" ht="24.75" customHeight="1">
      <c r="A23" s="500" t="s">
        <v>9</v>
      </c>
      <c r="B23" s="369" t="s">
        <v>47</v>
      </c>
      <c r="C23" s="556" t="s">
        <v>188</v>
      </c>
      <c r="D23" s="557" t="s">
        <v>931</v>
      </c>
      <c r="E23" s="558" t="s">
        <v>1101</v>
      </c>
      <c r="F23" s="549" t="s">
        <v>1077</v>
      </c>
      <c r="G23" s="372" t="s">
        <v>48</v>
      </c>
      <c r="H23" s="547">
        <v>2012</v>
      </c>
      <c r="I23" s="550">
        <v>0.82537067545304776</v>
      </c>
      <c r="J23" s="550">
        <v>0.82537067545304776</v>
      </c>
      <c r="K23" s="554">
        <v>5.9343297027102202E-3</v>
      </c>
    </row>
    <row r="24" spans="1:11" s="375" customFormat="1" ht="24.75" customHeight="1">
      <c r="A24" s="500" t="s">
        <v>9</v>
      </c>
      <c r="B24" s="369" t="s">
        <v>47</v>
      </c>
      <c r="C24" s="556" t="s">
        <v>188</v>
      </c>
      <c r="D24" s="557" t="s">
        <v>931</v>
      </c>
      <c r="E24" s="558" t="s">
        <v>1101</v>
      </c>
      <c r="F24" s="549" t="s">
        <v>1078</v>
      </c>
      <c r="G24" s="372" t="s">
        <v>48</v>
      </c>
      <c r="H24" s="547">
        <v>2012</v>
      </c>
      <c r="I24" s="550">
        <v>0.80952380952380953</v>
      </c>
      <c r="J24" s="550">
        <v>0.80952380952380953</v>
      </c>
      <c r="K24" s="554">
        <v>7.8145991964019487E-3</v>
      </c>
    </row>
    <row r="25" spans="1:11" s="375" customFormat="1" ht="24.75" customHeight="1">
      <c r="A25" s="500" t="s">
        <v>9</v>
      </c>
      <c r="B25" s="369" t="s">
        <v>47</v>
      </c>
      <c r="C25" s="556" t="s">
        <v>188</v>
      </c>
      <c r="D25" s="557" t="s">
        <v>931</v>
      </c>
      <c r="E25" s="558" t="s">
        <v>1101</v>
      </c>
      <c r="F25" s="549" t="s">
        <v>1079</v>
      </c>
      <c r="G25" s="372" t="s">
        <v>48</v>
      </c>
      <c r="H25" s="547">
        <v>2012</v>
      </c>
      <c r="I25" s="550">
        <v>0.55000000000000004</v>
      </c>
      <c r="J25" s="550">
        <v>0.55000000000000004</v>
      </c>
      <c r="K25" s="554">
        <v>5.6759239099166657E-2</v>
      </c>
    </row>
    <row r="26" spans="1:11" s="375" customFormat="1" ht="24.75" customHeight="1">
      <c r="A26" s="500" t="s">
        <v>9</v>
      </c>
      <c r="B26" s="369" t="s">
        <v>47</v>
      </c>
      <c r="C26" s="556" t="s">
        <v>188</v>
      </c>
      <c r="D26" s="557" t="s">
        <v>931</v>
      </c>
      <c r="E26" s="558" t="s">
        <v>1101</v>
      </c>
      <c r="F26" s="549" t="s">
        <v>1080</v>
      </c>
      <c r="G26" s="372" t="s">
        <v>48</v>
      </c>
      <c r="H26" s="547">
        <v>2012</v>
      </c>
      <c r="I26" s="550">
        <v>0.83116883116883111</v>
      </c>
      <c r="J26" s="550">
        <v>0.83116883116883111</v>
      </c>
      <c r="K26" s="554">
        <v>1.575654058851066E-2</v>
      </c>
    </row>
    <row r="27" spans="1:11" s="375" customFormat="1" ht="24.75" customHeight="1">
      <c r="A27" s="500" t="s">
        <v>9</v>
      </c>
      <c r="B27" s="369" t="s">
        <v>47</v>
      </c>
      <c r="C27" s="556" t="s">
        <v>188</v>
      </c>
      <c r="D27" s="557" t="s">
        <v>931</v>
      </c>
      <c r="E27" s="558" t="s">
        <v>1101</v>
      </c>
      <c r="F27" s="549" t="s">
        <v>1081</v>
      </c>
      <c r="G27" s="372" t="s">
        <v>48</v>
      </c>
      <c r="H27" s="547">
        <v>2012</v>
      </c>
      <c r="I27" s="550">
        <v>0.75324675324675328</v>
      </c>
      <c r="J27" s="550">
        <v>0.75324675324675328</v>
      </c>
      <c r="K27" s="554">
        <v>1.2503529919889218E-2</v>
      </c>
    </row>
    <row r="28" spans="1:11" s="375" customFormat="1" ht="24.75" customHeight="1">
      <c r="A28" s="500" t="s">
        <v>9</v>
      </c>
      <c r="B28" s="369" t="s">
        <v>47</v>
      </c>
      <c r="C28" s="556" t="s">
        <v>188</v>
      </c>
      <c r="D28" s="557" t="s">
        <v>931</v>
      </c>
      <c r="E28" s="558" t="s">
        <v>1101</v>
      </c>
      <c r="F28" s="549" t="s">
        <v>1082</v>
      </c>
      <c r="G28" s="372" t="s">
        <v>48</v>
      </c>
      <c r="H28" s="547">
        <v>2012</v>
      </c>
      <c r="I28" s="550">
        <v>0.82608695652173902</v>
      </c>
      <c r="J28" s="550">
        <v>0.82608695652173902</v>
      </c>
      <c r="K28" s="554">
        <v>1.6428148667001426E-2</v>
      </c>
    </row>
    <row r="29" spans="1:11" s="375" customFormat="1" ht="24.75" customHeight="1">
      <c r="A29" s="500" t="s">
        <v>9</v>
      </c>
      <c r="B29" s="369" t="s">
        <v>47</v>
      </c>
      <c r="C29" s="556" t="s">
        <v>188</v>
      </c>
      <c r="D29" s="557" t="s">
        <v>931</v>
      </c>
      <c r="E29" s="558" t="s">
        <v>1101</v>
      </c>
      <c r="F29" s="549" t="s">
        <v>1083</v>
      </c>
      <c r="G29" s="372" t="s">
        <v>48</v>
      </c>
      <c r="H29" s="547">
        <v>2012</v>
      </c>
      <c r="I29" s="555">
        <v>0.71111111111111114</v>
      </c>
      <c r="J29" s="555">
        <v>0.71111111111111114</v>
      </c>
      <c r="K29" s="554">
        <v>2.4590745153726407E-2</v>
      </c>
    </row>
    <row r="30" spans="1:11" s="375" customFormat="1">
      <c r="A30" s="376"/>
      <c r="B30" s="376"/>
      <c r="C30" s="376"/>
      <c r="D30" s="180"/>
      <c r="E30" s="181"/>
      <c r="F30" s="185"/>
      <c r="G30" s="185"/>
      <c r="H30" s="374"/>
      <c r="I30" s="374"/>
      <c r="J30" s="374"/>
      <c r="K30" s="374"/>
    </row>
    <row r="31" spans="1:11" ht="13.15" customHeight="1">
      <c r="A31" s="182" t="s">
        <v>349</v>
      </c>
      <c r="E31" s="49"/>
      <c r="F31" s="49"/>
      <c r="G31" s="49"/>
    </row>
    <row r="32" spans="1:11" ht="13.15" customHeight="1">
      <c r="A32" s="182" t="s">
        <v>350</v>
      </c>
      <c r="E32" s="49"/>
      <c r="F32" s="49"/>
      <c r="G32" s="49"/>
    </row>
    <row r="33" spans="1:11" ht="42.75" customHeight="1">
      <c r="A33" s="919" t="s">
        <v>353</v>
      </c>
      <c r="B33" s="920"/>
      <c r="C33" s="920"/>
      <c r="D33" s="920"/>
      <c r="E33" s="920"/>
      <c r="F33" s="920"/>
      <c r="G33" s="920"/>
      <c r="H33" s="920"/>
      <c r="I33" s="920"/>
      <c r="J33" s="920"/>
      <c r="K33" s="920"/>
    </row>
  </sheetData>
  <mergeCells count="1">
    <mergeCell ref="A33:K33"/>
  </mergeCells>
  <pageMargins left="0.70866141732283472" right="0.70866141732283472" top="0.74803149606299213" bottom="0.74803149606299213" header="0.51181102362204722" footer="0.51181102362204722"/>
  <pageSetup paperSize="9" scale="65" firstPageNumber="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91"/>
  <sheetViews>
    <sheetView view="pageBreakPreview" zoomScaleSheetLayoutView="100" workbookViewId="0">
      <selection activeCell="F15" sqref="F15"/>
    </sheetView>
  </sheetViews>
  <sheetFormatPr defaultColWidth="11.42578125" defaultRowHeight="12.75"/>
  <cols>
    <col min="1" max="1" width="9.5703125" style="1" customWidth="1"/>
    <col min="2" max="2" width="40" style="1" customWidth="1"/>
    <col min="3" max="3" width="18.28515625" style="1" customWidth="1"/>
    <col min="4" max="4" width="16.7109375" style="1" customWidth="1"/>
  </cols>
  <sheetData>
    <row r="1" spans="1:4" ht="19.899999999999999" customHeight="1" thickBot="1">
      <c r="A1" s="113" t="s">
        <v>195</v>
      </c>
      <c r="B1" s="114"/>
      <c r="C1" s="115" t="s">
        <v>60</v>
      </c>
      <c r="D1" s="116" t="s">
        <v>10</v>
      </c>
    </row>
    <row r="2" spans="1:4" ht="18.600000000000001" customHeight="1" thickBot="1">
      <c r="A2" s="34"/>
      <c r="B2" s="117"/>
      <c r="C2" s="110"/>
      <c r="D2" s="116"/>
    </row>
    <row r="3" spans="1:4" ht="25.5">
      <c r="A3" s="118" t="s">
        <v>1</v>
      </c>
      <c r="B3" s="119" t="s">
        <v>123</v>
      </c>
      <c r="C3" s="120" t="s">
        <v>196</v>
      </c>
      <c r="D3" s="121" t="s">
        <v>197</v>
      </c>
    </row>
    <row r="4" spans="1:4">
      <c r="A4" s="378" t="s">
        <v>9</v>
      </c>
      <c r="B4" s="379" t="s">
        <v>795</v>
      </c>
      <c r="C4" s="380" t="s">
        <v>199</v>
      </c>
      <c r="D4" s="381">
        <v>1</v>
      </c>
    </row>
    <row r="5" spans="1:4">
      <c r="A5" s="378" t="s">
        <v>9</v>
      </c>
      <c r="B5" s="379" t="s">
        <v>796</v>
      </c>
      <c r="C5" s="380" t="s">
        <v>199</v>
      </c>
      <c r="D5" s="381">
        <v>1</v>
      </c>
    </row>
    <row r="6" spans="1:4">
      <c r="A6" s="378" t="s">
        <v>9</v>
      </c>
      <c r="B6" s="379" t="s">
        <v>796</v>
      </c>
      <c r="C6" s="380" t="s">
        <v>198</v>
      </c>
      <c r="D6" s="381">
        <v>1.1000000000000001</v>
      </c>
    </row>
    <row r="7" spans="1:4">
      <c r="A7" s="378" t="s">
        <v>9</v>
      </c>
      <c r="B7" s="382" t="s">
        <v>797</v>
      </c>
      <c r="C7" s="380" t="s">
        <v>199</v>
      </c>
      <c r="D7" s="381">
        <v>1</v>
      </c>
    </row>
    <row r="8" spans="1:4">
      <c r="A8" s="378" t="s">
        <v>9</v>
      </c>
      <c r="B8" s="382" t="s">
        <v>797</v>
      </c>
      <c r="C8" s="380" t="s">
        <v>198</v>
      </c>
      <c r="D8" s="381">
        <v>1.25</v>
      </c>
    </row>
    <row r="9" spans="1:4" ht="25.5">
      <c r="A9" s="378" t="s">
        <v>9</v>
      </c>
      <c r="B9" s="382" t="s">
        <v>797</v>
      </c>
      <c r="C9" s="380" t="s">
        <v>33</v>
      </c>
      <c r="D9" s="381">
        <v>2</v>
      </c>
    </row>
    <row r="10" spans="1:4">
      <c r="A10" s="378" t="s">
        <v>9</v>
      </c>
      <c r="B10" s="379" t="s">
        <v>799</v>
      </c>
      <c r="C10" s="380" t="s">
        <v>199</v>
      </c>
      <c r="D10" s="381">
        <v>1</v>
      </c>
    </row>
    <row r="11" spans="1:4">
      <c r="A11" s="378" t="s">
        <v>9</v>
      </c>
      <c r="B11" s="382" t="s">
        <v>146</v>
      </c>
      <c r="C11" s="380" t="s">
        <v>199</v>
      </c>
      <c r="D11" s="381">
        <v>1</v>
      </c>
    </row>
    <row r="12" spans="1:4">
      <c r="A12" s="378" t="s">
        <v>9</v>
      </c>
      <c r="B12" s="382" t="s">
        <v>146</v>
      </c>
      <c r="C12" s="380" t="s">
        <v>198</v>
      </c>
      <c r="D12" s="381">
        <v>1.1499999999999999</v>
      </c>
    </row>
    <row r="13" spans="1:4">
      <c r="A13" s="378" t="s">
        <v>9</v>
      </c>
      <c r="B13" s="382" t="s">
        <v>146</v>
      </c>
      <c r="C13" s="380" t="s">
        <v>800</v>
      </c>
      <c r="D13" s="381">
        <v>1.4</v>
      </c>
    </row>
    <row r="14" spans="1:4">
      <c r="A14" s="378" t="s">
        <v>9</v>
      </c>
      <c r="B14" s="382" t="s">
        <v>146</v>
      </c>
      <c r="C14" s="380" t="s">
        <v>798</v>
      </c>
      <c r="D14" s="381">
        <v>2.6</v>
      </c>
    </row>
    <row r="15" spans="1:4">
      <c r="A15" s="378" t="s">
        <v>9</v>
      </c>
      <c r="B15" s="379" t="s">
        <v>801</v>
      </c>
      <c r="C15" s="380" t="s">
        <v>199</v>
      </c>
      <c r="D15" s="381">
        <v>1</v>
      </c>
    </row>
    <row r="16" spans="1:4">
      <c r="A16" s="378" t="s">
        <v>9</v>
      </c>
      <c r="B16" s="379"/>
      <c r="C16" s="380" t="s">
        <v>198</v>
      </c>
      <c r="D16" s="381">
        <v>1.04</v>
      </c>
    </row>
    <row r="17" spans="1:4">
      <c r="A17" s="378" t="s">
        <v>9</v>
      </c>
      <c r="B17" s="379" t="s">
        <v>801</v>
      </c>
      <c r="C17" s="380"/>
      <c r="D17" s="381">
        <v>2.4</v>
      </c>
    </row>
    <row r="18" spans="1:4">
      <c r="A18" s="378" t="s">
        <v>9</v>
      </c>
      <c r="B18" s="378" t="s">
        <v>802</v>
      </c>
      <c r="C18" s="380" t="s">
        <v>199</v>
      </c>
      <c r="D18" s="383">
        <v>1</v>
      </c>
    </row>
    <row r="19" spans="1:4">
      <c r="A19" s="378" t="s">
        <v>9</v>
      </c>
      <c r="B19" s="378" t="s">
        <v>802</v>
      </c>
      <c r="C19" s="380" t="s">
        <v>800</v>
      </c>
      <c r="D19" s="383">
        <v>2.5</v>
      </c>
    </row>
    <row r="20" spans="1:4">
      <c r="A20" s="378" t="s">
        <v>9</v>
      </c>
      <c r="B20" s="378" t="s">
        <v>802</v>
      </c>
      <c r="C20" s="380" t="s">
        <v>803</v>
      </c>
      <c r="D20" s="383">
        <v>2.5</v>
      </c>
    </row>
    <row r="21" spans="1:4">
      <c r="A21" s="378" t="s">
        <v>9</v>
      </c>
      <c r="B21" s="382" t="s">
        <v>802</v>
      </c>
      <c r="C21" s="380" t="s">
        <v>798</v>
      </c>
      <c r="D21" s="381">
        <v>5</v>
      </c>
    </row>
    <row r="22" spans="1:4">
      <c r="A22" s="378" t="s">
        <v>9</v>
      </c>
      <c r="B22" s="382" t="s">
        <v>804</v>
      </c>
      <c r="C22" s="380" t="s">
        <v>199</v>
      </c>
      <c r="D22" s="381">
        <v>1</v>
      </c>
    </row>
    <row r="23" spans="1:4">
      <c r="A23" s="378" t="s">
        <v>9</v>
      </c>
      <c r="B23" s="382" t="s">
        <v>804</v>
      </c>
      <c r="C23" s="380" t="s">
        <v>198</v>
      </c>
      <c r="D23" s="381">
        <v>1.1499999999999999</v>
      </c>
    </row>
    <row r="24" spans="1:4">
      <c r="A24" s="378" t="s">
        <v>9</v>
      </c>
      <c r="B24" s="382" t="s">
        <v>804</v>
      </c>
      <c r="C24" s="380" t="s">
        <v>798</v>
      </c>
      <c r="D24" s="381">
        <v>2.23</v>
      </c>
    </row>
    <row r="25" spans="1:4">
      <c r="A25" s="378" t="s">
        <v>9</v>
      </c>
      <c r="B25" s="379" t="s">
        <v>805</v>
      </c>
      <c r="C25" s="380" t="s">
        <v>199</v>
      </c>
      <c r="D25" s="381">
        <v>1</v>
      </c>
    </row>
    <row r="26" spans="1:4">
      <c r="A26" s="378" t="s">
        <v>9</v>
      </c>
      <c r="B26" s="379" t="s">
        <v>805</v>
      </c>
      <c r="C26" s="380" t="s">
        <v>198</v>
      </c>
      <c r="D26" s="381">
        <v>1.08</v>
      </c>
    </row>
    <row r="27" spans="1:4">
      <c r="A27" s="378" t="s">
        <v>9</v>
      </c>
      <c r="B27" s="379" t="s">
        <v>805</v>
      </c>
      <c r="C27" s="380" t="s">
        <v>798</v>
      </c>
      <c r="D27" s="381">
        <v>2.4</v>
      </c>
    </row>
    <row r="28" spans="1:4">
      <c r="A28" s="378" t="s">
        <v>9</v>
      </c>
      <c r="B28" s="379" t="s">
        <v>149</v>
      </c>
      <c r="C28" s="380" t="s">
        <v>199</v>
      </c>
      <c r="D28" s="381">
        <v>1</v>
      </c>
    </row>
    <row r="29" spans="1:4">
      <c r="A29" s="378" t="s">
        <v>9</v>
      </c>
      <c r="B29" s="379" t="s">
        <v>149</v>
      </c>
      <c r="C29" s="380" t="s">
        <v>198</v>
      </c>
      <c r="D29" s="381">
        <v>1.1100000000000001</v>
      </c>
    </row>
    <row r="30" spans="1:4">
      <c r="A30" s="378" t="s">
        <v>9</v>
      </c>
      <c r="B30" s="379" t="s">
        <v>149</v>
      </c>
      <c r="C30" s="380" t="s">
        <v>798</v>
      </c>
      <c r="D30" s="381">
        <v>2.8</v>
      </c>
    </row>
    <row r="31" spans="1:4">
      <c r="A31" s="378" t="s">
        <v>9</v>
      </c>
      <c r="B31" s="379" t="s">
        <v>806</v>
      </c>
      <c r="C31" s="380" t="s">
        <v>199</v>
      </c>
      <c r="D31" s="381">
        <v>1</v>
      </c>
    </row>
    <row r="32" spans="1:4">
      <c r="A32" s="378" t="s">
        <v>9</v>
      </c>
      <c r="B32" s="379" t="s">
        <v>806</v>
      </c>
      <c r="C32" s="380" t="s">
        <v>198</v>
      </c>
      <c r="D32" s="381">
        <v>1.1000000000000001</v>
      </c>
    </row>
    <row r="33" spans="1:4">
      <c r="A33" s="378" t="s">
        <v>9</v>
      </c>
      <c r="B33" s="379" t="s">
        <v>806</v>
      </c>
      <c r="C33" s="380" t="s">
        <v>798</v>
      </c>
      <c r="D33" s="381">
        <v>2</v>
      </c>
    </row>
    <row r="34" spans="1:4">
      <c r="A34" s="378" t="s">
        <v>9</v>
      </c>
      <c r="B34" s="379" t="s">
        <v>807</v>
      </c>
      <c r="C34" s="380" t="s">
        <v>199</v>
      </c>
      <c r="D34" s="381">
        <v>1</v>
      </c>
    </row>
    <row r="35" spans="1:4">
      <c r="A35" s="378" t="s">
        <v>9</v>
      </c>
      <c r="B35" s="379" t="s">
        <v>807</v>
      </c>
      <c r="C35" s="380" t="s">
        <v>198</v>
      </c>
      <c r="D35" s="381">
        <v>1.04</v>
      </c>
    </row>
    <row r="36" spans="1:4">
      <c r="A36" s="378" t="s">
        <v>9</v>
      </c>
      <c r="B36" s="379" t="s">
        <v>807</v>
      </c>
      <c r="C36" s="380" t="s">
        <v>798</v>
      </c>
      <c r="D36" s="381">
        <v>2.4</v>
      </c>
    </row>
    <row r="37" spans="1:4">
      <c r="A37" s="378" t="s">
        <v>9</v>
      </c>
      <c r="B37" s="382" t="s">
        <v>808</v>
      </c>
      <c r="C37" s="380" t="s">
        <v>199</v>
      </c>
      <c r="D37" s="381">
        <v>1</v>
      </c>
    </row>
    <row r="38" spans="1:4">
      <c r="A38" s="378" t="s">
        <v>9</v>
      </c>
      <c r="B38" s="382" t="s">
        <v>808</v>
      </c>
      <c r="C38" s="380" t="s">
        <v>800</v>
      </c>
      <c r="D38" s="381">
        <v>1.34</v>
      </c>
    </row>
    <row r="39" spans="1:4">
      <c r="A39" s="378" t="s">
        <v>9</v>
      </c>
      <c r="B39" s="382" t="s">
        <v>808</v>
      </c>
      <c r="C39" s="380" t="s">
        <v>198</v>
      </c>
      <c r="D39" s="381">
        <v>1.1000000000000001</v>
      </c>
    </row>
    <row r="40" spans="1:4">
      <c r="A40" s="378" t="s">
        <v>9</v>
      </c>
      <c r="B40" s="382" t="s">
        <v>808</v>
      </c>
      <c r="C40" s="380" t="s">
        <v>798</v>
      </c>
      <c r="D40" s="381">
        <v>2.4</v>
      </c>
    </row>
    <row r="41" spans="1:4">
      <c r="A41" s="378" t="s">
        <v>9</v>
      </c>
      <c r="B41" s="379" t="s">
        <v>809</v>
      </c>
      <c r="C41" s="380" t="s">
        <v>198</v>
      </c>
      <c r="D41" s="381">
        <v>1.1000000000000001</v>
      </c>
    </row>
    <row r="42" spans="1:4">
      <c r="A42" s="378" t="s">
        <v>9</v>
      </c>
      <c r="B42" s="379" t="s">
        <v>809</v>
      </c>
      <c r="C42" s="380" t="s">
        <v>810</v>
      </c>
      <c r="D42" s="381">
        <v>1.34</v>
      </c>
    </row>
    <row r="43" spans="1:4">
      <c r="A43" s="378" t="s">
        <v>9</v>
      </c>
      <c r="B43" s="379" t="s">
        <v>147</v>
      </c>
      <c r="C43" s="380" t="s">
        <v>199</v>
      </c>
      <c r="D43" s="381">
        <v>1</v>
      </c>
    </row>
    <row r="44" spans="1:4">
      <c r="A44" s="378" t="s">
        <v>9</v>
      </c>
      <c r="B44" s="379" t="s">
        <v>147</v>
      </c>
      <c r="C44" s="380" t="s">
        <v>811</v>
      </c>
      <c r="D44" s="381">
        <v>3.33</v>
      </c>
    </row>
    <row r="45" spans="1:4">
      <c r="A45" s="378" t="s">
        <v>9</v>
      </c>
      <c r="B45" s="379" t="s">
        <v>812</v>
      </c>
      <c r="C45" s="380" t="s">
        <v>199</v>
      </c>
      <c r="D45" s="381">
        <v>1</v>
      </c>
    </row>
    <row r="46" spans="1:4">
      <c r="A46" s="378" t="s">
        <v>9</v>
      </c>
      <c r="B46" s="379" t="s">
        <v>770</v>
      </c>
      <c r="C46" s="380" t="s">
        <v>199</v>
      </c>
      <c r="D46" s="381">
        <v>1</v>
      </c>
    </row>
    <row r="47" spans="1:4">
      <c r="A47" s="378" t="s">
        <v>9</v>
      </c>
      <c r="B47" s="382" t="s">
        <v>813</v>
      </c>
      <c r="C47" s="380" t="s">
        <v>199</v>
      </c>
      <c r="D47" s="381">
        <v>1</v>
      </c>
    </row>
    <row r="48" spans="1:4">
      <c r="A48" s="378" t="s">
        <v>9</v>
      </c>
      <c r="B48" s="382" t="s">
        <v>813</v>
      </c>
      <c r="C48" s="380" t="s">
        <v>198</v>
      </c>
      <c r="D48" s="381">
        <v>1.04</v>
      </c>
    </row>
    <row r="49" spans="1:4">
      <c r="A49" s="378" t="s">
        <v>9</v>
      </c>
      <c r="B49" s="382" t="s">
        <v>813</v>
      </c>
      <c r="C49" s="380" t="s">
        <v>800</v>
      </c>
      <c r="D49" s="381">
        <v>1.04</v>
      </c>
    </row>
    <row r="50" spans="1:4">
      <c r="A50" s="378" t="s">
        <v>9</v>
      </c>
      <c r="B50" s="382" t="s">
        <v>813</v>
      </c>
      <c r="C50" s="380" t="s">
        <v>798</v>
      </c>
      <c r="D50" s="381">
        <v>2.4</v>
      </c>
    </row>
    <row r="51" spans="1:4" ht="25.5">
      <c r="A51" s="378" t="s">
        <v>9</v>
      </c>
      <c r="B51" s="382" t="s">
        <v>813</v>
      </c>
      <c r="C51" s="380" t="s">
        <v>814</v>
      </c>
      <c r="D51" s="381">
        <v>2</v>
      </c>
    </row>
    <row r="52" spans="1:4">
      <c r="A52" s="378" t="s">
        <v>9</v>
      </c>
      <c r="B52" s="379" t="s">
        <v>132</v>
      </c>
      <c r="C52" s="380" t="s">
        <v>199</v>
      </c>
      <c r="D52" s="381">
        <v>1</v>
      </c>
    </row>
    <row r="53" spans="1:4">
      <c r="A53" s="378" t="s">
        <v>9</v>
      </c>
      <c r="B53" s="379" t="s">
        <v>132</v>
      </c>
      <c r="C53" s="380" t="s">
        <v>198</v>
      </c>
      <c r="D53" s="381">
        <v>1.04</v>
      </c>
    </row>
    <row r="54" spans="1:4">
      <c r="A54" s="378" t="s">
        <v>9</v>
      </c>
      <c r="B54" s="379" t="s">
        <v>132</v>
      </c>
      <c r="C54" s="380" t="s">
        <v>798</v>
      </c>
      <c r="D54" s="381">
        <v>2.4</v>
      </c>
    </row>
    <row r="55" spans="1:4">
      <c r="A55" s="378" t="s">
        <v>9</v>
      </c>
      <c r="B55" s="379" t="s">
        <v>815</v>
      </c>
      <c r="C55" s="380" t="s">
        <v>199</v>
      </c>
      <c r="D55" s="381">
        <v>1</v>
      </c>
    </row>
    <row r="56" spans="1:4">
      <c r="A56" s="378" t="s">
        <v>9</v>
      </c>
      <c r="B56" s="379" t="s">
        <v>815</v>
      </c>
      <c r="C56" s="380" t="s">
        <v>198</v>
      </c>
      <c r="D56" s="381">
        <v>1.1100000000000001</v>
      </c>
    </row>
    <row r="57" spans="1:4">
      <c r="A57" s="378" t="s">
        <v>9</v>
      </c>
      <c r="B57" s="379" t="s">
        <v>815</v>
      </c>
      <c r="C57" s="380" t="s">
        <v>800</v>
      </c>
      <c r="D57" s="381">
        <v>1.3</v>
      </c>
    </row>
    <row r="58" spans="1:4">
      <c r="A58" s="378" t="s">
        <v>9</v>
      </c>
      <c r="B58" s="379" t="s">
        <v>774</v>
      </c>
      <c r="C58" s="380" t="s">
        <v>199</v>
      </c>
      <c r="D58" s="381">
        <v>1</v>
      </c>
    </row>
    <row r="59" spans="1:4">
      <c r="A59" s="378" t="s">
        <v>9</v>
      </c>
      <c r="B59" s="379" t="s">
        <v>774</v>
      </c>
      <c r="C59" s="380" t="s">
        <v>198</v>
      </c>
      <c r="D59" s="381">
        <v>1.18</v>
      </c>
    </row>
    <row r="60" spans="1:4">
      <c r="A60" s="378" t="s">
        <v>9</v>
      </c>
      <c r="B60" s="379" t="s">
        <v>774</v>
      </c>
      <c r="C60" s="380" t="s">
        <v>800</v>
      </c>
      <c r="D60" s="381">
        <v>1.35</v>
      </c>
    </row>
    <row r="61" spans="1:4">
      <c r="A61" s="378" t="s">
        <v>9</v>
      </c>
      <c r="B61" s="379" t="s">
        <v>774</v>
      </c>
      <c r="C61" s="380" t="s">
        <v>798</v>
      </c>
      <c r="D61" s="381">
        <v>2.46</v>
      </c>
    </row>
    <row r="62" spans="1:4">
      <c r="A62" s="378" t="s">
        <v>9</v>
      </c>
      <c r="B62" s="379" t="s">
        <v>816</v>
      </c>
      <c r="C62" s="380" t="s">
        <v>199</v>
      </c>
      <c r="D62" s="381">
        <v>1</v>
      </c>
    </row>
    <row r="63" spans="1:4">
      <c r="A63" s="378" t="s">
        <v>9</v>
      </c>
      <c r="B63" s="379" t="s">
        <v>816</v>
      </c>
      <c r="C63" s="380" t="s">
        <v>198</v>
      </c>
      <c r="D63" s="381">
        <v>1.04</v>
      </c>
    </row>
    <row r="64" spans="1:4">
      <c r="A64" s="378" t="s">
        <v>9</v>
      </c>
      <c r="B64" s="379" t="s">
        <v>816</v>
      </c>
      <c r="C64" s="380" t="s">
        <v>798</v>
      </c>
      <c r="D64" s="381">
        <v>2.4</v>
      </c>
    </row>
    <row r="65" spans="1:4">
      <c r="A65" s="378" t="s">
        <v>9</v>
      </c>
      <c r="B65" s="379" t="s">
        <v>737</v>
      </c>
      <c r="C65" s="380" t="s">
        <v>199</v>
      </c>
      <c r="D65" s="381">
        <v>1</v>
      </c>
    </row>
    <row r="66" spans="1:4">
      <c r="A66" s="378" t="s">
        <v>9</v>
      </c>
      <c r="B66" s="379" t="s">
        <v>737</v>
      </c>
      <c r="C66" s="380" t="s">
        <v>198</v>
      </c>
      <c r="D66" s="381">
        <v>1.1000000000000001</v>
      </c>
    </row>
    <row r="67" spans="1:4">
      <c r="A67" s="378" t="s">
        <v>9</v>
      </c>
      <c r="B67" s="379" t="s">
        <v>737</v>
      </c>
      <c r="C67" s="380" t="s">
        <v>798</v>
      </c>
      <c r="D67" s="381">
        <v>2.8</v>
      </c>
    </row>
    <row r="68" spans="1:4">
      <c r="A68" s="378" t="s">
        <v>9</v>
      </c>
      <c r="B68" s="379" t="s">
        <v>817</v>
      </c>
      <c r="C68" s="380" t="s">
        <v>199</v>
      </c>
      <c r="D68" s="381">
        <v>1</v>
      </c>
    </row>
    <row r="69" spans="1:4">
      <c r="A69" s="378" t="s">
        <v>9</v>
      </c>
      <c r="B69" s="379" t="s">
        <v>817</v>
      </c>
      <c r="C69" s="380" t="s">
        <v>198</v>
      </c>
      <c r="D69" s="381">
        <v>1.1499999999999999</v>
      </c>
    </row>
    <row r="70" spans="1:4">
      <c r="A70" s="378" t="s">
        <v>9</v>
      </c>
      <c r="B70" s="382" t="s">
        <v>818</v>
      </c>
      <c r="C70" s="380" t="s">
        <v>199</v>
      </c>
      <c r="D70" s="381">
        <v>1</v>
      </c>
    </row>
    <row r="71" spans="1:4">
      <c r="A71" s="378" t="s">
        <v>9</v>
      </c>
      <c r="B71" s="382" t="s">
        <v>818</v>
      </c>
      <c r="C71" s="380" t="s">
        <v>198</v>
      </c>
      <c r="D71" s="381">
        <v>1.04</v>
      </c>
    </row>
    <row r="72" spans="1:4">
      <c r="A72" s="378" t="s">
        <v>9</v>
      </c>
      <c r="B72" s="382" t="s">
        <v>818</v>
      </c>
      <c r="C72" s="380" t="s">
        <v>798</v>
      </c>
      <c r="D72" s="381">
        <v>2.4</v>
      </c>
    </row>
    <row r="73" spans="1:4">
      <c r="A73" s="378" t="s">
        <v>9</v>
      </c>
      <c r="B73" s="379" t="s">
        <v>819</v>
      </c>
      <c r="C73" s="380" t="s">
        <v>198</v>
      </c>
      <c r="D73" s="381">
        <v>1.19</v>
      </c>
    </row>
    <row r="74" spans="1:4">
      <c r="A74" s="378" t="s">
        <v>9</v>
      </c>
      <c r="B74" s="379" t="s">
        <v>169</v>
      </c>
      <c r="C74" s="380" t="s">
        <v>199</v>
      </c>
      <c r="D74" s="381">
        <v>1</v>
      </c>
    </row>
    <row r="75" spans="1:4">
      <c r="A75" s="378" t="s">
        <v>9</v>
      </c>
      <c r="B75" s="379" t="s">
        <v>169</v>
      </c>
      <c r="C75" s="380" t="s">
        <v>198</v>
      </c>
      <c r="D75" s="381">
        <v>1.04</v>
      </c>
    </row>
    <row r="76" spans="1:4">
      <c r="A76" s="378" t="s">
        <v>9</v>
      </c>
      <c r="B76" s="379" t="s">
        <v>763</v>
      </c>
      <c r="C76" s="380" t="s">
        <v>199</v>
      </c>
      <c r="D76" s="381">
        <v>1</v>
      </c>
    </row>
    <row r="77" spans="1:4">
      <c r="A77" s="378" t="s">
        <v>9</v>
      </c>
      <c r="B77" s="382" t="s">
        <v>820</v>
      </c>
      <c r="C77" s="380" t="s">
        <v>199</v>
      </c>
      <c r="D77" s="381">
        <v>1</v>
      </c>
    </row>
    <row r="78" spans="1:4">
      <c r="A78" s="378" t="s">
        <v>9</v>
      </c>
      <c r="B78" s="382" t="s">
        <v>820</v>
      </c>
      <c r="C78" s="380" t="s">
        <v>198</v>
      </c>
      <c r="D78" s="381">
        <v>1.1499999999999999</v>
      </c>
    </row>
    <row r="79" spans="1:4">
      <c r="A79" s="378" t="s">
        <v>9</v>
      </c>
      <c r="B79" s="379" t="s">
        <v>820</v>
      </c>
      <c r="C79" s="380" t="s">
        <v>198</v>
      </c>
      <c r="D79" s="381">
        <v>1.35</v>
      </c>
    </row>
    <row r="80" spans="1:4" ht="25.5">
      <c r="A80" s="378" t="s">
        <v>9</v>
      </c>
      <c r="B80" s="379" t="s">
        <v>820</v>
      </c>
      <c r="C80" s="380" t="s">
        <v>814</v>
      </c>
      <c r="D80" s="381">
        <v>2.52</v>
      </c>
    </row>
    <row r="81" spans="1:4">
      <c r="A81" s="378" t="s">
        <v>9</v>
      </c>
      <c r="B81" s="379" t="s">
        <v>821</v>
      </c>
      <c r="C81" s="380" t="s">
        <v>198</v>
      </c>
      <c r="D81" s="381">
        <v>1.1100000000000001</v>
      </c>
    </row>
    <row r="82" spans="1:4">
      <c r="A82" s="378" t="s">
        <v>9</v>
      </c>
      <c r="B82" s="382" t="s">
        <v>822</v>
      </c>
      <c r="C82" s="380" t="s">
        <v>199</v>
      </c>
      <c r="D82" s="381">
        <v>1</v>
      </c>
    </row>
    <row r="83" spans="1:4">
      <c r="A83" s="378" t="s">
        <v>9</v>
      </c>
      <c r="B83" s="382" t="s">
        <v>822</v>
      </c>
      <c r="C83" s="380" t="s">
        <v>823</v>
      </c>
      <c r="D83" s="381">
        <v>1.1499999999999999</v>
      </c>
    </row>
    <row r="84" spans="1:4">
      <c r="A84" s="378" t="s">
        <v>9</v>
      </c>
      <c r="B84" s="382" t="s">
        <v>822</v>
      </c>
      <c r="C84" s="380" t="s">
        <v>800</v>
      </c>
      <c r="D84" s="381">
        <v>1.4</v>
      </c>
    </row>
    <row r="85" spans="1:4">
      <c r="A85" s="378" t="s">
        <v>9</v>
      </c>
      <c r="B85" s="382" t="s">
        <v>822</v>
      </c>
      <c r="C85" s="380" t="s">
        <v>798</v>
      </c>
      <c r="D85" s="381">
        <v>2</v>
      </c>
    </row>
    <row r="86" spans="1:4">
      <c r="A86" s="378" t="s">
        <v>9</v>
      </c>
      <c r="B86" s="379" t="s">
        <v>824</v>
      </c>
      <c r="C86" s="380" t="s">
        <v>199</v>
      </c>
      <c r="D86" s="381">
        <v>1</v>
      </c>
    </row>
    <row r="87" spans="1:4">
      <c r="A87" s="378" t="s">
        <v>9</v>
      </c>
      <c r="B87" s="379" t="s">
        <v>825</v>
      </c>
      <c r="C87" s="380" t="s">
        <v>198</v>
      </c>
      <c r="D87" s="381">
        <v>1.08</v>
      </c>
    </row>
    <row r="88" spans="1:4">
      <c r="A88" s="378" t="s">
        <v>9</v>
      </c>
      <c r="B88" s="379" t="s">
        <v>826</v>
      </c>
      <c r="C88" s="380" t="s">
        <v>199</v>
      </c>
      <c r="D88" s="381">
        <v>1</v>
      </c>
    </row>
    <row r="89" spans="1:4">
      <c r="A89" s="378" t="s">
        <v>9</v>
      </c>
      <c r="B89" s="379" t="s">
        <v>826</v>
      </c>
      <c r="C89" s="380" t="s">
        <v>798</v>
      </c>
      <c r="D89" s="381">
        <v>2</v>
      </c>
    </row>
    <row r="90" spans="1:4">
      <c r="A90" s="378" t="s">
        <v>9</v>
      </c>
      <c r="B90" s="379" t="s">
        <v>826</v>
      </c>
      <c r="C90" s="380" t="s">
        <v>198</v>
      </c>
      <c r="D90" s="381">
        <v>1.1100000000000001</v>
      </c>
    </row>
    <row r="91" spans="1:4">
      <c r="A91" s="378" t="s">
        <v>9</v>
      </c>
      <c r="B91" s="379" t="s">
        <v>826</v>
      </c>
      <c r="C91" s="380" t="s">
        <v>800</v>
      </c>
      <c r="D91" s="381">
        <v>1.31</v>
      </c>
    </row>
  </sheetData>
  <pageMargins left="0.70866141732283472" right="0.70866141732283472" top="0.78740157480314965" bottom="0.78740157480314965" header="0.51181102362204722" footer="0.51181102362204722"/>
  <pageSetup paperSize="9" scale="60" firstPageNumber="0" fitToHeight="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U16"/>
  <sheetViews>
    <sheetView topLeftCell="L1" zoomScaleNormal="100" zoomScaleSheetLayoutView="75" workbookViewId="0">
      <selection activeCell="B21" sqref="B21"/>
    </sheetView>
  </sheetViews>
  <sheetFormatPr defaultColWidth="5.7109375" defaultRowHeight="20.100000000000001" customHeight="1"/>
  <cols>
    <col min="1" max="1" width="6.85546875" style="1" customWidth="1"/>
    <col min="2" max="2" width="30" style="80" customWidth="1"/>
    <col min="3" max="3" width="29.140625" style="80" customWidth="1"/>
    <col min="4" max="4" width="8" style="81" customWidth="1"/>
    <col min="5" max="5" width="10.140625" style="81" customWidth="1"/>
    <col min="6" max="8" width="5" style="81" customWidth="1"/>
    <col min="9" max="9" width="8.28515625" style="81" customWidth="1"/>
    <col min="10" max="10" width="8" style="81" customWidth="1"/>
    <col min="11" max="11" width="13" style="81" customWidth="1"/>
    <col min="12" max="12" width="14.7109375" style="81" customWidth="1"/>
    <col min="13" max="13" width="12.42578125" style="81" customWidth="1"/>
    <col min="14" max="14" width="9" style="81" customWidth="1"/>
    <col min="15" max="15" width="13.7109375" style="81" customWidth="1"/>
    <col min="16" max="16" width="11.85546875" style="80" customWidth="1"/>
    <col min="17" max="18" width="13.28515625" style="80" customWidth="1"/>
    <col min="19" max="20" width="18.42578125" style="80" customWidth="1"/>
    <col min="21" max="255" width="5.7109375" style="122" customWidth="1"/>
  </cols>
  <sheetData>
    <row r="1" spans="1:21" ht="23.45" customHeight="1" thickBot="1">
      <c r="A1" s="82" t="s">
        <v>200</v>
      </c>
      <c r="C1" s="82"/>
      <c r="D1" s="82"/>
      <c r="E1" s="82"/>
      <c r="F1" s="82"/>
      <c r="G1" s="82"/>
      <c r="H1" s="82"/>
      <c r="I1" s="82"/>
      <c r="J1" s="82"/>
      <c r="K1" s="82"/>
      <c r="L1" s="82"/>
      <c r="M1" s="82"/>
      <c r="N1" s="82"/>
      <c r="O1"/>
      <c r="P1"/>
      <c r="S1" s="123" t="s">
        <v>0</v>
      </c>
      <c r="T1" s="123" t="s">
        <v>10</v>
      </c>
    </row>
    <row r="2" spans="1:21" ht="20.100000000000001" customHeight="1" thickBot="1">
      <c r="A2" s="34"/>
      <c r="B2" s="17"/>
      <c r="C2" s="17"/>
      <c r="D2" s="17"/>
      <c r="E2" s="17"/>
      <c r="F2" s="17"/>
      <c r="G2" s="17"/>
      <c r="H2" s="17"/>
      <c r="I2" s="17"/>
      <c r="J2" s="17"/>
      <c r="K2" s="17"/>
      <c r="L2" s="17"/>
      <c r="M2" s="17"/>
      <c r="N2" s="17"/>
      <c r="O2"/>
      <c r="P2"/>
      <c r="S2" s="202" t="s">
        <v>369</v>
      </c>
      <c r="T2" s="221" t="s">
        <v>1133</v>
      </c>
    </row>
    <row r="3" spans="1:21" ht="25.35" customHeight="1">
      <c r="A3" s="124"/>
      <c r="B3" s="931"/>
      <c r="C3" s="931"/>
      <c r="D3" s="931"/>
      <c r="E3" s="931"/>
      <c r="F3" s="932" t="s">
        <v>201</v>
      </c>
      <c r="G3" s="932"/>
      <c r="H3" s="932"/>
      <c r="I3" s="932"/>
      <c r="J3" s="932"/>
      <c r="K3" s="932"/>
      <c r="L3" s="932"/>
      <c r="M3" s="932"/>
      <c r="N3" s="932"/>
      <c r="O3" s="932"/>
      <c r="P3" s="932"/>
      <c r="Q3" s="218"/>
      <c r="R3" s="218"/>
      <c r="S3" s="218"/>
      <c r="T3" s="218"/>
    </row>
    <row r="4" spans="1:21" s="69" customFormat="1" ht="43.35" customHeight="1" thickBot="1">
      <c r="A4" s="125" t="s">
        <v>1</v>
      </c>
      <c r="B4" s="126" t="s">
        <v>202</v>
      </c>
      <c r="C4" s="125" t="s">
        <v>203</v>
      </c>
      <c r="D4" s="127" t="s">
        <v>204</v>
      </c>
      <c r="E4" s="127" t="s">
        <v>205</v>
      </c>
      <c r="F4" s="128">
        <v>2011</v>
      </c>
      <c r="G4" s="128">
        <v>2012</v>
      </c>
      <c r="H4" s="128">
        <v>2013</v>
      </c>
      <c r="I4" s="127" t="s">
        <v>206</v>
      </c>
      <c r="J4" s="127" t="s">
        <v>207</v>
      </c>
      <c r="K4" s="127" t="s">
        <v>208</v>
      </c>
      <c r="L4" s="127" t="s">
        <v>209</v>
      </c>
      <c r="M4" s="127" t="s">
        <v>210</v>
      </c>
      <c r="N4" s="127" t="s">
        <v>211</v>
      </c>
      <c r="O4" s="127" t="s">
        <v>212</v>
      </c>
      <c r="P4" s="129" t="s">
        <v>213</v>
      </c>
      <c r="Q4" s="219" t="s">
        <v>214</v>
      </c>
      <c r="R4" s="219" t="s">
        <v>215</v>
      </c>
      <c r="S4" s="219" t="s">
        <v>216</v>
      </c>
      <c r="T4" s="219" t="s">
        <v>217</v>
      </c>
      <c r="U4" s="130"/>
    </row>
    <row r="5" spans="1:21" s="131" customFormat="1" ht="28.5" customHeight="1">
      <c r="A5" s="384" t="s">
        <v>9</v>
      </c>
      <c r="B5" s="384" t="s">
        <v>827</v>
      </c>
      <c r="C5" s="384" t="s">
        <v>828</v>
      </c>
      <c r="D5" s="384" t="s">
        <v>669</v>
      </c>
      <c r="E5" s="384" t="s">
        <v>984</v>
      </c>
      <c r="F5" s="385" t="s">
        <v>11</v>
      </c>
      <c r="G5" s="385" t="s">
        <v>11</v>
      </c>
      <c r="H5" s="385" t="s">
        <v>11</v>
      </c>
      <c r="I5" s="386">
        <v>12</v>
      </c>
      <c r="J5" s="933">
        <v>160</v>
      </c>
      <c r="K5" s="386" t="s">
        <v>219</v>
      </c>
      <c r="L5" s="386">
        <v>50</v>
      </c>
      <c r="M5" s="384" t="s">
        <v>829</v>
      </c>
      <c r="N5" s="384" t="s">
        <v>985</v>
      </c>
      <c r="O5" s="384" t="s">
        <v>830</v>
      </c>
      <c r="P5" s="384" t="s">
        <v>85</v>
      </c>
      <c r="Q5" s="735" t="s">
        <v>1249</v>
      </c>
      <c r="R5" s="735" t="s">
        <v>1332</v>
      </c>
      <c r="S5" s="487">
        <f t="shared" ref="S5:S10" si="0">IF(ISBLANK(I5),"",Q5/I5)</f>
        <v>1.1666666666666667</v>
      </c>
      <c r="T5" s="740" t="s">
        <v>1334</v>
      </c>
    </row>
    <row r="6" spans="1:21" s="131" customFormat="1" ht="28.5" customHeight="1">
      <c r="A6" s="384" t="s">
        <v>9</v>
      </c>
      <c r="B6" s="384" t="s">
        <v>831</v>
      </c>
      <c r="C6" s="384" t="s">
        <v>828</v>
      </c>
      <c r="D6" s="384" t="s">
        <v>669</v>
      </c>
      <c r="E6" s="384" t="s">
        <v>832</v>
      </c>
      <c r="F6" s="385" t="s">
        <v>11</v>
      </c>
      <c r="G6" s="385" t="s">
        <v>11</v>
      </c>
      <c r="H6" s="385" t="s">
        <v>11</v>
      </c>
      <c r="I6" s="386">
        <v>9</v>
      </c>
      <c r="J6" s="934"/>
      <c r="K6" s="386" t="s">
        <v>219</v>
      </c>
      <c r="L6" s="386">
        <v>30</v>
      </c>
      <c r="M6" s="384" t="s">
        <v>829</v>
      </c>
      <c r="N6" s="384" t="s">
        <v>1343</v>
      </c>
      <c r="O6" s="384" t="s">
        <v>830</v>
      </c>
      <c r="P6" s="384" t="s">
        <v>85</v>
      </c>
      <c r="Q6" s="735" t="s">
        <v>1285</v>
      </c>
      <c r="R6" s="735" t="s">
        <v>1333</v>
      </c>
      <c r="S6" s="487">
        <f t="shared" si="0"/>
        <v>1.1111111111111112</v>
      </c>
      <c r="T6" s="740" t="s">
        <v>1335</v>
      </c>
    </row>
    <row r="7" spans="1:21" s="131" customFormat="1" ht="28.5" customHeight="1">
      <c r="A7" s="384" t="s">
        <v>9</v>
      </c>
      <c r="B7" s="384" t="s">
        <v>833</v>
      </c>
      <c r="C7" s="384" t="s">
        <v>220</v>
      </c>
      <c r="D7" s="384" t="s">
        <v>669</v>
      </c>
      <c r="E7" s="384" t="s">
        <v>834</v>
      </c>
      <c r="F7" s="385" t="s">
        <v>11</v>
      </c>
      <c r="G7" s="385" t="s">
        <v>11</v>
      </c>
      <c r="H7" s="385" t="s">
        <v>11</v>
      </c>
      <c r="I7" s="684" t="s">
        <v>1251</v>
      </c>
      <c r="J7" s="132">
        <v>115</v>
      </c>
      <c r="K7" s="386" t="s">
        <v>835</v>
      </c>
      <c r="L7" s="752" t="s">
        <v>1339</v>
      </c>
      <c r="M7" s="384" t="s">
        <v>829</v>
      </c>
      <c r="N7" s="384" t="s">
        <v>1341</v>
      </c>
      <c r="O7" s="384" t="s">
        <v>830</v>
      </c>
      <c r="P7" s="384" t="s">
        <v>85</v>
      </c>
      <c r="Q7" s="682" t="s">
        <v>1251</v>
      </c>
      <c r="R7" s="683" t="s">
        <v>1250</v>
      </c>
      <c r="S7" s="487">
        <f t="shared" si="0"/>
        <v>1</v>
      </c>
      <c r="T7" s="488" t="s">
        <v>1340</v>
      </c>
    </row>
    <row r="8" spans="1:21" s="131" customFormat="1" ht="28.5" customHeight="1">
      <c r="A8" s="384" t="s">
        <v>9</v>
      </c>
      <c r="B8" s="384" t="s">
        <v>836</v>
      </c>
      <c r="C8" s="384" t="s">
        <v>837</v>
      </c>
      <c r="D8" s="384" t="s">
        <v>482</v>
      </c>
      <c r="E8" s="384" t="s">
        <v>838</v>
      </c>
      <c r="F8" s="385" t="s">
        <v>11</v>
      </c>
      <c r="G8" s="385" t="s">
        <v>11</v>
      </c>
      <c r="H8" s="385" t="s">
        <v>11</v>
      </c>
      <c r="I8" s="386">
        <v>13</v>
      </c>
      <c r="J8" s="935">
        <v>315</v>
      </c>
      <c r="K8" s="386" t="s">
        <v>839</v>
      </c>
      <c r="L8" s="386" t="s">
        <v>1252</v>
      </c>
      <c r="M8" s="384" t="s">
        <v>829</v>
      </c>
      <c r="N8" s="384" t="s">
        <v>986</v>
      </c>
      <c r="O8" s="384" t="s">
        <v>840</v>
      </c>
      <c r="P8" s="384" t="s">
        <v>85</v>
      </c>
      <c r="Q8" s="735" t="s">
        <v>1286</v>
      </c>
      <c r="R8" s="736" t="s">
        <v>1283</v>
      </c>
      <c r="S8" s="487">
        <f t="shared" si="0"/>
        <v>1</v>
      </c>
      <c r="T8" s="683" t="s">
        <v>1288</v>
      </c>
    </row>
    <row r="9" spans="1:21" s="131" customFormat="1" ht="28.5" customHeight="1">
      <c r="A9" s="384" t="s">
        <v>9</v>
      </c>
      <c r="B9" s="384" t="s">
        <v>836</v>
      </c>
      <c r="C9" s="384" t="s">
        <v>837</v>
      </c>
      <c r="D9" s="384" t="s">
        <v>482</v>
      </c>
      <c r="E9" s="384" t="s">
        <v>841</v>
      </c>
      <c r="F9" s="385" t="s">
        <v>11</v>
      </c>
      <c r="G9" s="385" t="s">
        <v>11</v>
      </c>
      <c r="H9" s="385" t="s">
        <v>11</v>
      </c>
      <c r="I9" s="386">
        <v>12</v>
      </c>
      <c r="J9" s="934"/>
      <c r="K9" s="386" t="s">
        <v>219</v>
      </c>
      <c r="L9" s="386">
        <v>47</v>
      </c>
      <c r="M9" s="384" t="s">
        <v>829</v>
      </c>
      <c r="N9" s="387" t="s">
        <v>842</v>
      </c>
      <c r="O9" s="384" t="s">
        <v>840</v>
      </c>
      <c r="P9" s="384" t="s">
        <v>85</v>
      </c>
      <c r="Q9" s="735" t="s">
        <v>1287</v>
      </c>
      <c r="R9" s="735" t="s">
        <v>1284</v>
      </c>
      <c r="S9" s="487">
        <f t="shared" si="0"/>
        <v>0.91666666666666663</v>
      </c>
      <c r="T9" s="487">
        <f>IF(ISBLANK(L9),"",R9/L9)</f>
        <v>1</v>
      </c>
    </row>
    <row r="10" spans="1:21" s="131" customFormat="1" ht="28.5" customHeight="1">
      <c r="A10" s="384" t="s">
        <v>9</v>
      </c>
      <c r="B10" s="384" t="s">
        <v>843</v>
      </c>
      <c r="C10" s="384" t="s">
        <v>844</v>
      </c>
      <c r="D10" s="384" t="s">
        <v>482</v>
      </c>
      <c r="E10" s="384" t="s">
        <v>600</v>
      </c>
      <c r="F10" s="385" t="s">
        <v>11</v>
      </c>
      <c r="G10" s="385" t="s">
        <v>11</v>
      </c>
      <c r="H10" s="385" t="s">
        <v>11</v>
      </c>
      <c r="I10" s="386">
        <v>15</v>
      </c>
      <c r="J10" s="132">
        <v>15</v>
      </c>
      <c r="K10" s="386" t="s">
        <v>845</v>
      </c>
      <c r="L10" s="386">
        <v>90</v>
      </c>
      <c r="M10" s="384" t="s">
        <v>846</v>
      </c>
      <c r="N10" s="387" t="s">
        <v>1342</v>
      </c>
      <c r="O10" s="384" t="s">
        <v>12</v>
      </c>
      <c r="P10" s="384" t="s">
        <v>86</v>
      </c>
      <c r="Q10" s="489" t="s">
        <v>1359</v>
      </c>
      <c r="R10" s="489" t="s">
        <v>1360</v>
      </c>
      <c r="S10" s="220">
        <f t="shared" si="0"/>
        <v>0.26666666666666666</v>
      </c>
      <c r="T10" s="487">
        <f>IF(ISBLANK(L10),"",R10/L10)</f>
        <v>0.44444444444444442</v>
      </c>
    </row>
    <row r="11" spans="1:21" s="530" customFormat="1" ht="30" customHeight="1">
      <c r="A11" s="741" t="s">
        <v>9</v>
      </c>
      <c r="B11" s="741" t="s">
        <v>1070</v>
      </c>
      <c r="C11" s="741" t="s">
        <v>1071</v>
      </c>
      <c r="D11" s="528" t="s">
        <v>1072</v>
      </c>
      <c r="E11" s="528" t="s">
        <v>1073</v>
      </c>
      <c r="F11" s="529" t="s">
        <v>11</v>
      </c>
      <c r="G11" s="529" t="s">
        <v>11</v>
      </c>
      <c r="H11" s="529" t="s">
        <v>11</v>
      </c>
      <c r="I11" s="132"/>
      <c r="J11" s="132">
        <v>35</v>
      </c>
      <c r="K11" s="927" t="s">
        <v>1074</v>
      </c>
      <c r="L11" s="928"/>
      <c r="M11" s="928"/>
      <c r="N11" s="928"/>
      <c r="O11" s="928"/>
      <c r="P11" s="929"/>
      <c r="Q11" s="930" t="s">
        <v>1075</v>
      </c>
      <c r="R11" s="928"/>
      <c r="S11" s="928"/>
      <c r="T11" s="929"/>
    </row>
    <row r="12" spans="1:21" ht="20.100000000000001" customHeight="1">
      <c r="A12" s="925" t="s">
        <v>1337</v>
      </c>
      <c r="B12" s="926"/>
      <c r="C12" s="926"/>
    </row>
    <row r="13" spans="1:21" ht="20.100000000000001" customHeight="1">
      <c r="A13" s="923" t="s">
        <v>1336</v>
      </c>
      <c r="B13" s="924"/>
      <c r="C13" s="924"/>
      <c r="L13" s="684"/>
    </row>
    <row r="14" spans="1:21" ht="20.100000000000001" customHeight="1">
      <c r="A14" s="921" t="s">
        <v>1338</v>
      </c>
      <c r="B14" s="922"/>
      <c r="C14" s="922"/>
      <c r="D14" s="922"/>
      <c r="E14" s="922"/>
      <c r="F14" s="922"/>
      <c r="G14" s="922"/>
      <c r="H14" s="922"/>
      <c r="I14" s="922"/>
      <c r="J14" s="922"/>
      <c r="K14" s="922"/>
      <c r="L14" s="922"/>
      <c r="M14" s="922"/>
      <c r="N14" s="922"/>
      <c r="O14" s="922"/>
    </row>
    <row r="16" spans="1:21" ht="20.100000000000001" customHeight="1">
      <c r="Q16" s="133"/>
    </row>
  </sheetData>
  <mergeCells count="10">
    <mergeCell ref="B3:E3"/>
    <mergeCell ref="F3:H3"/>
    <mergeCell ref="I3:P3"/>
    <mergeCell ref="J5:J6"/>
    <mergeCell ref="J8:J9"/>
    <mergeCell ref="A14:O14"/>
    <mergeCell ref="A13:C13"/>
    <mergeCell ref="A12:C12"/>
    <mergeCell ref="K11:P11"/>
    <mergeCell ref="Q11:T11"/>
  </mergeCells>
  <phoneticPr fontId="29" type="noConversion"/>
  <pageMargins left="0.78749999999999998" right="0.78749999999999998" top="1.0631944444444446" bottom="1.0631944444444446" header="0.51180555555555551" footer="0.51180555555555551"/>
  <pageSetup paperSize="9" scale="53" firstPageNumber="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38"/>
  <sheetViews>
    <sheetView view="pageBreakPreview" zoomScaleSheetLayoutView="100" workbookViewId="0"/>
  </sheetViews>
  <sheetFormatPr defaultColWidth="11.42578125" defaultRowHeight="12.75"/>
  <cols>
    <col min="1" max="1" width="8.7109375" style="1" customWidth="1"/>
    <col min="2" max="2" width="27.42578125" style="1" customWidth="1"/>
    <col min="3" max="9" width="11.42578125" style="1" customWidth="1"/>
    <col min="10" max="10" width="12.140625" style="1" customWidth="1"/>
  </cols>
  <sheetData>
    <row r="1" spans="1:10" ht="15" customHeight="1" thickBot="1">
      <c r="A1" s="50" t="s">
        <v>222</v>
      </c>
      <c r="B1" s="50"/>
      <c r="C1" s="50"/>
      <c r="D1" s="50"/>
      <c r="E1" s="50"/>
      <c r="F1" s="50"/>
      <c r="G1" s="50"/>
      <c r="H1" s="134"/>
      <c r="I1" s="135" t="s">
        <v>60</v>
      </c>
      <c r="J1" s="523" t="s">
        <v>10</v>
      </c>
    </row>
    <row r="2" spans="1:10" ht="16.5" thickBot="1">
      <c r="A2" s="54"/>
      <c r="B2" s="54"/>
      <c r="C2" s="54"/>
      <c r="D2" s="54"/>
      <c r="E2" s="54"/>
      <c r="F2" s="54"/>
      <c r="G2" s="54"/>
      <c r="H2" s="136"/>
      <c r="I2" s="640" t="s">
        <v>368</v>
      </c>
      <c r="J2" s="652">
        <v>2013</v>
      </c>
    </row>
    <row r="3" spans="1:10" ht="13.35" customHeight="1" thickBot="1">
      <c r="A3" s="137"/>
      <c r="B3" s="936" t="s">
        <v>123</v>
      </c>
      <c r="C3" s="937" t="s">
        <v>223</v>
      </c>
      <c r="D3" s="937"/>
      <c r="E3" s="937"/>
      <c r="F3" s="937"/>
      <c r="G3" s="937" t="s">
        <v>224</v>
      </c>
      <c r="H3" s="937"/>
      <c r="I3" s="937"/>
      <c r="J3" s="937"/>
    </row>
    <row r="4" spans="1:10" ht="13.35" customHeight="1" thickBot="1">
      <c r="A4" s="138"/>
      <c r="B4" s="936"/>
      <c r="C4" s="938" t="s">
        <v>225</v>
      </c>
      <c r="D4" s="938"/>
      <c r="E4" s="938"/>
      <c r="F4" s="816" t="s">
        <v>226</v>
      </c>
      <c r="G4" s="937"/>
      <c r="H4" s="937"/>
      <c r="I4" s="937"/>
      <c r="J4" s="937"/>
    </row>
    <row r="5" spans="1:10" ht="39" thickBot="1">
      <c r="A5" s="139" t="s">
        <v>1</v>
      </c>
      <c r="B5" s="936"/>
      <c r="C5" s="161" t="s">
        <v>227</v>
      </c>
      <c r="D5" s="161" t="s">
        <v>228</v>
      </c>
      <c r="E5" s="161" t="s">
        <v>229</v>
      </c>
      <c r="F5" s="161" t="s">
        <v>226</v>
      </c>
      <c r="G5" s="161" t="s">
        <v>230</v>
      </c>
      <c r="H5" s="161" t="s">
        <v>231</v>
      </c>
      <c r="I5" s="161" t="s">
        <v>232</v>
      </c>
      <c r="J5" s="161" t="s">
        <v>233</v>
      </c>
    </row>
    <row r="6" spans="1:10">
      <c r="A6" s="197" t="s">
        <v>9</v>
      </c>
      <c r="B6" s="140" t="s">
        <v>234</v>
      </c>
      <c r="C6" s="141" t="s">
        <v>94</v>
      </c>
      <c r="D6" s="141" t="s">
        <v>94</v>
      </c>
      <c r="E6" s="141" t="s">
        <v>94</v>
      </c>
      <c r="F6" s="141" t="s">
        <v>847</v>
      </c>
      <c r="G6" s="141"/>
      <c r="H6" s="141"/>
      <c r="I6" s="141"/>
      <c r="J6" s="141"/>
    </row>
    <row r="7" spans="1:10">
      <c r="A7" s="197" t="s">
        <v>9</v>
      </c>
      <c r="B7" s="140" t="s">
        <v>235</v>
      </c>
      <c r="C7" s="141" t="s">
        <v>131</v>
      </c>
      <c r="D7" s="141" t="s">
        <v>94</v>
      </c>
      <c r="E7" s="141" t="s">
        <v>131</v>
      </c>
      <c r="F7" s="141" t="s">
        <v>131</v>
      </c>
      <c r="G7" s="141"/>
      <c r="H7" s="141"/>
      <c r="I7" s="141"/>
      <c r="J7" s="141"/>
    </row>
    <row r="8" spans="1:10">
      <c r="A8" s="197" t="s">
        <v>9</v>
      </c>
      <c r="B8" s="140" t="s">
        <v>236</v>
      </c>
      <c r="C8" s="141" t="s">
        <v>131</v>
      </c>
      <c r="D8" s="141" t="s">
        <v>131</v>
      </c>
      <c r="E8" s="141" t="s">
        <v>131</v>
      </c>
      <c r="F8" s="141" t="s">
        <v>131</v>
      </c>
      <c r="G8" s="141"/>
      <c r="H8" s="141"/>
      <c r="I8" s="141"/>
      <c r="J8" s="141"/>
    </row>
    <row r="9" spans="1:10">
      <c r="A9" s="197" t="s">
        <v>9</v>
      </c>
      <c r="B9" s="140" t="s">
        <v>237</v>
      </c>
      <c r="C9" s="141" t="s">
        <v>131</v>
      </c>
      <c r="D9" s="141" t="s">
        <v>131</v>
      </c>
      <c r="E9" s="141" t="s">
        <v>131</v>
      </c>
      <c r="F9" s="141" t="s">
        <v>131</v>
      </c>
      <c r="G9" s="141"/>
      <c r="H9" s="141"/>
      <c r="I9" s="141"/>
      <c r="J9" s="141"/>
    </row>
    <row r="10" spans="1:10">
      <c r="A10" s="197" t="s">
        <v>9</v>
      </c>
      <c r="B10" s="142" t="s">
        <v>238</v>
      </c>
      <c r="C10" s="141" t="s">
        <v>131</v>
      </c>
      <c r="D10" s="141" t="s">
        <v>131</v>
      </c>
      <c r="E10" s="141" t="s">
        <v>131</v>
      </c>
      <c r="F10" s="141" t="s">
        <v>131</v>
      </c>
      <c r="G10" s="143"/>
      <c r="H10" s="143"/>
      <c r="I10" s="143"/>
      <c r="J10" s="143"/>
    </row>
    <row r="11" spans="1:10">
      <c r="A11" s="197" t="s">
        <v>9</v>
      </c>
      <c r="B11" s="142" t="s">
        <v>239</v>
      </c>
      <c r="C11" s="141" t="s">
        <v>131</v>
      </c>
      <c r="D11" s="141" t="s">
        <v>131</v>
      </c>
      <c r="E11" s="141" t="s">
        <v>131</v>
      </c>
      <c r="F11" s="141" t="s">
        <v>131</v>
      </c>
      <c r="G11" s="143"/>
      <c r="H11" s="143"/>
      <c r="I11" s="143"/>
      <c r="J11" s="143"/>
    </row>
    <row r="12" spans="1:10">
      <c r="A12" s="197" t="s">
        <v>9</v>
      </c>
      <c r="B12" s="142" t="s">
        <v>240</v>
      </c>
      <c r="C12" s="141" t="s">
        <v>131</v>
      </c>
      <c r="D12" s="141" t="s">
        <v>131</v>
      </c>
      <c r="E12" s="141" t="s">
        <v>131</v>
      </c>
      <c r="F12" s="141" t="s">
        <v>131</v>
      </c>
      <c r="G12" s="143"/>
      <c r="H12" s="143"/>
      <c r="I12" s="143"/>
      <c r="J12" s="143"/>
    </row>
    <row r="13" spans="1:10">
      <c r="A13" s="197" t="s">
        <v>9</v>
      </c>
      <c r="B13" s="142" t="s">
        <v>241</v>
      </c>
      <c r="C13" s="141" t="s">
        <v>131</v>
      </c>
      <c r="D13" s="141" t="s">
        <v>131</v>
      </c>
      <c r="E13" s="141" t="s">
        <v>131</v>
      </c>
      <c r="F13" s="141" t="s">
        <v>131</v>
      </c>
      <c r="G13" s="143"/>
      <c r="H13" s="143"/>
      <c r="I13" s="143"/>
      <c r="J13" s="143"/>
    </row>
    <row r="14" spans="1:10">
      <c r="A14" s="197" t="s">
        <v>9</v>
      </c>
      <c r="B14" s="140" t="s">
        <v>242</v>
      </c>
      <c r="C14" s="141"/>
      <c r="D14" s="141"/>
      <c r="E14" s="141"/>
      <c r="F14" s="141"/>
      <c r="G14" s="141" t="s">
        <v>131</v>
      </c>
      <c r="H14" s="141" t="s">
        <v>94</v>
      </c>
      <c r="I14" s="141" t="s">
        <v>131</v>
      </c>
      <c r="J14" s="141" t="s">
        <v>131</v>
      </c>
    </row>
    <row r="15" spans="1:10">
      <c r="A15" s="197" t="s">
        <v>9</v>
      </c>
      <c r="B15" s="140" t="s">
        <v>243</v>
      </c>
      <c r="C15" s="141"/>
      <c r="D15" s="141"/>
      <c r="E15" s="141"/>
      <c r="F15" s="141"/>
      <c r="G15" s="141" t="s">
        <v>131</v>
      </c>
      <c r="H15" s="141" t="s">
        <v>131</v>
      </c>
      <c r="I15" s="141" t="s">
        <v>131</v>
      </c>
      <c r="J15" s="141" t="s">
        <v>94</v>
      </c>
    </row>
    <row r="16" spans="1:10">
      <c r="A16" s="197" t="s">
        <v>9</v>
      </c>
      <c r="B16" s="140" t="s">
        <v>244</v>
      </c>
      <c r="C16" s="141"/>
      <c r="D16" s="141"/>
      <c r="E16" s="141"/>
      <c r="F16" s="141"/>
      <c r="G16" s="141" t="s">
        <v>131</v>
      </c>
      <c r="H16" s="141" t="s">
        <v>131</v>
      </c>
      <c r="I16" s="141" t="s">
        <v>131</v>
      </c>
      <c r="J16" s="141" t="s">
        <v>131</v>
      </c>
    </row>
    <row r="17" spans="1:10">
      <c r="A17" s="197" t="s">
        <v>9</v>
      </c>
      <c r="B17" s="140" t="s">
        <v>245</v>
      </c>
      <c r="C17" s="141"/>
      <c r="D17" s="141"/>
      <c r="E17" s="141"/>
      <c r="F17" s="141"/>
      <c r="G17" s="141" t="s">
        <v>131</v>
      </c>
      <c r="H17" s="141" t="s">
        <v>131</v>
      </c>
      <c r="I17" s="141" t="s">
        <v>131</v>
      </c>
      <c r="J17" s="141" t="s">
        <v>131</v>
      </c>
    </row>
    <row r="18" spans="1:10">
      <c r="A18" s="197" t="s">
        <v>9</v>
      </c>
      <c r="B18" s="140" t="s">
        <v>246</v>
      </c>
      <c r="C18" s="141" t="s">
        <v>94</v>
      </c>
      <c r="D18" s="141" t="s">
        <v>94</v>
      </c>
      <c r="E18" s="141" t="s">
        <v>94</v>
      </c>
      <c r="F18" s="141" t="s">
        <v>94</v>
      </c>
      <c r="G18" s="141"/>
      <c r="H18" s="141"/>
      <c r="I18" s="141"/>
      <c r="J18" s="141"/>
    </row>
    <row r="19" spans="1:10">
      <c r="A19" s="197" t="s">
        <v>9</v>
      </c>
      <c r="B19" s="388" t="s">
        <v>848</v>
      </c>
      <c r="C19" s="141" t="s">
        <v>131</v>
      </c>
      <c r="D19" s="141" t="s">
        <v>94</v>
      </c>
      <c r="E19" s="141" t="s">
        <v>94</v>
      </c>
      <c r="F19" s="141" t="s">
        <v>94</v>
      </c>
      <c r="G19" s="141"/>
      <c r="H19" s="141"/>
      <c r="I19" s="141"/>
      <c r="J19" s="141"/>
    </row>
    <row r="20" spans="1:10">
      <c r="A20" s="197" t="s">
        <v>9</v>
      </c>
      <c r="B20" s="388" t="s">
        <v>849</v>
      </c>
      <c r="C20" s="141" t="s">
        <v>131</v>
      </c>
      <c r="D20" s="141" t="s">
        <v>94</v>
      </c>
      <c r="E20" s="141" t="s">
        <v>94</v>
      </c>
      <c r="F20" s="141" t="s">
        <v>94</v>
      </c>
      <c r="G20" s="141"/>
      <c r="H20" s="141"/>
      <c r="I20" s="141"/>
      <c r="J20" s="141"/>
    </row>
    <row r="21" spans="1:10">
      <c r="A21" s="197" t="s">
        <v>9</v>
      </c>
      <c r="B21" s="388" t="s">
        <v>850</v>
      </c>
      <c r="C21" s="141" t="s">
        <v>94</v>
      </c>
      <c r="D21" s="141" t="s">
        <v>94</v>
      </c>
      <c r="E21" s="141" t="s">
        <v>94</v>
      </c>
      <c r="F21" s="141" t="s">
        <v>94</v>
      </c>
      <c r="G21" s="141"/>
      <c r="H21" s="141"/>
      <c r="I21" s="141"/>
      <c r="J21" s="141"/>
    </row>
    <row r="22" spans="1:10">
      <c r="A22" s="197" t="s">
        <v>9</v>
      </c>
      <c r="B22" s="669" t="s">
        <v>247</v>
      </c>
      <c r="C22" s="141" t="s">
        <v>94</v>
      </c>
      <c r="D22" s="141" t="s">
        <v>94</v>
      </c>
      <c r="E22" s="141" t="s">
        <v>94</v>
      </c>
      <c r="F22" s="141" t="s">
        <v>131</v>
      </c>
      <c r="G22" s="141"/>
      <c r="H22" s="141"/>
      <c r="I22" s="141"/>
      <c r="J22" s="141"/>
    </row>
    <row r="23" spans="1:10" s="193" customFormat="1">
      <c r="A23" s="192" t="s">
        <v>248</v>
      </c>
      <c r="B23" s="192"/>
      <c r="C23" s="192"/>
      <c r="D23" s="192"/>
      <c r="E23" s="192"/>
      <c r="F23" s="192"/>
      <c r="G23" s="192"/>
      <c r="H23" s="192"/>
      <c r="I23" s="192"/>
      <c r="J23" s="192"/>
    </row>
    <row r="24" spans="1:10" s="193" customFormat="1">
      <c r="A24" s="192" t="s">
        <v>249</v>
      </c>
      <c r="B24" s="192"/>
      <c r="C24" s="192"/>
      <c r="D24" s="192"/>
      <c r="E24" s="192"/>
      <c r="F24" s="192"/>
      <c r="G24" s="192"/>
      <c r="H24" s="192"/>
      <c r="I24" s="192"/>
      <c r="J24" s="192"/>
    </row>
    <row r="25" spans="1:10" s="193" customFormat="1">
      <c r="A25" s="193" t="s">
        <v>250</v>
      </c>
    </row>
    <row r="26" spans="1:10" s="193" customFormat="1">
      <c r="A26" s="192" t="s">
        <v>251</v>
      </c>
      <c r="B26" s="192"/>
      <c r="C26" s="192"/>
      <c r="D26" s="192"/>
      <c r="E26" s="192"/>
      <c r="F26" s="192"/>
      <c r="G26" s="192"/>
      <c r="H26" s="192"/>
      <c r="I26" s="192"/>
      <c r="J26" s="192"/>
    </row>
    <row r="27" spans="1:10" s="193" customFormat="1">
      <c r="A27" s="192" t="s">
        <v>252</v>
      </c>
      <c r="B27" s="192"/>
      <c r="C27" s="192"/>
      <c r="D27" s="192"/>
      <c r="E27" s="192"/>
      <c r="F27" s="192"/>
      <c r="G27" s="192"/>
      <c r="H27" s="192"/>
      <c r="I27" s="192"/>
      <c r="J27" s="192"/>
    </row>
    <row r="28" spans="1:10" s="193" customFormat="1">
      <c r="A28" s="192" t="s">
        <v>253</v>
      </c>
      <c r="B28" s="192"/>
      <c r="C28" s="192"/>
      <c r="D28" s="192"/>
      <c r="E28" s="192"/>
      <c r="F28" s="192"/>
      <c r="G28" s="192"/>
      <c r="H28" s="192"/>
      <c r="I28" s="192"/>
      <c r="J28" s="192"/>
    </row>
    <row r="29" spans="1:10" s="193" customFormat="1">
      <c r="A29" s="192" t="s">
        <v>254</v>
      </c>
      <c r="B29" s="192"/>
      <c r="C29" s="192"/>
      <c r="D29" s="192"/>
      <c r="E29" s="192"/>
      <c r="F29" s="192"/>
      <c r="G29" s="192"/>
      <c r="H29" s="192"/>
      <c r="I29" s="192"/>
      <c r="J29" s="192"/>
    </row>
    <row r="30" spans="1:10" s="193" customFormat="1">
      <c r="A30" s="192" t="s">
        <v>255</v>
      </c>
      <c r="B30" s="192"/>
      <c r="C30" s="192"/>
      <c r="D30" s="192"/>
      <c r="E30" s="192"/>
      <c r="F30" s="192"/>
      <c r="G30" s="192"/>
      <c r="H30" s="192"/>
      <c r="I30" s="192"/>
      <c r="J30" s="192"/>
    </row>
    <row r="31" spans="1:10" s="193" customFormat="1">
      <c r="A31" s="192" t="s">
        <v>256</v>
      </c>
      <c r="B31" s="192"/>
      <c r="C31" s="192"/>
      <c r="D31" s="192"/>
      <c r="E31" s="192"/>
      <c r="F31" s="192"/>
      <c r="G31" s="192"/>
      <c r="H31" s="192"/>
      <c r="I31" s="192"/>
      <c r="J31" s="192"/>
    </row>
    <row r="32" spans="1:10" s="193" customFormat="1">
      <c r="A32" s="192" t="s">
        <v>257</v>
      </c>
      <c r="B32" s="192"/>
      <c r="C32" s="192"/>
      <c r="D32" s="192"/>
      <c r="E32" s="192"/>
      <c r="F32" s="192"/>
      <c r="G32" s="192"/>
      <c r="H32" s="192"/>
      <c r="I32" s="192"/>
      <c r="J32" s="192"/>
    </row>
    <row r="33" spans="1:10" s="193" customFormat="1">
      <c r="A33" s="192" t="s">
        <v>258</v>
      </c>
      <c r="B33" s="192"/>
      <c r="C33" s="192"/>
      <c r="D33" s="192"/>
      <c r="E33" s="192"/>
      <c r="F33" s="192"/>
      <c r="G33" s="192"/>
      <c r="H33" s="192"/>
      <c r="I33" s="192"/>
      <c r="J33" s="192"/>
    </row>
    <row r="34" spans="1:10" s="193" customFormat="1">
      <c r="A34" s="192" t="s">
        <v>259</v>
      </c>
      <c r="B34" s="192"/>
      <c r="C34" s="192"/>
      <c r="D34" s="192"/>
      <c r="E34" s="192"/>
      <c r="F34" s="192"/>
      <c r="G34" s="192"/>
      <c r="H34" s="192"/>
      <c r="I34" s="192"/>
      <c r="J34" s="192"/>
    </row>
    <row r="35" spans="1:10" s="193" customFormat="1">
      <c r="A35" s="192" t="s">
        <v>260</v>
      </c>
      <c r="B35" s="192"/>
      <c r="C35" s="192"/>
      <c r="D35" s="192"/>
      <c r="E35" s="192"/>
      <c r="F35" s="192"/>
      <c r="G35" s="192"/>
      <c r="H35" s="192"/>
      <c r="I35" s="192"/>
      <c r="J35" s="192"/>
    </row>
    <row r="36" spans="1:10" s="193" customFormat="1">
      <c r="A36" s="194" t="s">
        <v>261</v>
      </c>
      <c r="B36" s="192"/>
      <c r="C36" s="192"/>
      <c r="D36" s="192"/>
      <c r="E36" s="192"/>
      <c r="F36" s="192"/>
      <c r="G36" s="192"/>
      <c r="H36" s="192"/>
      <c r="I36" s="192"/>
      <c r="J36" s="192"/>
    </row>
    <row r="37" spans="1:10" s="193" customFormat="1">
      <c r="A37" s="670" t="s">
        <v>1130</v>
      </c>
      <c r="B37" s="192"/>
      <c r="C37" s="192"/>
      <c r="D37" s="192"/>
      <c r="E37" s="192"/>
      <c r="F37" s="192"/>
      <c r="G37" s="192"/>
      <c r="H37" s="192"/>
      <c r="I37" s="192"/>
      <c r="J37" s="192"/>
    </row>
    <row r="38" spans="1:10" s="193" customFormat="1">
      <c r="A38" s="192"/>
      <c r="B38" s="192"/>
      <c r="C38" s="192"/>
      <c r="D38" s="192"/>
      <c r="E38" s="192"/>
      <c r="F38" s="192"/>
      <c r="G38" s="192"/>
      <c r="H38" s="192"/>
      <c r="I38" s="192"/>
      <c r="J38" s="192"/>
    </row>
  </sheetData>
  <mergeCells count="4">
    <mergeCell ref="B3:B5"/>
    <mergeCell ref="C3:F3"/>
    <mergeCell ref="G3:J4"/>
    <mergeCell ref="C4:E4"/>
  </mergeCells>
  <pageMargins left="0.70833333333333337" right="0.70833333333333337" top="0.78749999999999998" bottom="0.78749999999999998" header="0.51180555555555551" footer="0.51180555555555551"/>
  <pageSetup paperSize="9" scale="69" firstPageNumber="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20"/>
  <sheetViews>
    <sheetView zoomScaleNormal="100" zoomScaleSheetLayoutView="100" workbookViewId="0">
      <selection activeCell="A2" sqref="A2"/>
    </sheetView>
  </sheetViews>
  <sheetFormatPr defaultColWidth="11.42578125" defaultRowHeight="12.75"/>
  <cols>
    <col min="1" max="1" width="6.28515625" style="1" customWidth="1"/>
    <col min="2" max="2" width="58" style="1" customWidth="1"/>
    <col min="3" max="3" width="9.42578125" style="1" customWidth="1"/>
    <col min="4" max="4" width="13.7109375" style="1" customWidth="1"/>
    <col min="5" max="6" width="11.5703125" style="1" customWidth="1"/>
    <col min="7" max="7" width="13.7109375" style="1" customWidth="1"/>
    <col min="8" max="8" width="14.28515625" style="1" customWidth="1"/>
    <col min="9" max="9" width="10.42578125" style="1" customWidth="1"/>
    <col min="10" max="10" width="12.85546875" style="1" customWidth="1"/>
    <col min="11" max="11" width="16.7109375" style="1" customWidth="1"/>
  </cols>
  <sheetData>
    <row r="1" spans="1:12" ht="16.5" thickBot="1">
      <c r="A1" s="29" t="s">
        <v>262</v>
      </c>
      <c r="B1" s="29"/>
      <c r="C1" s="29"/>
      <c r="D1" s="29"/>
      <c r="E1" s="29"/>
      <c r="F1" s="29"/>
      <c r="G1"/>
      <c r="H1"/>
      <c r="I1" s="30"/>
      <c r="J1" s="201" t="s">
        <v>0</v>
      </c>
      <c r="K1" s="949" t="s">
        <v>10</v>
      </c>
      <c r="L1" s="950"/>
    </row>
    <row r="2" spans="1:12" ht="16.5" thickBot="1">
      <c r="A2" s="33"/>
      <c r="B2" s="33"/>
      <c r="C2" s="33"/>
      <c r="D2" s="33"/>
      <c r="E2" s="33"/>
      <c r="F2" s="33"/>
      <c r="G2"/>
      <c r="H2"/>
      <c r="I2" s="30"/>
      <c r="J2" s="201" t="s">
        <v>369</v>
      </c>
      <c r="K2" s="951" t="s">
        <v>1133</v>
      </c>
      <c r="L2" s="952"/>
    </row>
    <row r="3" spans="1:12" ht="64.5" thickBot="1">
      <c r="A3" s="524" t="s">
        <v>1</v>
      </c>
      <c r="B3" s="144" t="s">
        <v>263</v>
      </c>
      <c r="C3" s="525" t="s">
        <v>321</v>
      </c>
      <c r="D3" s="145" t="s">
        <v>375</v>
      </c>
      <c r="E3" s="36" t="s">
        <v>319</v>
      </c>
      <c r="F3" s="145" t="s">
        <v>274</v>
      </c>
      <c r="G3" s="145" t="s">
        <v>376</v>
      </c>
      <c r="H3" s="145" t="s">
        <v>377</v>
      </c>
      <c r="I3" s="503" t="s">
        <v>265</v>
      </c>
      <c r="J3" s="503" t="s">
        <v>993</v>
      </c>
      <c r="K3" s="504" t="s">
        <v>266</v>
      </c>
      <c r="L3" s="199" t="s">
        <v>370</v>
      </c>
    </row>
    <row r="4" spans="1:12">
      <c r="A4" s="939" t="s">
        <v>9</v>
      </c>
      <c r="B4" s="953" t="s">
        <v>994</v>
      </c>
      <c r="C4" s="941">
        <v>2012</v>
      </c>
      <c r="D4" s="942">
        <v>7</v>
      </c>
      <c r="E4" s="942">
        <v>7</v>
      </c>
      <c r="F4" s="505" t="s">
        <v>853</v>
      </c>
      <c r="G4" s="506" t="s">
        <v>995</v>
      </c>
      <c r="H4" s="507" t="s">
        <v>50</v>
      </c>
      <c r="I4" s="635">
        <v>1</v>
      </c>
      <c r="J4" s="636">
        <v>0.05</v>
      </c>
      <c r="K4" s="636">
        <v>0.56000000000000005</v>
      </c>
      <c r="L4" s="164" t="s">
        <v>996</v>
      </c>
    </row>
    <row r="5" spans="1:12">
      <c r="A5" s="939"/>
      <c r="B5" s="946"/>
      <c r="C5" s="939"/>
      <c r="D5" s="942"/>
      <c r="E5" s="942"/>
      <c r="F5" s="505" t="s">
        <v>851</v>
      </c>
      <c r="G5" s="506" t="s">
        <v>852</v>
      </c>
      <c r="H5" s="507" t="s">
        <v>48</v>
      </c>
      <c r="I5" s="635">
        <v>7</v>
      </c>
      <c r="J5" s="636">
        <v>1</v>
      </c>
      <c r="K5" s="636">
        <v>1</v>
      </c>
      <c r="L5" s="164" t="s">
        <v>997</v>
      </c>
    </row>
    <row r="6" spans="1:12">
      <c r="A6" s="939" t="s">
        <v>9</v>
      </c>
      <c r="B6" s="947" t="s">
        <v>998</v>
      </c>
      <c r="C6" s="941">
        <v>2012</v>
      </c>
      <c r="D6" s="948">
        <v>55</v>
      </c>
      <c r="E6" s="948">
        <v>55</v>
      </c>
      <c r="F6" s="505" t="s">
        <v>999</v>
      </c>
      <c r="G6" s="506" t="s">
        <v>1000</v>
      </c>
      <c r="H6" s="507" t="s">
        <v>50</v>
      </c>
      <c r="I6" s="637">
        <v>11</v>
      </c>
      <c r="J6" s="636">
        <v>0.28000000000000003</v>
      </c>
      <c r="K6" s="636">
        <v>0.8</v>
      </c>
      <c r="L6" s="164" t="s">
        <v>996</v>
      </c>
    </row>
    <row r="7" spans="1:12">
      <c r="A7" s="939"/>
      <c r="B7" s="946"/>
      <c r="C7" s="939"/>
      <c r="D7" s="948"/>
      <c r="E7" s="948"/>
      <c r="F7" s="505" t="s">
        <v>1419</v>
      </c>
      <c r="G7" s="506" t="s">
        <v>852</v>
      </c>
      <c r="H7" s="507" t="s">
        <v>48</v>
      </c>
      <c r="I7" s="637">
        <v>55</v>
      </c>
      <c r="J7" s="636">
        <v>1</v>
      </c>
      <c r="K7" s="636">
        <v>1</v>
      </c>
      <c r="L7" s="164" t="s">
        <v>997</v>
      </c>
    </row>
    <row r="8" spans="1:12">
      <c r="A8" s="939" t="s">
        <v>9</v>
      </c>
      <c r="B8" s="945" t="s">
        <v>1001</v>
      </c>
      <c r="C8" s="941">
        <v>2012</v>
      </c>
      <c r="D8" s="948">
        <v>11</v>
      </c>
      <c r="E8" s="948">
        <v>11</v>
      </c>
      <c r="F8" s="505" t="s">
        <v>1002</v>
      </c>
      <c r="G8" s="506" t="s">
        <v>1003</v>
      </c>
      <c r="H8" s="507" t="s">
        <v>50</v>
      </c>
      <c r="I8" s="635">
        <v>4</v>
      </c>
      <c r="J8" s="636">
        <v>0.28999999999999998</v>
      </c>
      <c r="K8" s="636">
        <v>1</v>
      </c>
      <c r="L8" s="164" t="s">
        <v>996</v>
      </c>
    </row>
    <row r="9" spans="1:12">
      <c r="A9" s="939"/>
      <c r="B9" s="946"/>
      <c r="C9" s="939"/>
      <c r="D9" s="948"/>
      <c r="E9" s="948"/>
      <c r="F9" s="505" t="s">
        <v>1004</v>
      </c>
      <c r="G9" s="506" t="s">
        <v>852</v>
      </c>
      <c r="H9" s="507" t="s">
        <v>48</v>
      </c>
      <c r="I9" s="635">
        <v>11</v>
      </c>
      <c r="J9" s="636">
        <v>1</v>
      </c>
      <c r="K9" s="636">
        <v>1</v>
      </c>
      <c r="L9" s="164" t="s">
        <v>997</v>
      </c>
    </row>
    <row r="10" spans="1:12">
      <c r="A10" s="939" t="s">
        <v>9</v>
      </c>
      <c r="B10" s="945" t="s">
        <v>1005</v>
      </c>
      <c r="C10" s="941">
        <v>2012</v>
      </c>
      <c r="D10" s="942">
        <v>7</v>
      </c>
      <c r="E10" s="942">
        <v>7</v>
      </c>
      <c r="F10" s="505" t="s">
        <v>853</v>
      </c>
      <c r="G10" s="506" t="s">
        <v>1006</v>
      </c>
      <c r="H10" s="507" t="s">
        <v>50</v>
      </c>
      <c r="I10" s="638">
        <v>1</v>
      </c>
      <c r="J10" s="639">
        <v>0.17</v>
      </c>
      <c r="K10" s="636">
        <v>0.52</v>
      </c>
      <c r="L10" s="164" t="s">
        <v>996</v>
      </c>
    </row>
    <row r="11" spans="1:12">
      <c r="A11" s="939"/>
      <c r="B11" s="946"/>
      <c r="C11" s="939"/>
      <c r="D11" s="942"/>
      <c r="E11" s="942"/>
      <c r="F11" s="505" t="s">
        <v>851</v>
      </c>
      <c r="G11" s="506" t="s">
        <v>852</v>
      </c>
      <c r="H11" s="507" t="s">
        <v>48</v>
      </c>
      <c r="I11" s="638">
        <v>7</v>
      </c>
      <c r="J11" s="639">
        <v>1</v>
      </c>
      <c r="K11" s="636">
        <v>1</v>
      </c>
      <c r="L11" s="164" t="s">
        <v>997</v>
      </c>
    </row>
    <row r="12" spans="1:12">
      <c r="A12" s="939" t="s">
        <v>9</v>
      </c>
      <c r="B12" s="945" t="s">
        <v>1007</v>
      </c>
      <c r="C12" s="941">
        <v>2012</v>
      </c>
      <c r="D12" s="942">
        <v>39</v>
      </c>
      <c r="E12" s="942">
        <v>39</v>
      </c>
      <c r="F12" s="505" t="s">
        <v>1008</v>
      </c>
      <c r="G12" s="506" t="s">
        <v>1006</v>
      </c>
      <c r="H12" s="507" t="s">
        <v>50</v>
      </c>
      <c r="I12" s="637">
        <v>11</v>
      </c>
      <c r="J12" s="636">
        <v>0.17</v>
      </c>
      <c r="K12" s="636">
        <v>0.52</v>
      </c>
      <c r="L12" s="164" t="s">
        <v>996</v>
      </c>
    </row>
    <row r="13" spans="1:12">
      <c r="A13" s="939"/>
      <c r="B13" s="946"/>
      <c r="C13" s="939"/>
      <c r="D13" s="942"/>
      <c r="E13" s="942"/>
      <c r="F13" s="505" t="s">
        <v>1420</v>
      </c>
      <c r="G13" s="506" t="s">
        <v>852</v>
      </c>
      <c r="H13" s="507" t="s">
        <v>48</v>
      </c>
      <c r="I13" s="637">
        <v>39</v>
      </c>
      <c r="J13" s="636">
        <v>1</v>
      </c>
      <c r="K13" s="636">
        <v>1</v>
      </c>
      <c r="L13" s="164" t="s">
        <v>997</v>
      </c>
    </row>
    <row r="14" spans="1:12">
      <c r="A14" s="939" t="s">
        <v>9</v>
      </c>
      <c r="B14" s="940" t="s">
        <v>1009</v>
      </c>
      <c r="C14" s="941">
        <v>2012</v>
      </c>
      <c r="D14" s="942">
        <v>4</v>
      </c>
      <c r="E14" s="942">
        <v>4</v>
      </c>
      <c r="F14" s="505" t="s">
        <v>1010</v>
      </c>
      <c r="G14" s="506" t="s">
        <v>1011</v>
      </c>
      <c r="H14" s="507" t="s">
        <v>50</v>
      </c>
      <c r="I14" s="635">
        <v>2</v>
      </c>
      <c r="J14" s="636">
        <v>3.3E-3</v>
      </c>
      <c r="K14" s="636">
        <v>0.66</v>
      </c>
      <c r="L14" s="164" t="s">
        <v>996</v>
      </c>
    </row>
    <row r="15" spans="1:12">
      <c r="A15" s="939"/>
      <c r="B15" s="940"/>
      <c r="C15" s="939"/>
      <c r="D15" s="942"/>
      <c r="E15" s="942"/>
      <c r="F15" s="505" t="s">
        <v>1002</v>
      </c>
      <c r="G15" s="506" t="s">
        <v>852</v>
      </c>
      <c r="H15" s="507" t="s">
        <v>48</v>
      </c>
      <c r="I15" s="635">
        <v>4</v>
      </c>
      <c r="J15" s="636">
        <v>0.01</v>
      </c>
      <c r="K15" s="636">
        <v>1</v>
      </c>
      <c r="L15" s="164" t="s">
        <v>997</v>
      </c>
    </row>
    <row r="16" spans="1:12">
      <c r="A16" s="939" t="s">
        <v>9</v>
      </c>
      <c r="B16" s="943" t="s">
        <v>1012</v>
      </c>
      <c r="C16" s="941">
        <v>2012</v>
      </c>
      <c r="D16" s="941">
        <v>24</v>
      </c>
      <c r="E16" s="941">
        <v>24</v>
      </c>
      <c r="F16" s="505">
        <v>0</v>
      </c>
      <c r="G16" s="509">
        <v>0</v>
      </c>
      <c r="H16" s="507" t="s">
        <v>50</v>
      </c>
      <c r="I16" s="637">
        <v>0</v>
      </c>
      <c r="J16" s="636">
        <v>0</v>
      </c>
      <c r="K16" s="636">
        <v>0</v>
      </c>
      <c r="L16" s="164" t="s">
        <v>996</v>
      </c>
    </row>
    <row r="17" spans="1:12">
      <c r="A17" s="939"/>
      <c r="B17" s="944"/>
      <c r="C17" s="939"/>
      <c r="D17" s="941"/>
      <c r="E17" s="941"/>
      <c r="F17" s="817" t="s">
        <v>1421</v>
      </c>
      <c r="G17" s="506" t="s">
        <v>852</v>
      </c>
      <c r="H17" s="507" t="s">
        <v>48</v>
      </c>
      <c r="I17" s="637">
        <v>24</v>
      </c>
      <c r="J17" s="636">
        <v>1</v>
      </c>
      <c r="K17" s="636">
        <v>1</v>
      </c>
      <c r="L17" s="164" t="s">
        <v>997</v>
      </c>
    </row>
    <row r="18" spans="1:12">
      <c r="A18" s="1" t="s">
        <v>374</v>
      </c>
    </row>
    <row r="19" spans="1:12">
      <c r="A19" s="1" t="s">
        <v>350</v>
      </c>
    </row>
    <row r="20" spans="1:12">
      <c r="A20" s="1" t="s">
        <v>378</v>
      </c>
    </row>
  </sheetData>
  <mergeCells count="37">
    <mergeCell ref="K1:L1"/>
    <mergeCell ref="K2:L2"/>
    <mergeCell ref="A4:A5"/>
    <mergeCell ref="B4:B5"/>
    <mergeCell ref="C4:C5"/>
    <mergeCell ref="D4:D5"/>
    <mergeCell ref="E4:E5"/>
    <mergeCell ref="A8:A9"/>
    <mergeCell ref="B8:B9"/>
    <mergeCell ref="C8:C9"/>
    <mergeCell ref="D8:D9"/>
    <mergeCell ref="E8:E9"/>
    <mergeCell ref="A6:A7"/>
    <mergeCell ref="B6:B7"/>
    <mergeCell ref="C6:C7"/>
    <mergeCell ref="D6:D7"/>
    <mergeCell ref="E6:E7"/>
    <mergeCell ref="A12:A13"/>
    <mergeCell ref="B12:B13"/>
    <mergeCell ref="C12:C13"/>
    <mergeCell ref="D12:D13"/>
    <mergeCell ref="E12:E13"/>
    <mergeCell ref="A10:A11"/>
    <mergeCell ref="B10:B11"/>
    <mergeCell ref="C10:C11"/>
    <mergeCell ref="D10:D11"/>
    <mergeCell ref="E10:E11"/>
    <mergeCell ref="A16:A17"/>
    <mergeCell ref="B16:B17"/>
    <mergeCell ref="C16:C17"/>
    <mergeCell ref="D16:D17"/>
    <mergeCell ref="E16:E17"/>
    <mergeCell ref="A14:A15"/>
    <mergeCell ref="B14:B15"/>
    <mergeCell ref="C14:C15"/>
    <mergeCell ref="D14:D15"/>
    <mergeCell ref="E14:E15"/>
  </mergeCells>
  <pageMargins left="0.70866141732283472" right="0.70866141732283472" top="0.78740157480314965" bottom="0.78740157480314965" header="0.51181102362204722" footer="0.51181102362204722"/>
  <pageSetup paperSize="9" scale="70" firstPageNumber="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34"/>
  <sheetViews>
    <sheetView topLeftCell="B1" zoomScaleNormal="100" zoomScaleSheetLayoutView="100" workbookViewId="0">
      <selection activeCell="F8" sqref="F8"/>
    </sheetView>
  </sheetViews>
  <sheetFormatPr defaultColWidth="11.5703125" defaultRowHeight="12.75"/>
  <cols>
    <col min="1" max="1" width="7.85546875" style="1" customWidth="1"/>
    <col min="2" max="2" width="28.140625" style="1" customWidth="1"/>
    <col min="3" max="3" width="12.5703125" style="1" customWidth="1"/>
    <col min="4" max="4" width="17.85546875" style="1" customWidth="1"/>
    <col min="5" max="6" width="19.85546875" style="1" customWidth="1"/>
    <col min="7" max="7" width="17.85546875" style="1" customWidth="1"/>
    <col min="8" max="8" width="10.28515625" style="1" customWidth="1"/>
    <col min="9" max="9" width="24.85546875" style="1" customWidth="1"/>
    <col min="10" max="10" width="37.42578125" style="1" customWidth="1"/>
  </cols>
  <sheetData>
    <row r="1" spans="1:11" ht="18.600000000000001" customHeight="1" thickBot="1">
      <c r="A1" s="43" t="s">
        <v>268</v>
      </c>
      <c r="B1" s="43"/>
      <c r="C1" s="43"/>
      <c r="D1" s="43"/>
      <c r="E1" s="43"/>
      <c r="F1" s="43"/>
      <c r="G1" s="510"/>
      <c r="H1" s="43"/>
      <c r="I1" s="109" t="s">
        <v>60</v>
      </c>
      <c r="J1" s="35" t="s">
        <v>10</v>
      </c>
    </row>
    <row r="2" spans="1:11" ht="19.899999999999999" customHeight="1" thickBot="1">
      <c r="A2" s="43"/>
      <c r="B2" s="43"/>
      <c r="C2" s="43"/>
      <c r="D2" s="43"/>
      <c r="E2" s="43"/>
      <c r="F2" s="43"/>
      <c r="G2" s="510"/>
      <c r="H2" s="43"/>
      <c r="I2" s="640" t="s">
        <v>368</v>
      </c>
      <c r="J2" s="652">
        <v>2013</v>
      </c>
    </row>
    <row r="3" spans="1:11" ht="42.6" customHeight="1" thickBot="1">
      <c r="A3" s="647" t="s">
        <v>1</v>
      </c>
      <c r="B3" s="648" t="s">
        <v>269</v>
      </c>
      <c r="C3" s="648" t="s">
        <v>321</v>
      </c>
      <c r="D3" s="648" t="s">
        <v>63</v>
      </c>
      <c r="E3" s="648" t="s">
        <v>332</v>
      </c>
      <c r="F3" s="649" t="s">
        <v>339</v>
      </c>
      <c r="G3" s="650" t="s">
        <v>333</v>
      </c>
      <c r="H3" s="649" t="s">
        <v>68</v>
      </c>
      <c r="I3" s="649" t="s">
        <v>354</v>
      </c>
      <c r="J3" s="651" t="s">
        <v>351</v>
      </c>
    </row>
    <row r="4" spans="1:11" ht="15" customHeight="1">
      <c r="A4" s="641" t="s">
        <v>9</v>
      </c>
      <c r="B4" s="642" t="s">
        <v>270</v>
      </c>
      <c r="C4" s="849" t="s">
        <v>400</v>
      </c>
      <c r="D4" s="643" t="s">
        <v>904</v>
      </c>
      <c r="E4" s="644" t="s">
        <v>48</v>
      </c>
      <c r="F4" s="850">
        <v>1</v>
      </c>
      <c r="G4" s="850">
        <v>1</v>
      </c>
      <c r="H4" s="645" t="s">
        <v>1013</v>
      </c>
      <c r="I4" s="645" t="s">
        <v>1013</v>
      </c>
      <c r="J4" s="646" t="s">
        <v>66</v>
      </c>
    </row>
    <row r="5" spans="1:11" ht="15" customHeight="1">
      <c r="A5" s="249" t="s">
        <v>9</v>
      </c>
      <c r="B5" s="526" t="s">
        <v>854</v>
      </c>
      <c r="C5" s="377" t="s">
        <v>400</v>
      </c>
      <c r="D5" s="511" t="s">
        <v>1014</v>
      </c>
      <c r="E5" s="372" t="s">
        <v>48</v>
      </c>
      <c r="F5" s="851">
        <v>1</v>
      </c>
      <c r="G5" s="851">
        <v>1</v>
      </c>
      <c r="H5" s="512" t="s">
        <v>1013</v>
      </c>
      <c r="I5" s="512" t="s">
        <v>1013</v>
      </c>
      <c r="J5" s="372" t="s">
        <v>66</v>
      </c>
    </row>
    <row r="6" spans="1:11" ht="15" customHeight="1">
      <c r="A6" s="249" t="s">
        <v>9</v>
      </c>
      <c r="B6" s="526" t="s">
        <v>67</v>
      </c>
      <c r="C6" s="377" t="s">
        <v>400</v>
      </c>
      <c r="D6" s="511" t="s">
        <v>904</v>
      </c>
      <c r="E6" s="372" t="s">
        <v>48</v>
      </c>
      <c r="F6" s="851">
        <v>1</v>
      </c>
      <c r="G6" s="851">
        <v>1</v>
      </c>
      <c r="H6" s="512" t="s">
        <v>1013</v>
      </c>
      <c r="I6" s="512" t="s">
        <v>1013</v>
      </c>
      <c r="J6" s="372" t="s">
        <v>66</v>
      </c>
    </row>
    <row r="7" spans="1:11" ht="15" customHeight="1">
      <c r="A7" s="249" t="s">
        <v>9</v>
      </c>
      <c r="B7" s="526" t="s">
        <v>855</v>
      </c>
      <c r="C7" s="377" t="s">
        <v>400</v>
      </c>
      <c r="D7" s="511" t="s">
        <v>904</v>
      </c>
      <c r="E7" s="372" t="s">
        <v>48</v>
      </c>
      <c r="F7" s="851">
        <v>1</v>
      </c>
      <c r="G7" s="851">
        <v>1</v>
      </c>
      <c r="H7" s="512" t="s">
        <v>1013</v>
      </c>
      <c r="I7" s="512" t="s">
        <v>1013</v>
      </c>
      <c r="J7" s="372" t="s">
        <v>66</v>
      </c>
    </row>
    <row r="8" spans="1:11" s="270" customFormat="1" ht="15" customHeight="1">
      <c r="A8" s="249" t="s">
        <v>9</v>
      </c>
      <c r="B8" s="526" t="s">
        <v>856</v>
      </c>
      <c r="C8" s="377" t="s">
        <v>1132</v>
      </c>
      <c r="D8" s="511" t="s">
        <v>1015</v>
      </c>
      <c r="E8" s="372" t="s">
        <v>50</v>
      </c>
      <c r="F8" s="851">
        <v>0.28999999999999998</v>
      </c>
      <c r="G8" s="852" t="s">
        <v>1131</v>
      </c>
      <c r="H8" s="512" t="s">
        <v>1013</v>
      </c>
      <c r="I8" s="512" t="s">
        <v>1013</v>
      </c>
      <c r="J8" s="513" t="s">
        <v>1016</v>
      </c>
      <c r="K8"/>
    </row>
    <row r="9" spans="1:11" s="270" customFormat="1" ht="15" customHeight="1">
      <c r="A9" s="249" t="s">
        <v>9</v>
      </c>
      <c r="B9" s="527" t="s">
        <v>271</v>
      </c>
      <c r="C9" s="377" t="s">
        <v>400</v>
      </c>
      <c r="D9" s="511" t="s">
        <v>1069</v>
      </c>
      <c r="E9" s="372" t="s">
        <v>48</v>
      </c>
      <c r="F9" s="851">
        <v>1</v>
      </c>
      <c r="G9" s="852" t="s">
        <v>1017</v>
      </c>
      <c r="H9" s="512" t="s">
        <v>1013</v>
      </c>
      <c r="I9" s="512" t="s">
        <v>1013</v>
      </c>
      <c r="J9" s="514" t="s">
        <v>1016</v>
      </c>
      <c r="K9"/>
    </row>
    <row r="10" spans="1:11" s="270" customFormat="1" ht="15" customHeight="1">
      <c r="A10" s="249" t="s">
        <v>9</v>
      </c>
      <c r="B10" s="527" t="s">
        <v>271</v>
      </c>
      <c r="C10" s="377" t="s">
        <v>1132</v>
      </c>
      <c r="D10" s="511" t="s">
        <v>1015</v>
      </c>
      <c r="E10" s="372" t="s">
        <v>50</v>
      </c>
      <c r="F10" s="851">
        <v>0.28999999999999998</v>
      </c>
      <c r="G10" s="852" t="s">
        <v>1131</v>
      </c>
      <c r="H10" s="512" t="s">
        <v>1013</v>
      </c>
      <c r="I10" s="512" t="s">
        <v>1013</v>
      </c>
      <c r="J10" s="514" t="s">
        <v>1016</v>
      </c>
      <c r="K10"/>
    </row>
    <row r="11" spans="1:11" s="270" customFormat="1" ht="15" customHeight="1">
      <c r="A11" s="249" t="s">
        <v>9</v>
      </c>
      <c r="B11" s="527" t="s">
        <v>858</v>
      </c>
      <c r="C11" s="377" t="s">
        <v>400</v>
      </c>
      <c r="D11" s="511" t="s">
        <v>1069</v>
      </c>
      <c r="E11" s="372" t="s">
        <v>48</v>
      </c>
      <c r="F11" s="851">
        <v>1</v>
      </c>
      <c r="G11" s="852" t="s">
        <v>1017</v>
      </c>
      <c r="H11" s="512" t="s">
        <v>1013</v>
      </c>
      <c r="I11" s="512" t="s">
        <v>1013</v>
      </c>
      <c r="J11" s="514" t="s">
        <v>1016</v>
      </c>
      <c r="K11"/>
    </row>
    <row r="12" spans="1:11" s="270" customFormat="1" ht="15" customHeight="1">
      <c r="A12" s="249" t="s">
        <v>9</v>
      </c>
      <c r="B12" s="527" t="s">
        <v>858</v>
      </c>
      <c r="C12" s="377" t="s">
        <v>1132</v>
      </c>
      <c r="D12" s="511" t="s">
        <v>1015</v>
      </c>
      <c r="E12" s="372" t="s">
        <v>50</v>
      </c>
      <c r="F12" s="851">
        <v>0.28999999999999998</v>
      </c>
      <c r="G12" s="852" t="s">
        <v>1131</v>
      </c>
      <c r="H12" s="512" t="s">
        <v>1013</v>
      </c>
      <c r="I12" s="512" t="s">
        <v>1013</v>
      </c>
      <c r="J12" s="514" t="s">
        <v>1016</v>
      </c>
      <c r="K12"/>
    </row>
    <row r="13" spans="1:11" s="270" customFormat="1" ht="15" customHeight="1">
      <c r="A13" s="249" t="s">
        <v>9</v>
      </c>
      <c r="B13" s="527" t="s">
        <v>859</v>
      </c>
      <c r="C13" s="377" t="s">
        <v>400</v>
      </c>
      <c r="D13" s="511" t="s">
        <v>1069</v>
      </c>
      <c r="E13" s="372" t="s">
        <v>48</v>
      </c>
      <c r="F13" s="851">
        <v>1</v>
      </c>
      <c r="G13" s="852" t="s">
        <v>1017</v>
      </c>
      <c r="H13" s="512" t="s">
        <v>1013</v>
      </c>
      <c r="I13" s="512" t="s">
        <v>1013</v>
      </c>
      <c r="J13" s="514" t="s">
        <v>1016</v>
      </c>
      <c r="K13"/>
    </row>
    <row r="14" spans="1:11" ht="15" customHeight="1">
      <c r="A14" s="249" t="s">
        <v>9</v>
      </c>
      <c r="B14" s="527" t="s">
        <v>859</v>
      </c>
      <c r="C14" s="377" t="s">
        <v>1132</v>
      </c>
      <c r="D14" s="511" t="s">
        <v>1015</v>
      </c>
      <c r="E14" s="372" t="s">
        <v>50</v>
      </c>
      <c r="F14" s="851">
        <v>0.28999999999999998</v>
      </c>
      <c r="G14" s="852" t="s">
        <v>1131</v>
      </c>
      <c r="H14" s="512" t="s">
        <v>1013</v>
      </c>
      <c r="I14" s="512" t="s">
        <v>1013</v>
      </c>
      <c r="J14" s="514" t="s">
        <v>1016</v>
      </c>
    </row>
    <row r="15" spans="1:11" ht="15" customHeight="1">
      <c r="A15" s="249" t="s">
        <v>9</v>
      </c>
      <c r="B15" s="527" t="s">
        <v>860</v>
      </c>
      <c r="C15" s="377" t="s">
        <v>400</v>
      </c>
      <c r="D15" s="511" t="s">
        <v>1069</v>
      </c>
      <c r="E15" s="372" t="s">
        <v>48</v>
      </c>
      <c r="F15" s="851">
        <v>1</v>
      </c>
      <c r="G15" s="852" t="s">
        <v>1017</v>
      </c>
      <c r="H15" s="512" t="s">
        <v>1013</v>
      </c>
      <c r="I15" s="512" t="s">
        <v>1013</v>
      </c>
      <c r="J15" s="514" t="s">
        <v>1016</v>
      </c>
    </row>
    <row r="16" spans="1:11" ht="15" customHeight="1">
      <c r="A16" s="249" t="s">
        <v>9</v>
      </c>
      <c r="B16" s="527" t="s">
        <v>860</v>
      </c>
      <c r="C16" s="377" t="s">
        <v>1132</v>
      </c>
      <c r="D16" s="511" t="s">
        <v>1015</v>
      </c>
      <c r="E16" s="372" t="s">
        <v>50</v>
      </c>
      <c r="F16" s="851">
        <v>0.28999999999999998</v>
      </c>
      <c r="G16" s="852" t="s">
        <v>1131</v>
      </c>
      <c r="H16" s="512" t="s">
        <v>1013</v>
      </c>
      <c r="I16" s="512" t="s">
        <v>1013</v>
      </c>
      <c r="J16" s="514" t="s">
        <v>1016</v>
      </c>
    </row>
    <row r="17" spans="1:10" ht="15" customHeight="1">
      <c r="A17" s="249" t="s">
        <v>9</v>
      </c>
      <c r="B17" s="527" t="s">
        <v>280</v>
      </c>
      <c r="C17" s="377" t="s">
        <v>400</v>
      </c>
      <c r="D17" s="511" t="s">
        <v>1069</v>
      </c>
      <c r="E17" s="372" t="s">
        <v>48</v>
      </c>
      <c r="F17" s="851">
        <v>1</v>
      </c>
      <c r="G17" s="852" t="s">
        <v>1017</v>
      </c>
      <c r="H17" s="512" t="s">
        <v>1013</v>
      </c>
      <c r="I17" s="512" t="s">
        <v>1013</v>
      </c>
      <c r="J17" s="514" t="s">
        <v>1016</v>
      </c>
    </row>
    <row r="18" spans="1:10" ht="15" customHeight="1">
      <c r="A18" s="249" t="s">
        <v>9</v>
      </c>
      <c r="B18" s="527" t="s">
        <v>280</v>
      </c>
      <c r="C18" s="377" t="s">
        <v>1132</v>
      </c>
      <c r="D18" s="511" t="s">
        <v>1015</v>
      </c>
      <c r="E18" s="372" t="s">
        <v>50</v>
      </c>
      <c r="F18" s="851">
        <v>0.28999999999999998</v>
      </c>
      <c r="G18" s="852" t="s">
        <v>1131</v>
      </c>
      <c r="H18" s="512" t="s">
        <v>1013</v>
      </c>
      <c r="I18" s="512" t="s">
        <v>1013</v>
      </c>
      <c r="J18" s="514" t="s">
        <v>1016</v>
      </c>
    </row>
    <row r="19" spans="1:10" ht="15" customHeight="1">
      <c r="A19" s="249" t="s">
        <v>9</v>
      </c>
      <c r="B19" s="526" t="s">
        <v>861</v>
      </c>
      <c r="C19" s="377" t="s">
        <v>400</v>
      </c>
      <c r="D19" s="511" t="s">
        <v>904</v>
      </c>
      <c r="E19" s="372" t="s">
        <v>48</v>
      </c>
      <c r="F19" s="851">
        <v>1</v>
      </c>
      <c r="G19" s="852" t="s">
        <v>1017</v>
      </c>
      <c r="H19" s="512" t="s">
        <v>1013</v>
      </c>
      <c r="I19" s="512" t="s">
        <v>1013</v>
      </c>
      <c r="J19" s="513" t="s">
        <v>66</v>
      </c>
    </row>
    <row r="20" spans="1:10" ht="15" customHeight="1">
      <c r="A20" s="249" t="s">
        <v>9</v>
      </c>
      <c r="B20" s="526" t="s">
        <v>862</v>
      </c>
      <c r="C20" s="377" t="s">
        <v>400</v>
      </c>
      <c r="D20" s="511" t="s">
        <v>904</v>
      </c>
      <c r="E20" s="372" t="s">
        <v>48</v>
      </c>
      <c r="F20" s="851">
        <v>1</v>
      </c>
      <c r="G20" s="852" t="s">
        <v>1017</v>
      </c>
      <c r="H20" s="512" t="s">
        <v>1013</v>
      </c>
      <c r="I20" s="512" t="s">
        <v>1013</v>
      </c>
      <c r="J20" s="372" t="s">
        <v>66</v>
      </c>
    </row>
    <row r="21" spans="1:10" ht="15" customHeight="1">
      <c r="A21" s="249" t="s">
        <v>9</v>
      </c>
      <c r="B21" s="526" t="s">
        <v>863</v>
      </c>
      <c r="C21" s="377" t="s">
        <v>400</v>
      </c>
      <c r="D21" s="511" t="s">
        <v>1015</v>
      </c>
      <c r="E21" s="372" t="s">
        <v>48</v>
      </c>
      <c r="F21" s="851">
        <v>1</v>
      </c>
      <c r="G21" s="852" t="s">
        <v>1017</v>
      </c>
      <c r="H21" s="512" t="s">
        <v>1013</v>
      </c>
      <c r="I21" s="512" t="s">
        <v>1013</v>
      </c>
      <c r="J21" s="513" t="s">
        <v>66</v>
      </c>
    </row>
    <row r="22" spans="1:10" ht="15" customHeight="1">
      <c r="A22" s="249" t="s">
        <v>9</v>
      </c>
      <c r="B22" s="526" t="s">
        <v>864</v>
      </c>
      <c r="C22" s="377" t="s">
        <v>400</v>
      </c>
      <c r="D22" s="511" t="s">
        <v>904</v>
      </c>
      <c r="E22" s="372" t="s">
        <v>48</v>
      </c>
      <c r="F22" s="851">
        <v>1</v>
      </c>
      <c r="G22" s="852" t="s">
        <v>1017</v>
      </c>
      <c r="H22" s="512" t="s">
        <v>1013</v>
      </c>
      <c r="I22" s="512" t="s">
        <v>1013</v>
      </c>
      <c r="J22" s="513" t="s">
        <v>66</v>
      </c>
    </row>
    <row r="23" spans="1:10" ht="15" customHeight="1">
      <c r="A23" s="249" t="s">
        <v>9</v>
      </c>
      <c r="B23" s="526" t="s">
        <v>865</v>
      </c>
      <c r="C23" s="377" t="s">
        <v>400</v>
      </c>
      <c r="D23" s="511" t="s">
        <v>1018</v>
      </c>
      <c r="E23" s="372" t="s">
        <v>48</v>
      </c>
      <c r="F23" s="851">
        <v>1</v>
      </c>
      <c r="G23" s="852" t="s">
        <v>1017</v>
      </c>
      <c r="H23" s="512" t="s">
        <v>1013</v>
      </c>
      <c r="I23" s="512" t="s">
        <v>1013</v>
      </c>
      <c r="J23" s="513" t="s">
        <v>66</v>
      </c>
    </row>
    <row r="24" spans="1:10" ht="15" customHeight="1">
      <c r="A24" s="249" t="s">
        <v>9</v>
      </c>
      <c r="B24" s="526" t="s">
        <v>866</v>
      </c>
      <c r="C24" s="377" t="s">
        <v>400</v>
      </c>
      <c r="D24" s="511" t="s">
        <v>904</v>
      </c>
      <c r="E24" s="372" t="s">
        <v>48</v>
      </c>
      <c r="F24" s="851">
        <v>1</v>
      </c>
      <c r="G24" s="852" t="s">
        <v>1017</v>
      </c>
      <c r="H24" s="512" t="s">
        <v>1013</v>
      </c>
      <c r="I24" s="512" t="s">
        <v>1013</v>
      </c>
      <c r="J24" s="513" t="s">
        <v>66</v>
      </c>
    </row>
    <row r="25" spans="1:10" ht="15" customHeight="1">
      <c r="A25" s="249" t="s">
        <v>9</v>
      </c>
      <c r="B25" s="526" t="s">
        <v>867</v>
      </c>
      <c r="C25" s="377" t="s">
        <v>400</v>
      </c>
      <c r="D25" s="511" t="s">
        <v>1018</v>
      </c>
      <c r="E25" s="372" t="s">
        <v>48</v>
      </c>
      <c r="F25" s="851">
        <v>1</v>
      </c>
      <c r="G25" s="852" t="s">
        <v>1017</v>
      </c>
      <c r="H25" s="512" t="s">
        <v>1013</v>
      </c>
      <c r="I25" s="512" t="s">
        <v>1013</v>
      </c>
      <c r="J25" s="513" t="s">
        <v>66</v>
      </c>
    </row>
    <row r="26" spans="1:10" ht="15" customHeight="1">
      <c r="A26" s="249" t="s">
        <v>9</v>
      </c>
      <c r="B26" s="526" t="s">
        <v>868</v>
      </c>
      <c r="C26" s="377" t="s">
        <v>1132</v>
      </c>
      <c r="D26" s="511" t="s">
        <v>1015</v>
      </c>
      <c r="E26" s="372" t="s">
        <v>50</v>
      </c>
      <c r="F26" s="851">
        <v>0.28999999999999998</v>
      </c>
      <c r="G26" s="852" t="s">
        <v>1131</v>
      </c>
      <c r="H26" s="512" t="s">
        <v>1013</v>
      </c>
      <c r="I26" s="512" t="s">
        <v>1013</v>
      </c>
      <c r="J26" s="513" t="s">
        <v>66</v>
      </c>
    </row>
    <row r="27" spans="1:10">
      <c r="A27" s="249" t="s">
        <v>9</v>
      </c>
      <c r="B27" s="526" t="s">
        <v>869</v>
      </c>
      <c r="C27" s="377" t="s">
        <v>400</v>
      </c>
      <c r="D27" s="511" t="s">
        <v>1018</v>
      </c>
      <c r="E27" s="372" t="s">
        <v>48</v>
      </c>
      <c r="F27" s="851">
        <v>1</v>
      </c>
      <c r="G27" s="852" t="s">
        <v>1017</v>
      </c>
      <c r="H27" s="512" t="s">
        <v>1013</v>
      </c>
      <c r="I27" s="512" t="s">
        <v>1013</v>
      </c>
      <c r="J27" s="513" t="s">
        <v>66</v>
      </c>
    </row>
    <row r="28" spans="1:10" ht="14.45" customHeight="1">
      <c r="A28" s="249" t="s">
        <v>9</v>
      </c>
      <c r="B28" s="526" t="s">
        <v>870</v>
      </c>
      <c r="C28" s="377" t="s">
        <v>400</v>
      </c>
      <c r="D28" s="511" t="s">
        <v>1018</v>
      </c>
      <c r="E28" s="372" t="s">
        <v>48</v>
      </c>
      <c r="F28" s="851">
        <v>1</v>
      </c>
      <c r="G28" s="852" t="s">
        <v>1017</v>
      </c>
      <c r="H28" s="512" t="s">
        <v>1013</v>
      </c>
      <c r="I28" s="512" t="s">
        <v>1013</v>
      </c>
      <c r="J28" s="513" t="s">
        <v>66</v>
      </c>
    </row>
    <row r="29" spans="1:10" ht="12.75" customHeight="1">
      <c r="A29" s="249" t="s">
        <v>9</v>
      </c>
      <c r="B29" s="527" t="s">
        <v>871</v>
      </c>
      <c r="C29" s="377" t="s">
        <v>400</v>
      </c>
      <c r="D29" s="511" t="s">
        <v>1019</v>
      </c>
      <c r="E29" s="372" t="s">
        <v>48</v>
      </c>
      <c r="F29" s="851">
        <v>1</v>
      </c>
      <c r="G29" s="852" t="s">
        <v>1017</v>
      </c>
      <c r="H29" s="512" t="s">
        <v>1013</v>
      </c>
      <c r="I29" s="512" t="s">
        <v>1013</v>
      </c>
      <c r="J29" s="514" t="s">
        <v>66</v>
      </c>
    </row>
    <row r="30" spans="1:10" ht="14.25" customHeight="1">
      <c r="A30" s="249" t="s">
        <v>9</v>
      </c>
      <c r="B30" s="527" t="s">
        <v>871</v>
      </c>
      <c r="C30" s="377" t="s">
        <v>1132</v>
      </c>
      <c r="D30" s="511" t="s">
        <v>1019</v>
      </c>
      <c r="E30" s="372" t="s">
        <v>50</v>
      </c>
      <c r="F30" s="851">
        <v>0.28999999999999998</v>
      </c>
      <c r="G30" s="852" t="s">
        <v>1131</v>
      </c>
      <c r="H30" s="512" t="s">
        <v>1013</v>
      </c>
      <c r="I30" s="512" t="s">
        <v>1013</v>
      </c>
      <c r="J30" s="514" t="s">
        <v>66</v>
      </c>
    </row>
    <row r="31" spans="1:10" ht="14.25" customHeight="1">
      <c r="A31" s="249" t="s">
        <v>9</v>
      </c>
      <c r="B31" s="526" t="s">
        <v>872</v>
      </c>
      <c r="C31" s="377" t="s">
        <v>400</v>
      </c>
      <c r="D31" s="511" t="s">
        <v>904</v>
      </c>
      <c r="E31" s="372" t="s">
        <v>48</v>
      </c>
      <c r="F31" s="851">
        <v>1</v>
      </c>
      <c r="G31" s="852" t="s">
        <v>1017</v>
      </c>
      <c r="H31" s="512" t="s">
        <v>1013</v>
      </c>
      <c r="I31" s="512" t="s">
        <v>1013</v>
      </c>
      <c r="J31" s="513" t="s">
        <v>66</v>
      </c>
    </row>
    <row r="32" spans="1:10">
      <c r="A32" s="48" t="s">
        <v>352</v>
      </c>
      <c r="B32" s="48"/>
      <c r="C32" s="48"/>
      <c r="D32" s="48"/>
      <c r="E32" s="48"/>
      <c r="F32" s="48"/>
      <c r="G32" s="515"/>
      <c r="H32" s="48"/>
      <c r="I32" s="147"/>
      <c r="J32" s="188"/>
    </row>
    <row r="33" spans="1:10">
      <c r="A33" s="48" t="s">
        <v>365</v>
      </c>
      <c r="B33" s="48"/>
      <c r="C33" s="48"/>
      <c r="D33" s="48"/>
      <c r="E33" s="48"/>
      <c r="F33" s="48"/>
      <c r="G33" s="515"/>
      <c r="H33" s="48"/>
      <c r="I33" s="188"/>
      <c r="J33" s="188"/>
    </row>
    <row r="34" spans="1:10">
      <c r="A34" s="177" t="s">
        <v>355</v>
      </c>
      <c r="B34" s="188"/>
      <c r="C34" s="188"/>
      <c r="D34" s="188"/>
      <c r="E34" s="188"/>
      <c r="F34" s="188"/>
      <c r="G34" s="251"/>
      <c r="H34" s="188"/>
      <c r="I34" s="188"/>
      <c r="J34" s="188"/>
    </row>
  </sheetData>
  <pageMargins left="0.70866141732283472" right="0.70866141732283472" top="0.78740157480314965" bottom="0.78740157480314965" header="0.51181102362204722" footer="0.51181102362204722"/>
  <pageSetup paperSize="9" scale="67" firstPageNumber="0" orientation="landscape"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3"/>
  <sheetViews>
    <sheetView zoomScaleNormal="100" zoomScaleSheetLayoutView="100" workbookViewId="0">
      <selection activeCell="B21" sqref="B21"/>
    </sheetView>
  </sheetViews>
  <sheetFormatPr defaultColWidth="11.42578125" defaultRowHeight="12.75"/>
  <cols>
    <col min="1" max="1" width="7.7109375" style="1" customWidth="1"/>
    <col min="2" max="2" width="28.7109375" style="1" customWidth="1"/>
    <col min="3" max="3" width="15.85546875" style="1" customWidth="1"/>
    <col min="4" max="4" width="15.140625" style="1" customWidth="1"/>
    <col min="5" max="6" width="14.7109375" style="1" customWidth="1"/>
    <col min="7" max="7" width="14.85546875" style="1" customWidth="1"/>
    <col min="8" max="8" width="17.7109375" style="1" customWidth="1"/>
    <col min="9" max="10" width="11.42578125" style="1" customWidth="1"/>
    <col min="11" max="11" width="17" style="1" customWidth="1"/>
  </cols>
  <sheetData>
    <row r="1" spans="1:12" ht="21" customHeight="1" thickBot="1">
      <c r="A1" s="82" t="s">
        <v>272</v>
      </c>
      <c r="B1" s="82"/>
      <c r="C1" s="82"/>
      <c r="D1" s="82"/>
      <c r="E1" s="82"/>
      <c r="F1" s="82"/>
      <c r="G1"/>
      <c r="H1"/>
      <c r="I1" s="114"/>
      <c r="J1" s="198" t="s">
        <v>0</v>
      </c>
      <c r="K1" s="954" t="s">
        <v>10</v>
      </c>
      <c r="L1" s="955"/>
    </row>
    <row r="2" spans="1:12" ht="25.15" customHeight="1" thickBot="1">
      <c r="A2" s="17"/>
      <c r="B2" s="17"/>
      <c r="C2" s="17"/>
      <c r="D2" s="17"/>
      <c r="E2" s="17"/>
      <c r="F2" s="17"/>
      <c r="G2" s="63"/>
      <c r="H2" s="63"/>
      <c r="I2" s="148"/>
      <c r="J2" s="198" t="s">
        <v>367</v>
      </c>
      <c r="K2" s="956">
        <v>2013</v>
      </c>
      <c r="L2" s="957"/>
    </row>
    <row r="3" spans="1:12" ht="64.5" thickBot="1">
      <c r="A3" s="36" t="s">
        <v>1</v>
      </c>
      <c r="B3" s="149" t="s">
        <v>381</v>
      </c>
      <c r="C3" s="150" t="s">
        <v>321</v>
      </c>
      <c r="D3" s="150" t="s">
        <v>273</v>
      </c>
      <c r="E3" s="36" t="s">
        <v>264</v>
      </c>
      <c r="F3" s="150" t="s">
        <v>379</v>
      </c>
      <c r="G3" s="150" t="s">
        <v>380</v>
      </c>
      <c r="H3" s="36" t="s">
        <v>377</v>
      </c>
      <c r="I3" s="223" t="s">
        <v>275</v>
      </c>
      <c r="J3" s="223" t="s">
        <v>398</v>
      </c>
      <c r="K3" s="222" t="s">
        <v>266</v>
      </c>
      <c r="L3" s="199" t="s">
        <v>370</v>
      </c>
    </row>
    <row r="4" spans="1:12" s="214" customFormat="1" ht="13.15" customHeight="1">
      <c r="A4" s="189" t="s">
        <v>9</v>
      </c>
      <c r="B4" s="827" t="s">
        <v>873</v>
      </c>
      <c r="C4" s="828" t="s">
        <v>267</v>
      </c>
      <c r="D4" s="829">
        <v>98</v>
      </c>
      <c r="E4" s="829">
        <v>98</v>
      </c>
      <c r="F4" s="829">
        <v>98</v>
      </c>
      <c r="G4" s="830">
        <f>(F4/E4)*100</f>
        <v>100</v>
      </c>
      <c r="H4" s="831" t="s">
        <v>48</v>
      </c>
      <c r="I4" s="832">
        <v>98</v>
      </c>
      <c r="J4" s="833">
        <f t="shared" ref="J4:J9" si="0">I4/D4</f>
        <v>1</v>
      </c>
      <c r="K4" s="834">
        <v>1</v>
      </c>
      <c r="L4" s="835"/>
    </row>
    <row r="5" spans="1:12" s="214" customFormat="1" ht="13.15" customHeight="1">
      <c r="A5" s="189" t="s">
        <v>9</v>
      </c>
      <c r="B5" s="827" t="s">
        <v>874</v>
      </c>
      <c r="C5" s="828" t="s">
        <v>267</v>
      </c>
      <c r="D5" s="829">
        <v>59</v>
      </c>
      <c r="E5" s="829">
        <v>59</v>
      </c>
      <c r="F5" s="829">
        <v>59</v>
      </c>
      <c r="G5" s="830">
        <f t="shared" ref="G5:G9" si="1">(F5/E5)*100</f>
        <v>100</v>
      </c>
      <c r="H5" s="831" t="s">
        <v>48</v>
      </c>
      <c r="I5" s="832">
        <v>59</v>
      </c>
      <c r="J5" s="833">
        <f t="shared" si="0"/>
        <v>1</v>
      </c>
      <c r="K5" s="834">
        <v>1</v>
      </c>
      <c r="L5" s="835"/>
    </row>
    <row r="6" spans="1:12" s="214" customFormat="1" ht="13.15" customHeight="1">
      <c r="A6" s="189" t="s">
        <v>9</v>
      </c>
      <c r="B6" s="827" t="s">
        <v>875</v>
      </c>
      <c r="C6" s="828" t="s">
        <v>267</v>
      </c>
      <c r="D6" s="829">
        <v>29</v>
      </c>
      <c r="E6" s="829">
        <v>29</v>
      </c>
      <c r="F6" s="829">
        <v>29</v>
      </c>
      <c r="G6" s="830">
        <f t="shared" si="1"/>
        <v>100</v>
      </c>
      <c r="H6" s="831" t="s">
        <v>48</v>
      </c>
      <c r="I6" s="832">
        <v>29</v>
      </c>
      <c r="J6" s="833">
        <f t="shared" si="0"/>
        <v>1</v>
      </c>
      <c r="K6" s="834">
        <v>1</v>
      </c>
      <c r="L6" s="835"/>
    </row>
    <row r="7" spans="1:12" s="214" customFormat="1" ht="13.15" customHeight="1">
      <c r="A7" s="189" t="s">
        <v>9</v>
      </c>
      <c r="B7" s="827" t="s">
        <v>876</v>
      </c>
      <c r="C7" s="828" t="s">
        <v>267</v>
      </c>
      <c r="D7" s="829">
        <v>18</v>
      </c>
      <c r="E7" s="829">
        <v>18</v>
      </c>
      <c r="F7" s="829">
        <v>18</v>
      </c>
      <c r="G7" s="830">
        <f t="shared" si="1"/>
        <v>100</v>
      </c>
      <c r="H7" s="831" t="s">
        <v>48</v>
      </c>
      <c r="I7" s="832">
        <v>18</v>
      </c>
      <c r="J7" s="833">
        <f t="shared" si="0"/>
        <v>1</v>
      </c>
      <c r="K7" s="834">
        <v>1</v>
      </c>
      <c r="L7" s="835"/>
    </row>
    <row r="8" spans="1:12" s="214" customFormat="1" ht="13.15" customHeight="1">
      <c r="A8" s="189" t="s">
        <v>9</v>
      </c>
      <c r="B8" s="827" t="s">
        <v>877</v>
      </c>
      <c r="C8" s="828" t="s">
        <v>267</v>
      </c>
      <c r="D8" s="829">
        <v>8</v>
      </c>
      <c r="E8" s="829">
        <v>8</v>
      </c>
      <c r="F8" s="829">
        <v>8</v>
      </c>
      <c r="G8" s="830">
        <f t="shared" si="1"/>
        <v>100</v>
      </c>
      <c r="H8" s="831" t="s">
        <v>48</v>
      </c>
      <c r="I8" s="832">
        <v>8</v>
      </c>
      <c r="J8" s="833">
        <f t="shared" si="0"/>
        <v>1</v>
      </c>
      <c r="K8" s="834">
        <v>1</v>
      </c>
      <c r="L8" s="835"/>
    </row>
    <row r="9" spans="1:12" s="214" customFormat="1" ht="13.15" customHeight="1">
      <c r="A9" s="189" t="s">
        <v>9</v>
      </c>
      <c r="B9" s="827" t="s">
        <v>878</v>
      </c>
      <c r="C9" s="828" t="s">
        <v>267</v>
      </c>
      <c r="D9" s="829">
        <v>7</v>
      </c>
      <c r="E9" s="829">
        <v>7</v>
      </c>
      <c r="F9" s="829">
        <v>7</v>
      </c>
      <c r="G9" s="830">
        <f t="shared" si="1"/>
        <v>100</v>
      </c>
      <c r="H9" s="831" t="s">
        <v>48</v>
      </c>
      <c r="I9" s="832">
        <v>7</v>
      </c>
      <c r="J9" s="833">
        <f t="shared" si="0"/>
        <v>1</v>
      </c>
      <c r="K9" s="834">
        <v>1</v>
      </c>
      <c r="L9" s="835"/>
    </row>
    <row r="10" spans="1:12" ht="13.15" customHeight="1">
      <c r="A10" s="958" t="s">
        <v>382</v>
      </c>
      <c r="B10" s="958"/>
      <c r="C10" s="958"/>
      <c r="D10" s="958"/>
      <c r="E10" s="958"/>
      <c r="F10" s="958"/>
      <c r="G10" s="958"/>
      <c r="H10" s="30"/>
      <c r="I10" s="111"/>
      <c r="J10" s="111"/>
      <c r="K10" s="111"/>
      <c r="L10" s="30"/>
    </row>
    <row r="11" spans="1:12">
      <c r="A11" s="37" t="s">
        <v>350</v>
      </c>
      <c r="B11" s="30"/>
      <c r="C11" s="30"/>
      <c r="D11" s="30"/>
      <c r="E11" s="30"/>
      <c r="F11" s="30"/>
      <c r="G11" s="30"/>
      <c r="H11" s="30"/>
      <c r="I11" s="111"/>
      <c r="J11" s="111"/>
      <c r="K11" s="111"/>
      <c r="L11" s="30"/>
    </row>
    <row r="12" spans="1:12" s="1" customFormat="1" ht="15" customHeight="1">
      <c r="A12" s="37" t="s">
        <v>378</v>
      </c>
      <c r="B12" s="61"/>
      <c r="C12" s="174"/>
      <c r="D12" s="174"/>
      <c r="E12" s="235"/>
      <c r="F12" s="174"/>
      <c r="G12" s="174"/>
      <c r="H12" s="174"/>
      <c r="I12" s="174"/>
      <c r="J12" s="174"/>
      <c r="K12" s="30"/>
      <c r="L12" s="30"/>
    </row>
    <row r="13" spans="1:12">
      <c r="A13" s="30"/>
      <c r="B13" s="30"/>
      <c r="C13" s="30"/>
      <c r="D13" s="30"/>
      <c r="E13" s="30"/>
      <c r="F13" s="30"/>
      <c r="G13" s="30"/>
      <c r="H13" s="30"/>
      <c r="I13" s="30"/>
      <c r="J13" s="30"/>
      <c r="K13" s="30"/>
      <c r="L13" s="61"/>
    </row>
  </sheetData>
  <mergeCells count="3">
    <mergeCell ref="K1:L1"/>
    <mergeCell ref="K2:L2"/>
    <mergeCell ref="A10:G10"/>
  </mergeCells>
  <pageMargins left="0.70866141732283472" right="0.70866141732283472" top="0.78740157480314965" bottom="0.78740157480314965" header="0.51181102362204722" footer="0.51181102362204722"/>
  <pageSetup paperSize="9" scale="74" firstPageNumber="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25"/>
  <sheetViews>
    <sheetView view="pageBreakPreview" zoomScaleSheetLayoutView="100" workbookViewId="0">
      <selection activeCell="L14" sqref="L14"/>
    </sheetView>
  </sheetViews>
  <sheetFormatPr defaultColWidth="11.5703125" defaultRowHeight="12.75"/>
  <cols>
    <col min="1" max="1" width="7" style="1" customWidth="1"/>
    <col min="2" max="2" width="32.42578125" style="1" customWidth="1"/>
    <col min="3" max="3" width="10.140625" style="1" customWidth="1"/>
    <col min="4" max="4" width="18.28515625" style="1" customWidth="1"/>
    <col min="5" max="5" width="17.28515625" style="1" customWidth="1"/>
    <col min="6" max="7" width="13" style="1" customWidth="1"/>
    <col min="8" max="8" width="13.140625" style="1" customWidth="1"/>
    <col min="9" max="9" width="14.7109375" style="1" customWidth="1"/>
    <col min="10" max="10" width="24" style="1" customWidth="1"/>
  </cols>
  <sheetData>
    <row r="1" spans="1:11" ht="18.600000000000001" customHeight="1" thickBot="1">
      <c r="A1" s="43" t="s">
        <v>277</v>
      </c>
      <c r="B1" s="43"/>
      <c r="C1" s="43"/>
      <c r="D1" s="43"/>
      <c r="E1" s="43"/>
      <c r="F1" s="43"/>
      <c r="G1" s="43"/>
      <c r="H1" s="43"/>
      <c r="I1" s="109" t="s">
        <v>60</v>
      </c>
      <c r="J1" s="35" t="s">
        <v>10</v>
      </c>
    </row>
    <row r="2" spans="1:11" ht="18.600000000000001" customHeight="1" thickBot="1">
      <c r="A2" s="44"/>
      <c r="B2" s="44"/>
      <c r="C2" s="44"/>
      <c r="D2" s="44"/>
      <c r="E2" s="44"/>
      <c r="F2" s="44"/>
      <c r="G2" s="44"/>
      <c r="H2" s="44"/>
      <c r="I2" s="109" t="s">
        <v>369</v>
      </c>
      <c r="J2" s="531">
        <v>2013</v>
      </c>
      <c r="K2" s="270"/>
    </row>
    <row r="3" spans="1:11" ht="45.6" customHeight="1" thickBot="1">
      <c r="A3" s="45" t="s">
        <v>1</v>
      </c>
      <c r="B3" s="151" t="s">
        <v>278</v>
      </c>
      <c r="C3" s="45" t="s">
        <v>321</v>
      </c>
      <c r="D3" s="45" t="s">
        <v>63</v>
      </c>
      <c r="E3" s="45" t="s">
        <v>332</v>
      </c>
      <c r="F3" s="224" t="s">
        <v>339</v>
      </c>
      <c r="G3" s="224" t="s">
        <v>333</v>
      </c>
      <c r="H3" s="224" t="s">
        <v>399</v>
      </c>
      <c r="I3" s="224" t="s">
        <v>356</v>
      </c>
      <c r="J3" s="45" t="s">
        <v>357</v>
      </c>
    </row>
    <row r="4" spans="1:11" s="214" customFormat="1" ht="13.15" customHeight="1">
      <c r="A4" s="269" t="s">
        <v>9</v>
      </c>
      <c r="B4" s="370" t="s">
        <v>270</v>
      </c>
      <c r="C4" s="836" t="s">
        <v>267</v>
      </c>
      <c r="D4" s="837" t="s">
        <v>279</v>
      </c>
      <c r="E4" s="838" t="s">
        <v>48</v>
      </c>
      <c r="F4" s="839" t="s">
        <v>1017</v>
      </c>
      <c r="G4" s="839" t="s">
        <v>1017</v>
      </c>
      <c r="H4" s="839" t="s">
        <v>1020</v>
      </c>
      <c r="I4" s="840"/>
      <c r="J4" s="377" t="s">
        <v>66</v>
      </c>
    </row>
    <row r="5" spans="1:11" s="214" customFormat="1" ht="13.15" customHeight="1">
      <c r="A5" s="484" t="s">
        <v>9</v>
      </c>
      <c r="B5" s="841" t="s">
        <v>854</v>
      </c>
      <c r="C5" s="836" t="s">
        <v>267</v>
      </c>
      <c r="D5" s="842" t="s">
        <v>1414</v>
      </c>
      <c r="E5" s="843" t="s">
        <v>50</v>
      </c>
      <c r="F5" s="844" t="s">
        <v>1415</v>
      </c>
      <c r="G5" s="844" t="s">
        <v>1416</v>
      </c>
      <c r="H5" s="845" t="s">
        <v>1417</v>
      </c>
      <c r="I5" s="846" t="s">
        <v>1418</v>
      </c>
      <c r="J5" s="836" t="s">
        <v>66</v>
      </c>
    </row>
    <row r="6" spans="1:11" s="214" customFormat="1" ht="13.15" customHeight="1">
      <c r="A6" s="269" t="s">
        <v>9</v>
      </c>
      <c r="B6" s="370" t="s">
        <v>67</v>
      </c>
      <c r="C6" s="836" t="s">
        <v>267</v>
      </c>
      <c r="D6" s="837" t="s">
        <v>279</v>
      </c>
      <c r="E6" s="838" t="s">
        <v>48</v>
      </c>
      <c r="F6" s="839" t="s">
        <v>1017</v>
      </c>
      <c r="G6" s="839" t="s">
        <v>1017</v>
      </c>
      <c r="H6" s="839" t="s">
        <v>1020</v>
      </c>
      <c r="I6" s="840"/>
      <c r="J6" s="377" t="s">
        <v>66</v>
      </c>
    </row>
    <row r="7" spans="1:11" s="214" customFormat="1" ht="13.15" customHeight="1">
      <c r="A7" s="269" t="s">
        <v>9</v>
      </c>
      <c r="B7" s="370" t="s">
        <v>879</v>
      </c>
      <c r="C7" s="836" t="s">
        <v>267</v>
      </c>
      <c r="D7" s="837" t="s">
        <v>279</v>
      </c>
      <c r="E7" s="838" t="s">
        <v>48</v>
      </c>
      <c r="F7" s="839" t="s">
        <v>1017</v>
      </c>
      <c r="G7" s="839" t="s">
        <v>1017</v>
      </c>
      <c r="H7" s="839" t="s">
        <v>1020</v>
      </c>
      <c r="I7" s="840"/>
      <c r="J7" s="377" t="s">
        <v>66</v>
      </c>
    </row>
    <row r="8" spans="1:11" s="214" customFormat="1" ht="13.15" customHeight="1">
      <c r="A8" s="269" t="s">
        <v>9</v>
      </c>
      <c r="B8" s="370" t="s">
        <v>856</v>
      </c>
      <c r="C8" s="836" t="s">
        <v>267</v>
      </c>
      <c r="D8" s="847" t="s">
        <v>880</v>
      </c>
      <c r="E8" s="838" t="s">
        <v>134</v>
      </c>
      <c r="F8" s="839" t="s">
        <v>1017</v>
      </c>
      <c r="G8" s="839" t="s">
        <v>1017</v>
      </c>
      <c r="H8" s="839" t="s">
        <v>1020</v>
      </c>
      <c r="I8" s="840"/>
      <c r="J8" s="377" t="s">
        <v>66</v>
      </c>
    </row>
    <row r="9" spans="1:11" s="214" customFormat="1" ht="13.15" customHeight="1">
      <c r="A9" s="269" t="s">
        <v>9</v>
      </c>
      <c r="B9" s="370" t="s">
        <v>271</v>
      </c>
      <c r="C9" s="836" t="s">
        <v>267</v>
      </c>
      <c r="D9" s="842" t="s">
        <v>279</v>
      </c>
      <c r="E9" s="843" t="s">
        <v>48</v>
      </c>
      <c r="F9" s="839" t="s">
        <v>1017</v>
      </c>
      <c r="G9" s="839" t="s">
        <v>1017</v>
      </c>
      <c r="H9" s="839" t="s">
        <v>1020</v>
      </c>
      <c r="I9" s="840"/>
      <c r="J9" s="377" t="s">
        <v>66</v>
      </c>
    </row>
    <row r="10" spans="1:11" s="214" customFormat="1" ht="13.15" customHeight="1">
      <c r="A10" s="269" t="s">
        <v>9</v>
      </c>
      <c r="B10" s="370" t="s">
        <v>881</v>
      </c>
      <c r="C10" s="836" t="s">
        <v>267</v>
      </c>
      <c r="D10" s="837" t="s">
        <v>279</v>
      </c>
      <c r="E10" s="838" t="s">
        <v>48</v>
      </c>
      <c r="F10" s="839" t="s">
        <v>1017</v>
      </c>
      <c r="G10" s="839" t="s">
        <v>1017</v>
      </c>
      <c r="H10" s="839" t="s">
        <v>1020</v>
      </c>
      <c r="I10" s="840"/>
      <c r="J10" s="377" t="s">
        <v>66</v>
      </c>
    </row>
    <row r="11" spans="1:11" s="214" customFormat="1" ht="13.15" customHeight="1">
      <c r="A11" s="269" t="s">
        <v>9</v>
      </c>
      <c r="B11" s="370" t="s">
        <v>280</v>
      </c>
      <c r="C11" s="836" t="s">
        <v>267</v>
      </c>
      <c r="D11" s="837" t="s">
        <v>279</v>
      </c>
      <c r="E11" s="838" t="s">
        <v>48</v>
      </c>
      <c r="F11" s="839" t="s">
        <v>1017</v>
      </c>
      <c r="G11" s="839" t="s">
        <v>1017</v>
      </c>
      <c r="H11" s="839" t="s">
        <v>1020</v>
      </c>
      <c r="I11" s="840"/>
      <c r="J11" s="377" t="s">
        <v>66</v>
      </c>
    </row>
    <row r="12" spans="1:11" s="214" customFormat="1" ht="13.15" customHeight="1">
      <c r="A12" s="269" t="s">
        <v>9</v>
      </c>
      <c r="B12" s="370" t="s">
        <v>861</v>
      </c>
      <c r="C12" s="836" t="s">
        <v>267</v>
      </c>
      <c r="D12" s="837" t="s">
        <v>279</v>
      </c>
      <c r="E12" s="838" t="s">
        <v>48</v>
      </c>
      <c r="F12" s="839" t="s">
        <v>1017</v>
      </c>
      <c r="G12" s="839" t="s">
        <v>1017</v>
      </c>
      <c r="H12" s="839" t="s">
        <v>1020</v>
      </c>
      <c r="I12" s="840"/>
      <c r="J12" s="377" t="s">
        <v>66</v>
      </c>
    </row>
    <row r="13" spans="1:11" s="214" customFormat="1" ht="13.15" customHeight="1">
      <c r="A13" s="269" t="s">
        <v>9</v>
      </c>
      <c r="B13" s="370" t="s">
        <v>862</v>
      </c>
      <c r="C13" s="836" t="s">
        <v>267</v>
      </c>
      <c r="D13" s="837" t="s">
        <v>279</v>
      </c>
      <c r="E13" s="838" t="s">
        <v>48</v>
      </c>
      <c r="F13" s="839" t="s">
        <v>1017</v>
      </c>
      <c r="G13" s="839" t="s">
        <v>1017</v>
      </c>
      <c r="H13" s="839" t="s">
        <v>1020</v>
      </c>
      <c r="I13" s="840"/>
      <c r="J13" s="377" t="s">
        <v>66</v>
      </c>
    </row>
    <row r="14" spans="1:11" s="214" customFormat="1" ht="13.15" customHeight="1">
      <c r="A14" s="269" t="s">
        <v>9</v>
      </c>
      <c r="B14" s="370" t="s">
        <v>863</v>
      </c>
      <c r="C14" s="836" t="s">
        <v>267</v>
      </c>
      <c r="D14" s="837" t="s">
        <v>279</v>
      </c>
      <c r="E14" s="838" t="s">
        <v>48</v>
      </c>
      <c r="F14" s="839" t="s">
        <v>1017</v>
      </c>
      <c r="G14" s="839" t="s">
        <v>1017</v>
      </c>
      <c r="H14" s="839" t="s">
        <v>1020</v>
      </c>
      <c r="I14" s="840"/>
      <c r="J14" s="377" t="s">
        <v>66</v>
      </c>
    </row>
    <row r="15" spans="1:11" s="214" customFormat="1" ht="13.15" customHeight="1">
      <c r="A15" s="269" t="s">
        <v>9</v>
      </c>
      <c r="B15" s="370" t="s">
        <v>864</v>
      </c>
      <c r="C15" s="836" t="s">
        <v>267</v>
      </c>
      <c r="D15" s="837" t="s">
        <v>279</v>
      </c>
      <c r="E15" s="838" t="s">
        <v>48</v>
      </c>
      <c r="F15" s="839" t="s">
        <v>1017</v>
      </c>
      <c r="G15" s="839" t="s">
        <v>1017</v>
      </c>
      <c r="H15" s="839" t="s">
        <v>1020</v>
      </c>
      <c r="I15" s="840"/>
      <c r="J15" s="377" t="s">
        <v>66</v>
      </c>
    </row>
    <row r="16" spans="1:11" s="214" customFormat="1" ht="13.15" customHeight="1">
      <c r="A16" s="269" t="s">
        <v>9</v>
      </c>
      <c r="B16" s="370" t="s">
        <v>865</v>
      </c>
      <c r="C16" s="836" t="s">
        <v>267</v>
      </c>
      <c r="D16" s="837" t="s">
        <v>279</v>
      </c>
      <c r="E16" s="838" t="s">
        <v>48</v>
      </c>
      <c r="F16" s="839" t="s">
        <v>1017</v>
      </c>
      <c r="G16" s="839" t="s">
        <v>1017</v>
      </c>
      <c r="H16" s="839" t="s">
        <v>1020</v>
      </c>
      <c r="I16" s="840"/>
      <c r="J16" s="377" t="s">
        <v>66</v>
      </c>
    </row>
    <row r="17" spans="1:10" s="214" customFormat="1" ht="13.15" customHeight="1">
      <c r="A17" s="269" t="s">
        <v>9</v>
      </c>
      <c r="B17" s="370" t="s">
        <v>866</v>
      </c>
      <c r="C17" s="836" t="s">
        <v>267</v>
      </c>
      <c r="D17" s="837" t="s">
        <v>279</v>
      </c>
      <c r="E17" s="838" t="s">
        <v>48</v>
      </c>
      <c r="F17" s="839" t="s">
        <v>1017</v>
      </c>
      <c r="G17" s="839" t="s">
        <v>1017</v>
      </c>
      <c r="H17" s="839" t="s">
        <v>1020</v>
      </c>
      <c r="I17" s="840"/>
      <c r="J17" s="377" t="s">
        <v>66</v>
      </c>
    </row>
    <row r="18" spans="1:10" s="214" customFormat="1" ht="13.15" customHeight="1">
      <c r="A18" s="269" t="s">
        <v>9</v>
      </c>
      <c r="B18" s="370" t="s">
        <v>870</v>
      </c>
      <c r="C18" s="836" t="s">
        <v>267</v>
      </c>
      <c r="D18" s="837" t="s">
        <v>882</v>
      </c>
      <c r="E18" s="838" t="s">
        <v>48</v>
      </c>
      <c r="F18" s="839" t="s">
        <v>1017</v>
      </c>
      <c r="G18" s="839" t="s">
        <v>1017</v>
      </c>
      <c r="H18" s="839" t="s">
        <v>1020</v>
      </c>
      <c r="I18" s="840"/>
      <c r="J18" s="377" t="s">
        <v>66</v>
      </c>
    </row>
    <row r="19" spans="1:10" s="214" customFormat="1" ht="13.15" customHeight="1">
      <c r="A19" s="269" t="s">
        <v>9</v>
      </c>
      <c r="B19" s="370" t="s">
        <v>871</v>
      </c>
      <c r="C19" s="836" t="s">
        <v>267</v>
      </c>
      <c r="D19" s="837" t="s">
        <v>279</v>
      </c>
      <c r="E19" s="838" t="s">
        <v>48</v>
      </c>
      <c r="F19" s="839" t="s">
        <v>1017</v>
      </c>
      <c r="G19" s="839" t="s">
        <v>1017</v>
      </c>
      <c r="H19" s="839" t="s">
        <v>1020</v>
      </c>
      <c r="I19" s="840"/>
      <c r="J19" s="377" t="s">
        <v>66</v>
      </c>
    </row>
    <row r="20" spans="1:10" s="214" customFormat="1" ht="13.15" customHeight="1">
      <c r="A20" s="269" t="s">
        <v>9</v>
      </c>
      <c r="B20" s="370" t="s">
        <v>872</v>
      </c>
      <c r="C20" s="836" t="s">
        <v>267</v>
      </c>
      <c r="D20" s="837" t="s">
        <v>882</v>
      </c>
      <c r="E20" s="838" t="s">
        <v>48</v>
      </c>
      <c r="F20" s="839" t="s">
        <v>1017</v>
      </c>
      <c r="G20" s="839" t="s">
        <v>1017</v>
      </c>
      <c r="H20" s="839" t="s">
        <v>1020</v>
      </c>
      <c r="I20" s="840"/>
      <c r="J20" s="377" t="s">
        <v>66</v>
      </c>
    </row>
    <row r="21" spans="1:10">
      <c r="A21" s="20"/>
      <c r="B21" s="146"/>
      <c r="C21" s="47"/>
      <c r="D21" s="112"/>
      <c r="E21" s="46"/>
      <c r="F21" s="516"/>
      <c r="G21" s="516"/>
      <c r="H21" s="516"/>
      <c r="I21" s="516"/>
      <c r="J21" s="389"/>
    </row>
    <row r="22" spans="1:10" ht="14.45" customHeight="1">
      <c r="A22" s="48" t="s">
        <v>352</v>
      </c>
      <c r="B22" s="147"/>
      <c r="C22" s="147"/>
      <c r="D22" s="147"/>
      <c r="E22" s="147"/>
      <c r="F22" s="147"/>
      <c r="G22" s="147"/>
      <c r="H22" s="147"/>
      <c r="I22" s="147"/>
      <c r="J22" s="186"/>
    </row>
    <row r="23" spans="1:10">
      <c r="A23" s="48" t="s">
        <v>358</v>
      </c>
    </row>
    <row r="24" spans="1:10">
      <c r="A24" s="48" t="s">
        <v>366</v>
      </c>
    </row>
    <row r="25" spans="1:10">
      <c r="A25" s="48" t="s">
        <v>394</v>
      </c>
    </row>
  </sheetData>
  <pageMargins left="0.70866141732283472" right="0.70866141732283472" top="0.78740157480314965" bottom="0.78740157480314965" header="0.51181102362204722" footer="0.51181102362204722"/>
  <pageSetup paperSize="9" scale="71" firstPageNumber="0" orientation="landscape" horizontalDpi="300" verticalDpi="300" r:id="rId1"/>
  <headerFooter alignWithMargins="0"/>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2"/>
  <sheetViews>
    <sheetView view="pageBreakPreview" topLeftCell="B1" zoomScaleSheetLayoutView="100" workbookViewId="0">
      <selection activeCell="B21" sqref="B21"/>
    </sheetView>
  </sheetViews>
  <sheetFormatPr defaultColWidth="11.42578125" defaultRowHeight="12.75"/>
  <cols>
    <col min="1" max="1" width="7.5703125" style="30" customWidth="1"/>
    <col min="2" max="2" width="16.28515625" style="60" customWidth="1"/>
    <col min="3" max="3" width="7.7109375" style="1" customWidth="1"/>
    <col min="4" max="4" width="43.85546875" style="1" customWidth="1"/>
    <col min="5" max="5" width="37.5703125" style="1" customWidth="1"/>
    <col min="6" max="6" width="9.5703125" style="1" customWidth="1"/>
    <col min="7" max="7" width="31.28515625" style="1" customWidth="1"/>
    <col min="8" max="8" width="20" style="1" customWidth="1"/>
    <col min="9" max="9" width="16.28515625" style="61" customWidth="1"/>
  </cols>
  <sheetData>
    <row r="1" spans="1:9" ht="16.5" customHeight="1">
      <c r="A1" s="66" t="s">
        <v>281</v>
      </c>
      <c r="B1" s="66"/>
      <c r="C1" s="66"/>
      <c r="D1" s="66"/>
      <c r="E1" s="66"/>
      <c r="F1" s="66"/>
      <c r="G1" s="109" t="s">
        <v>60</v>
      </c>
      <c r="H1" s="390" t="s">
        <v>10</v>
      </c>
    </row>
    <row r="2" spans="1:9" ht="15.75" customHeight="1" thickBot="1">
      <c r="A2" s="152"/>
      <c r="B2" s="67"/>
      <c r="C2" s="67"/>
      <c r="D2" s="67"/>
      <c r="E2" s="67"/>
      <c r="F2" s="67"/>
      <c r="G2" s="109" t="s">
        <v>369</v>
      </c>
      <c r="H2" s="391">
        <v>2013</v>
      </c>
    </row>
    <row r="3" spans="1:9" ht="39" thickBot="1">
      <c r="A3" s="5" t="s">
        <v>1</v>
      </c>
      <c r="B3" s="204" t="s">
        <v>15</v>
      </c>
      <c r="C3" s="5" t="s">
        <v>282</v>
      </c>
      <c r="D3" s="5" t="s">
        <v>283</v>
      </c>
      <c r="E3" s="5" t="s">
        <v>284</v>
      </c>
      <c r="F3" s="5" t="s">
        <v>285</v>
      </c>
      <c r="G3" s="494" t="s">
        <v>286</v>
      </c>
      <c r="H3" s="205" t="s">
        <v>287</v>
      </c>
    </row>
    <row r="4" spans="1:9" s="214" customFormat="1">
      <c r="A4" s="392" t="s">
        <v>9</v>
      </c>
      <c r="B4" s="392" t="s">
        <v>24</v>
      </c>
      <c r="C4" s="490">
        <v>1</v>
      </c>
      <c r="D4" s="394" t="s">
        <v>387</v>
      </c>
      <c r="E4" s="394" t="s">
        <v>391</v>
      </c>
      <c r="F4" s="492" t="s">
        <v>85</v>
      </c>
      <c r="G4" s="495" t="s">
        <v>987</v>
      </c>
      <c r="H4" s="496" t="s">
        <v>990</v>
      </c>
      <c r="I4" s="225"/>
    </row>
    <row r="5" spans="1:9" s="214" customFormat="1">
      <c r="A5" s="392" t="s">
        <v>9</v>
      </c>
      <c r="B5" s="392" t="s">
        <v>24</v>
      </c>
      <c r="C5" s="491">
        <v>2</v>
      </c>
      <c r="D5" s="394" t="s">
        <v>388</v>
      </c>
      <c r="E5" s="394" t="s">
        <v>391</v>
      </c>
      <c r="F5" s="492" t="s">
        <v>85</v>
      </c>
      <c r="G5" s="495" t="s">
        <v>987</v>
      </c>
      <c r="H5" s="496" t="s">
        <v>990</v>
      </c>
      <c r="I5" s="225"/>
    </row>
    <row r="6" spans="1:9" s="214" customFormat="1">
      <c r="A6" s="392" t="s">
        <v>9</v>
      </c>
      <c r="B6" s="392" t="s">
        <v>24</v>
      </c>
      <c r="C6" s="491">
        <v>3</v>
      </c>
      <c r="D6" s="394" t="s">
        <v>389</v>
      </c>
      <c r="E6" s="394" t="s">
        <v>391</v>
      </c>
      <c r="F6" s="492" t="s">
        <v>85</v>
      </c>
      <c r="G6" s="495" t="s">
        <v>987</v>
      </c>
      <c r="H6" s="496" t="s">
        <v>990</v>
      </c>
      <c r="I6" s="225"/>
    </row>
    <row r="7" spans="1:9" s="214" customFormat="1" ht="28.5" customHeight="1">
      <c r="A7" s="392" t="s">
        <v>9</v>
      </c>
      <c r="B7" s="392" t="s">
        <v>24</v>
      </c>
      <c r="C7" s="491">
        <v>4</v>
      </c>
      <c r="D7" s="394" t="s">
        <v>390</v>
      </c>
      <c r="E7" s="498" t="s">
        <v>992</v>
      </c>
      <c r="F7" s="492" t="s">
        <v>85</v>
      </c>
      <c r="G7" s="495" t="s">
        <v>987</v>
      </c>
      <c r="H7" s="493"/>
      <c r="I7" s="225"/>
    </row>
    <row r="8" spans="1:9" s="214" customFormat="1">
      <c r="A8" s="392" t="s">
        <v>9</v>
      </c>
      <c r="B8" s="395" t="s">
        <v>24</v>
      </c>
      <c r="C8" s="393">
        <v>5</v>
      </c>
      <c r="D8" s="394" t="s">
        <v>288</v>
      </c>
      <c r="E8" s="394" t="s">
        <v>289</v>
      </c>
      <c r="F8" s="397" t="s">
        <v>85</v>
      </c>
      <c r="G8" s="496" t="s">
        <v>988</v>
      </c>
      <c r="H8" s="496" t="s">
        <v>989</v>
      </c>
      <c r="I8" s="225"/>
    </row>
    <row r="9" spans="1:9" s="214" customFormat="1">
      <c r="A9" s="392" t="s">
        <v>9</v>
      </c>
      <c r="B9" s="395" t="s">
        <v>24</v>
      </c>
      <c r="C9" s="142">
        <v>6</v>
      </c>
      <c r="D9" s="20" t="s">
        <v>290</v>
      </c>
      <c r="E9" s="20" t="s">
        <v>289</v>
      </c>
      <c r="F9" s="397" t="s">
        <v>85</v>
      </c>
      <c r="G9" s="496" t="s">
        <v>988</v>
      </c>
      <c r="H9" s="496" t="s">
        <v>989</v>
      </c>
      <c r="I9" s="225"/>
    </row>
    <row r="10" spans="1:9" s="214" customFormat="1">
      <c r="A10" s="392" t="s">
        <v>9</v>
      </c>
      <c r="B10" s="395" t="s">
        <v>24</v>
      </c>
      <c r="C10" s="142">
        <v>7</v>
      </c>
      <c r="D10" s="20" t="s">
        <v>291</v>
      </c>
      <c r="E10" s="20" t="s">
        <v>289</v>
      </c>
      <c r="F10" s="397" t="s">
        <v>85</v>
      </c>
      <c r="G10" s="496" t="s">
        <v>988</v>
      </c>
      <c r="H10" s="496" t="s">
        <v>989</v>
      </c>
      <c r="I10" s="225"/>
    </row>
    <row r="11" spans="1:9" s="214" customFormat="1">
      <c r="A11" s="392" t="s">
        <v>9</v>
      </c>
      <c r="B11" s="395" t="s">
        <v>24</v>
      </c>
      <c r="C11" s="142">
        <v>8</v>
      </c>
      <c r="D11" s="20" t="s">
        <v>292</v>
      </c>
      <c r="E11" s="20" t="s">
        <v>293</v>
      </c>
      <c r="F11" s="397" t="s">
        <v>85</v>
      </c>
      <c r="G11" s="496" t="s">
        <v>987</v>
      </c>
      <c r="H11" s="496" t="s">
        <v>990</v>
      </c>
      <c r="I11" s="225"/>
    </row>
    <row r="12" spans="1:9" s="214" customFormat="1">
      <c r="A12" s="392" t="s">
        <v>9</v>
      </c>
      <c r="B12" s="395" t="s">
        <v>24</v>
      </c>
      <c r="C12" s="142">
        <v>8</v>
      </c>
      <c r="D12" s="20" t="s">
        <v>292</v>
      </c>
      <c r="E12" s="20" t="s">
        <v>294</v>
      </c>
      <c r="F12" s="397" t="s">
        <v>85</v>
      </c>
      <c r="G12" s="496" t="s">
        <v>987</v>
      </c>
      <c r="H12" s="496" t="s">
        <v>990</v>
      </c>
      <c r="I12" s="225"/>
    </row>
    <row r="13" spans="1:9" s="214" customFormat="1">
      <c r="A13" s="392" t="s">
        <v>9</v>
      </c>
      <c r="B13" s="395" t="s">
        <v>24</v>
      </c>
      <c r="C13" s="142">
        <v>8</v>
      </c>
      <c r="D13" s="20" t="s">
        <v>292</v>
      </c>
      <c r="E13" s="20" t="s">
        <v>295</v>
      </c>
      <c r="F13" s="397" t="s">
        <v>85</v>
      </c>
      <c r="G13" s="496" t="s">
        <v>987</v>
      </c>
      <c r="H13" s="496" t="s">
        <v>990</v>
      </c>
      <c r="I13" s="225"/>
    </row>
    <row r="14" spans="1:9" s="214" customFormat="1" ht="38.25" customHeight="1">
      <c r="A14" s="392" t="s">
        <v>9</v>
      </c>
      <c r="B14" s="395" t="s">
        <v>24</v>
      </c>
      <c r="C14" s="169">
        <v>9</v>
      </c>
      <c r="D14" s="42" t="s">
        <v>296</v>
      </c>
      <c r="E14" s="20" t="s">
        <v>297</v>
      </c>
      <c r="F14" s="397" t="s">
        <v>85</v>
      </c>
      <c r="G14" s="497" t="s">
        <v>991</v>
      </c>
      <c r="H14" s="469" t="s">
        <v>990</v>
      </c>
      <c r="I14" s="225"/>
    </row>
    <row r="15" spans="1:9" ht="14.25" customHeight="1">
      <c r="A15" s="392" t="s">
        <v>9</v>
      </c>
      <c r="B15" s="396" t="s">
        <v>26</v>
      </c>
      <c r="C15" s="393">
        <v>1</v>
      </c>
      <c r="D15" s="394" t="s">
        <v>387</v>
      </c>
      <c r="E15" s="394" t="s">
        <v>391</v>
      </c>
      <c r="F15" s="397" t="s">
        <v>85</v>
      </c>
      <c r="G15" s="495" t="s">
        <v>987</v>
      </c>
      <c r="H15" s="496" t="s">
        <v>990</v>
      </c>
    </row>
    <row r="16" spans="1:9" ht="14.25" customHeight="1">
      <c r="A16" s="392" t="s">
        <v>9</v>
      </c>
      <c r="B16" s="396" t="s">
        <v>26</v>
      </c>
      <c r="C16" s="393">
        <v>2</v>
      </c>
      <c r="D16" s="394" t="s">
        <v>388</v>
      </c>
      <c r="E16" s="394" t="s">
        <v>391</v>
      </c>
      <c r="F16" s="397" t="s">
        <v>85</v>
      </c>
      <c r="G16" s="495" t="s">
        <v>987</v>
      </c>
      <c r="H16" s="496" t="s">
        <v>990</v>
      </c>
    </row>
    <row r="17" spans="1:8" ht="14.25" customHeight="1">
      <c r="A17" s="392" t="s">
        <v>9</v>
      </c>
      <c r="B17" s="396" t="s">
        <v>26</v>
      </c>
      <c r="C17" s="393">
        <v>3</v>
      </c>
      <c r="D17" s="394" t="s">
        <v>389</v>
      </c>
      <c r="E17" s="394" t="s">
        <v>391</v>
      </c>
      <c r="F17" s="397" t="s">
        <v>85</v>
      </c>
      <c r="G17" s="495" t="s">
        <v>987</v>
      </c>
      <c r="H17" s="496" t="s">
        <v>990</v>
      </c>
    </row>
    <row r="18" spans="1:8" ht="26.25" customHeight="1">
      <c r="A18" s="392" t="s">
        <v>9</v>
      </c>
      <c r="B18" s="396" t="s">
        <v>26</v>
      </c>
      <c r="C18" s="393">
        <v>4</v>
      </c>
      <c r="D18" s="394" t="s">
        <v>390</v>
      </c>
      <c r="E18" s="498" t="s">
        <v>992</v>
      </c>
      <c r="F18" s="397" t="s">
        <v>85</v>
      </c>
      <c r="G18" s="495" t="s">
        <v>987</v>
      </c>
      <c r="H18" s="215"/>
    </row>
    <row r="19" spans="1:8" ht="14.25" customHeight="1">
      <c r="A19" s="392" t="s">
        <v>9</v>
      </c>
      <c r="B19" s="396" t="s">
        <v>26</v>
      </c>
      <c r="C19" s="393">
        <v>5</v>
      </c>
      <c r="D19" s="394" t="s">
        <v>288</v>
      </c>
      <c r="E19" s="394" t="s">
        <v>289</v>
      </c>
      <c r="F19" s="397" t="s">
        <v>85</v>
      </c>
      <c r="G19" s="496" t="s">
        <v>988</v>
      </c>
      <c r="H19" s="496" t="s">
        <v>989</v>
      </c>
    </row>
    <row r="20" spans="1:8" ht="14.25" customHeight="1">
      <c r="A20" s="392" t="s">
        <v>9</v>
      </c>
      <c r="B20" s="396" t="s">
        <v>26</v>
      </c>
      <c r="C20" s="142">
        <v>6</v>
      </c>
      <c r="D20" s="20" t="s">
        <v>290</v>
      </c>
      <c r="E20" s="20" t="s">
        <v>289</v>
      </c>
      <c r="F20" s="397" t="s">
        <v>85</v>
      </c>
      <c r="G20" s="496" t="s">
        <v>988</v>
      </c>
      <c r="H20" s="496" t="s">
        <v>989</v>
      </c>
    </row>
    <row r="21" spans="1:8" ht="14.25" customHeight="1">
      <c r="A21" s="392" t="s">
        <v>9</v>
      </c>
      <c r="B21" s="396" t="s">
        <v>26</v>
      </c>
      <c r="C21" s="142">
        <v>7</v>
      </c>
      <c r="D21" s="20" t="s">
        <v>291</v>
      </c>
      <c r="E21" s="20" t="s">
        <v>289</v>
      </c>
      <c r="F21" s="397" t="s">
        <v>85</v>
      </c>
      <c r="G21" s="496" t="s">
        <v>988</v>
      </c>
      <c r="H21" s="496" t="s">
        <v>989</v>
      </c>
    </row>
    <row r="22" spans="1:8" ht="14.25" customHeight="1">
      <c r="A22" s="392" t="s">
        <v>9</v>
      </c>
      <c r="B22" s="396" t="s">
        <v>26</v>
      </c>
      <c r="C22" s="142">
        <v>8</v>
      </c>
      <c r="D22" s="20" t="s">
        <v>292</v>
      </c>
      <c r="E22" s="20" t="s">
        <v>293</v>
      </c>
      <c r="F22" s="397" t="s">
        <v>85</v>
      </c>
      <c r="G22" s="496" t="s">
        <v>987</v>
      </c>
      <c r="H22" s="496" t="s">
        <v>990</v>
      </c>
    </row>
    <row r="23" spans="1:8" ht="14.25" customHeight="1">
      <c r="A23" s="392" t="s">
        <v>9</v>
      </c>
      <c r="B23" s="396" t="s">
        <v>26</v>
      </c>
      <c r="C23" s="142">
        <v>8</v>
      </c>
      <c r="D23" s="20" t="s">
        <v>292</v>
      </c>
      <c r="E23" s="20" t="s">
        <v>294</v>
      </c>
      <c r="F23" s="397" t="s">
        <v>85</v>
      </c>
      <c r="G23" s="496" t="s">
        <v>987</v>
      </c>
      <c r="H23" s="496" t="s">
        <v>990</v>
      </c>
    </row>
    <row r="24" spans="1:8" ht="14.25" customHeight="1">
      <c r="A24" s="392" t="s">
        <v>9</v>
      </c>
      <c r="B24" s="396" t="s">
        <v>26</v>
      </c>
      <c r="C24" s="142">
        <v>8</v>
      </c>
      <c r="D24" s="20" t="s">
        <v>292</v>
      </c>
      <c r="E24" s="20" t="s">
        <v>295</v>
      </c>
      <c r="F24" s="397" t="s">
        <v>85</v>
      </c>
      <c r="G24" s="496" t="s">
        <v>987</v>
      </c>
      <c r="H24" s="496" t="s">
        <v>990</v>
      </c>
    </row>
    <row r="25" spans="1:8" ht="37.5" customHeight="1">
      <c r="A25" s="392" t="s">
        <v>9</v>
      </c>
      <c r="B25" s="396" t="s">
        <v>26</v>
      </c>
      <c r="C25" s="169">
        <v>9</v>
      </c>
      <c r="D25" s="42" t="s">
        <v>296</v>
      </c>
      <c r="E25" s="20" t="s">
        <v>297</v>
      </c>
      <c r="F25" s="397" t="s">
        <v>85</v>
      </c>
      <c r="G25" s="497" t="s">
        <v>991</v>
      </c>
      <c r="H25" s="469" t="s">
        <v>990</v>
      </c>
    </row>
    <row r="26" spans="1:8">
      <c r="A26" s="153"/>
      <c r="B26" s="153"/>
      <c r="C26" s="30"/>
    </row>
    <row r="27" spans="1:8">
      <c r="A27" s="154"/>
      <c r="B27" s="155"/>
      <c r="C27" s="30"/>
    </row>
    <row r="29" spans="1:8">
      <c r="A29" s="111"/>
    </row>
    <row r="30" spans="1:8">
      <c r="A30" s="111"/>
    </row>
    <row r="31" spans="1:8">
      <c r="A31" s="111"/>
    </row>
    <row r="32" spans="1:8">
      <c r="A32" s="111"/>
    </row>
  </sheetData>
  <phoneticPr fontId="29" type="noConversion"/>
  <pageMargins left="0.7" right="0.7" top="0.75" bottom="0.75" header="0.51180555555555551" footer="0.51180555555555551"/>
  <pageSetup paperSize="9" scale="50"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4"/>
  <sheetViews>
    <sheetView view="pageBreakPreview" zoomScaleNormal="70" zoomScaleSheetLayoutView="100" workbookViewId="0">
      <selection activeCell="G2" sqref="G2"/>
    </sheetView>
  </sheetViews>
  <sheetFormatPr defaultColWidth="5.7109375" defaultRowHeight="19.899999999999999" customHeight="1"/>
  <cols>
    <col min="1" max="1" width="6.7109375" customWidth="1"/>
    <col min="2" max="2" width="23" style="614" customWidth="1"/>
    <col min="3" max="3" width="25" style="619" customWidth="1"/>
    <col min="4" max="20" width="5.7109375" style="71" customWidth="1"/>
    <col min="21" max="16384" width="5.7109375" style="156"/>
  </cols>
  <sheetData>
    <row r="1" spans="1:21" ht="25.15" customHeight="1" thickBot="1">
      <c r="A1" s="157" t="s">
        <v>315</v>
      </c>
      <c r="B1" s="610"/>
      <c r="C1" s="610"/>
      <c r="D1" s="157"/>
      <c r="E1" s="157"/>
      <c r="F1" s="157"/>
      <c r="G1" s="157"/>
      <c r="H1" s="157"/>
      <c r="I1" s="157"/>
      <c r="J1" s="157"/>
      <c r="K1" s="157"/>
      <c r="L1" s="157"/>
      <c r="M1" s="157"/>
      <c r="N1" s="157"/>
      <c r="O1" s="157"/>
      <c r="P1" s="157"/>
      <c r="Q1" s="158"/>
      <c r="R1" s="964" t="s">
        <v>0</v>
      </c>
      <c r="S1" s="964"/>
      <c r="T1" s="965" t="s">
        <v>10</v>
      </c>
      <c r="U1" s="965"/>
    </row>
    <row r="2" spans="1:21" ht="25.15" customHeight="1" thickBot="1">
      <c r="A2" s="159"/>
      <c r="B2" s="611"/>
      <c r="C2" s="611"/>
      <c r="D2" s="159"/>
      <c r="E2" s="159"/>
      <c r="F2" s="159"/>
      <c r="G2" s="159"/>
      <c r="H2" s="159"/>
      <c r="I2" s="159"/>
      <c r="J2" s="159"/>
      <c r="K2" s="159"/>
      <c r="L2" s="159"/>
      <c r="M2" s="159"/>
      <c r="N2" s="159"/>
      <c r="O2" s="159"/>
      <c r="P2" s="159"/>
      <c r="Q2" s="160"/>
      <c r="R2" s="964" t="s">
        <v>369</v>
      </c>
      <c r="S2" s="964"/>
      <c r="T2" s="966" t="s">
        <v>1133</v>
      </c>
      <c r="U2" s="966"/>
    </row>
    <row r="3" spans="1:21" ht="13.5" customHeight="1" thickBot="1">
      <c r="A3" s="620"/>
      <c r="B3" s="621"/>
      <c r="C3" s="622"/>
      <c r="D3" s="971" t="s">
        <v>141</v>
      </c>
      <c r="E3" s="971"/>
      <c r="F3" s="959" t="s">
        <v>298</v>
      </c>
      <c r="G3" s="959"/>
      <c r="H3" s="959"/>
      <c r="I3" s="959"/>
      <c r="J3" s="959"/>
      <c r="K3" s="959"/>
      <c r="L3" s="959"/>
      <c r="M3" s="959"/>
      <c r="N3" s="959"/>
      <c r="O3" s="959"/>
      <c r="P3" s="959"/>
      <c r="Q3" s="959"/>
      <c r="R3" s="959"/>
      <c r="S3" s="959"/>
      <c r="T3" s="959"/>
      <c r="U3" s="959"/>
    </row>
    <row r="4" spans="1:21" ht="150" customHeight="1" thickBot="1">
      <c r="A4" s="623" t="s">
        <v>1</v>
      </c>
      <c r="B4" s="624" t="s">
        <v>299</v>
      </c>
      <c r="C4" s="625" t="s">
        <v>300</v>
      </c>
      <c r="D4" s="971"/>
      <c r="E4" s="971"/>
      <c r="F4" s="626" t="s">
        <v>188</v>
      </c>
      <c r="G4" s="627" t="s">
        <v>301</v>
      </c>
      <c r="H4" s="626" t="s">
        <v>302</v>
      </c>
      <c r="I4" s="627" t="s">
        <v>303</v>
      </c>
      <c r="J4" s="628" t="s">
        <v>304</v>
      </c>
      <c r="K4" s="628" t="s">
        <v>305</v>
      </c>
      <c r="L4" s="626" t="s">
        <v>306</v>
      </c>
      <c r="M4" s="629" t="s">
        <v>307</v>
      </c>
      <c r="N4" s="629" t="s">
        <v>308</v>
      </c>
      <c r="O4" s="630" t="s">
        <v>309</v>
      </c>
      <c r="P4" s="626" t="s">
        <v>310</v>
      </c>
      <c r="Q4" s="629" t="s">
        <v>156</v>
      </c>
      <c r="R4" s="629" t="s">
        <v>157</v>
      </c>
      <c r="S4" s="630" t="s">
        <v>311</v>
      </c>
      <c r="T4" s="631" t="s">
        <v>312</v>
      </c>
      <c r="U4" s="631" t="s">
        <v>313</v>
      </c>
    </row>
    <row r="5" spans="1:21" s="226" customFormat="1" ht="12" customHeight="1">
      <c r="A5" s="991" t="s">
        <v>9</v>
      </c>
      <c r="B5" s="988" t="s">
        <v>1104</v>
      </c>
      <c r="C5" s="587" t="s">
        <v>146</v>
      </c>
      <c r="D5" s="962" t="s">
        <v>665</v>
      </c>
      <c r="E5" s="963"/>
      <c r="F5" s="588" t="s">
        <v>11</v>
      </c>
      <c r="G5" s="588" t="s">
        <v>11</v>
      </c>
      <c r="H5" s="588" t="s">
        <v>11</v>
      </c>
      <c r="I5" s="588" t="s">
        <v>11</v>
      </c>
      <c r="J5" s="589"/>
      <c r="K5" s="588" t="s">
        <v>11</v>
      </c>
      <c r="L5" s="589"/>
      <c r="M5" s="588" t="s">
        <v>11</v>
      </c>
      <c r="N5" s="588"/>
      <c r="O5" s="588" t="s">
        <v>11</v>
      </c>
      <c r="P5" s="588" t="s">
        <v>11</v>
      </c>
      <c r="Q5" s="588" t="s">
        <v>11</v>
      </c>
      <c r="R5" s="588"/>
      <c r="S5" s="588" t="s">
        <v>11</v>
      </c>
      <c r="T5" s="588"/>
      <c r="U5" s="590"/>
    </row>
    <row r="6" spans="1:21" s="226" customFormat="1" ht="12" customHeight="1">
      <c r="A6" s="992"/>
      <c r="B6" s="989"/>
      <c r="C6" s="587" t="s">
        <v>146</v>
      </c>
      <c r="D6" s="960" t="s">
        <v>883</v>
      </c>
      <c r="E6" s="961"/>
      <c r="F6" s="591" t="s">
        <v>11</v>
      </c>
      <c r="G6" s="591" t="s">
        <v>11</v>
      </c>
      <c r="H6" s="591" t="s">
        <v>11</v>
      </c>
      <c r="I6" s="591" t="s">
        <v>11</v>
      </c>
      <c r="J6" s="592"/>
      <c r="K6" s="591" t="s">
        <v>11</v>
      </c>
      <c r="L6" s="592"/>
      <c r="M6" s="591" t="s">
        <v>11</v>
      </c>
      <c r="N6" s="591"/>
      <c r="O6" s="591" t="s">
        <v>11</v>
      </c>
      <c r="P6" s="591" t="s">
        <v>11</v>
      </c>
      <c r="Q6" s="591" t="s">
        <v>11</v>
      </c>
      <c r="R6" s="591"/>
      <c r="S6" s="591" t="s">
        <v>11</v>
      </c>
      <c r="T6" s="591"/>
      <c r="U6" s="593"/>
    </row>
    <row r="7" spans="1:21" s="226" customFormat="1" ht="12" customHeight="1">
      <c r="A7" s="992"/>
      <c r="B7" s="989"/>
      <c r="C7" s="587" t="s">
        <v>797</v>
      </c>
      <c r="D7" s="960" t="s">
        <v>665</v>
      </c>
      <c r="E7" s="961"/>
      <c r="F7" s="592"/>
      <c r="G7" s="592"/>
      <c r="H7" s="591" t="s">
        <v>11</v>
      </c>
      <c r="I7" s="592"/>
      <c r="J7" s="592"/>
      <c r="K7" s="591" t="s">
        <v>11</v>
      </c>
      <c r="L7" s="592"/>
      <c r="M7" s="591" t="s">
        <v>11</v>
      </c>
      <c r="N7" s="591"/>
      <c r="O7" s="591" t="s">
        <v>11</v>
      </c>
      <c r="P7" s="591" t="s">
        <v>11</v>
      </c>
      <c r="Q7" s="591" t="s">
        <v>11</v>
      </c>
      <c r="R7" s="591"/>
      <c r="S7" s="591" t="s">
        <v>11</v>
      </c>
      <c r="T7" s="591"/>
      <c r="U7" s="593"/>
    </row>
    <row r="8" spans="1:21" s="226" customFormat="1" ht="12" customHeight="1">
      <c r="A8" s="992"/>
      <c r="B8" s="989"/>
      <c r="C8" s="587" t="s">
        <v>763</v>
      </c>
      <c r="D8" s="960" t="s">
        <v>665</v>
      </c>
      <c r="E8" s="961"/>
      <c r="F8" s="592"/>
      <c r="G8" s="592"/>
      <c r="H8" s="591" t="s">
        <v>11</v>
      </c>
      <c r="I8" s="592"/>
      <c r="J8" s="592"/>
      <c r="K8" s="591" t="s">
        <v>11</v>
      </c>
      <c r="L8" s="592"/>
      <c r="M8" s="591" t="s">
        <v>11</v>
      </c>
      <c r="N8" s="591"/>
      <c r="O8" s="591" t="s">
        <v>11</v>
      </c>
      <c r="P8" s="591" t="s">
        <v>11</v>
      </c>
      <c r="Q8" s="591" t="s">
        <v>11</v>
      </c>
      <c r="R8" s="591"/>
      <c r="S8" s="591" t="s">
        <v>11</v>
      </c>
      <c r="T8" s="591"/>
      <c r="U8" s="593"/>
    </row>
    <row r="9" spans="1:21" s="226" customFormat="1" ht="12" customHeight="1">
      <c r="A9" s="992"/>
      <c r="B9" s="989"/>
      <c r="C9" s="587" t="s">
        <v>884</v>
      </c>
      <c r="D9" s="960" t="s">
        <v>665</v>
      </c>
      <c r="E9" s="961"/>
      <c r="F9" s="592"/>
      <c r="G9" s="592"/>
      <c r="H9" s="591" t="s">
        <v>11</v>
      </c>
      <c r="I9" s="591" t="s">
        <v>11</v>
      </c>
      <c r="J9" s="592"/>
      <c r="K9" s="591" t="s">
        <v>11</v>
      </c>
      <c r="L9" s="591" t="s">
        <v>11</v>
      </c>
      <c r="M9" s="591"/>
      <c r="N9" s="591"/>
      <c r="O9" s="591"/>
      <c r="P9" s="592"/>
      <c r="Q9" s="591"/>
      <c r="R9" s="591"/>
      <c r="S9" s="591"/>
      <c r="T9" s="591"/>
      <c r="U9" s="593"/>
    </row>
    <row r="10" spans="1:21" s="226" customFormat="1" ht="12" customHeight="1">
      <c r="A10" s="993"/>
      <c r="B10" s="990"/>
      <c r="C10" s="594" t="s">
        <v>885</v>
      </c>
      <c r="D10" s="960" t="s">
        <v>669</v>
      </c>
      <c r="E10" s="961"/>
      <c r="F10" s="592"/>
      <c r="G10" s="592"/>
      <c r="H10" s="591" t="s">
        <v>11</v>
      </c>
      <c r="I10" s="591" t="s">
        <v>11</v>
      </c>
      <c r="J10" s="592"/>
      <c r="K10" s="592"/>
      <c r="L10" s="591" t="s">
        <v>11</v>
      </c>
      <c r="M10" s="591" t="s">
        <v>11</v>
      </c>
      <c r="N10" s="591"/>
      <c r="O10" s="591"/>
      <c r="P10" s="592"/>
      <c r="Q10" s="591"/>
      <c r="R10" s="591"/>
      <c r="S10" s="591"/>
      <c r="T10" s="591"/>
      <c r="U10" s="595"/>
    </row>
    <row r="11" spans="1:21" s="226" customFormat="1" ht="12" customHeight="1">
      <c r="A11" s="996" t="s">
        <v>9</v>
      </c>
      <c r="B11" s="994" t="s">
        <v>1105</v>
      </c>
      <c r="C11" s="601" t="s">
        <v>797</v>
      </c>
      <c r="D11" s="967" t="s">
        <v>482</v>
      </c>
      <c r="E11" s="968"/>
      <c r="F11" s="591"/>
      <c r="G11" s="591"/>
      <c r="H11" s="591" t="s">
        <v>11</v>
      </c>
      <c r="I11" s="591" t="s">
        <v>11</v>
      </c>
      <c r="J11" s="591"/>
      <c r="K11" s="591" t="s">
        <v>11</v>
      </c>
      <c r="L11" s="591"/>
      <c r="M11" s="591" t="s">
        <v>11</v>
      </c>
      <c r="N11" s="591"/>
      <c r="O11" s="591"/>
      <c r="P11" s="591" t="s">
        <v>11</v>
      </c>
      <c r="Q11" s="591"/>
      <c r="R11" s="591"/>
      <c r="S11" s="591"/>
      <c r="T11" s="591"/>
      <c r="U11" s="596"/>
    </row>
    <row r="12" spans="1:21" ht="13.5" customHeight="1">
      <c r="A12" s="997"/>
      <c r="B12" s="995"/>
      <c r="C12" s="601" t="s">
        <v>763</v>
      </c>
      <c r="D12" s="967" t="s">
        <v>482</v>
      </c>
      <c r="E12" s="968"/>
      <c r="F12" s="591"/>
      <c r="G12" s="591"/>
      <c r="H12" s="591" t="s">
        <v>11</v>
      </c>
      <c r="I12" s="591" t="s">
        <v>11</v>
      </c>
      <c r="J12" s="591"/>
      <c r="K12" s="591" t="s">
        <v>11</v>
      </c>
      <c r="L12" s="591"/>
      <c r="M12" s="591" t="s">
        <v>11</v>
      </c>
      <c r="N12" s="591"/>
      <c r="O12" s="591"/>
      <c r="P12" s="591" t="s">
        <v>11</v>
      </c>
      <c r="Q12" s="591"/>
      <c r="R12" s="591"/>
      <c r="S12" s="591"/>
      <c r="T12" s="591"/>
      <c r="U12" s="596"/>
    </row>
    <row r="13" spans="1:21" ht="12" customHeight="1">
      <c r="A13" s="996" t="s">
        <v>9</v>
      </c>
      <c r="B13" s="994" t="s">
        <v>1121</v>
      </c>
      <c r="C13" s="601" t="s">
        <v>146</v>
      </c>
      <c r="D13" s="967" t="s">
        <v>724</v>
      </c>
      <c r="E13" s="968"/>
      <c r="F13" s="591"/>
      <c r="G13" s="591"/>
      <c r="H13" s="591" t="s">
        <v>11</v>
      </c>
      <c r="I13" s="591" t="s">
        <v>11</v>
      </c>
      <c r="J13" s="591"/>
      <c r="K13" s="591" t="s">
        <v>11</v>
      </c>
      <c r="L13" s="591"/>
      <c r="M13" s="591" t="s">
        <v>11</v>
      </c>
      <c r="N13" s="591"/>
      <c r="O13" s="591" t="s">
        <v>11</v>
      </c>
      <c r="P13" s="591" t="s">
        <v>11</v>
      </c>
      <c r="Q13" s="591" t="s">
        <v>11</v>
      </c>
      <c r="R13" s="591"/>
      <c r="S13" s="591" t="s">
        <v>11</v>
      </c>
      <c r="T13" s="591"/>
      <c r="U13" s="596"/>
    </row>
    <row r="14" spans="1:21" ht="12" customHeight="1">
      <c r="A14" s="1005"/>
      <c r="B14" s="1004"/>
      <c r="C14" s="601" t="s">
        <v>889</v>
      </c>
      <c r="D14" s="967" t="s">
        <v>724</v>
      </c>
      <c r="E14" s="968"/>
      <c r="F14" s="591"/>
      <c r="G14" s="591"/>
      <c r="H14" s="591" t="s">
        <v>11</v>
      </c>
      <c r="I14" s="591" t="s">
        <v>11</v>
      </c>
      <c r="J14" s="591"/>
      <c r="K14" s="591" t="s">
        <v>11</v>
      </c>
      <c r="L14" s="591"/>
      <c r="M14" s="591"/>
      <c r="N14" s="591"/>
      <c r="O14" s="591" t="s">
        <v>11</v>
      </c>
      <c r="P14" s="591"/>
      <c r="Q14" s="591"/>
      <c r="R14" s="591"/>
      <c r="S14" s="591"/>
      <c r="T14" s="591"/>
      <c r="U14" s="596"/>
    </row>
    <row r="15" spans="1:21" ht="12" customHeight="1">
      <c r="A15" s="1005"/>
      <c r="B15" s="1004"/>
      <c r="C15" s="601" t="s">
        <v>132</v>
      </c>
      <c r="D15" s="967" t="s">
        <v>482</v>
      </c>
      <c r="E15" s="968"/>
      <c r="F15" s="591"/>
      <c r="G15" s="591"/>
      <c r="H15" s="591" t="s">
        <v>11</v>
      </c>
      <c r="I15" s="591" t="s">
        <v>11</v>
      </c>
      <c r="J15" s="591"/>
      <c r="K15" s="591" t="s">
        <v>11</v>
      </c>
      <c r="L15" s="591"/>
      <c r="M15" s="591"/>
      <c r="N15" s="591"/>
      <c r="O15" s="591" t="s">
        <v>11</v>
      </c>
      <c r="P15" s="591" t="s">
        <v>11</v>
      </c>
      <c r="Q15" s="591" t="s">
        <v>11</v>
      </c>
      <c r="R15" s="591"/>
      <c r="S15" s="591" t="s">
        <v>11</v>
      </c>
      <c r="T15" s="591"/>
      <c r="U15" s="596"/>
    </row>
    <row r="16" spans="1:21" ht="12" customHeight="1">
      <c r="A16" s="997"/>
      <c r="B16" s="995"/>
      <c r="C16" s="601" t="s">
        <v>147</v>
      </c>
      <c r="D16" s="967" t="s">
        <v>890</v>
      </c>
      <c r="E16" s="968"/>
      <c r="F16" s="591" t="s">
        <v>11</v>
      </c>
      <c r="G16" s="591" t="s">
        <v>11</v>
      </c>
      <c r="H16" s="591" t="s">
        <v>11</v>
      </c>
      <c r="I16" s="591" t="s">
        <v>11</v>
      </c>
      <c r="J16" s="591" t="s">
        <v>11</v>
      </c>
      <c r="K16" s="591" t="s">
        <v>11</v>
      </c>
      <c r="L16" s="591" t="s">
        <v>11</v>
      </c>
      <c r="M16" s="591"/>
      <c r="N16" s="591" t="s">
        <v>11</v>
      </c>
      <c r="O16" s="591"/>
      <c r="P16" s="591" t="s">
        <v>11</v>
      </c>
      <c r="Q16" s="591" t="s">
        <v>11</v>
      </c>
      <c r="R16" s="591"/>
      <c r="S16" s="591" t="s">
        <v>11</v>
      </c>
      <c r="T16" s="591"/>
      <c r="U16" s="596"/>
    </row>
    <row r="17" spans="1:21" ht="12" customHeight="1">
      <c r="A17" s="597" t="s">
        <v>9</v>
      </c>
      <c r="B17" s="598" t="s">
        <v>891</v>
      </c>
      <c r="C17" s="601" t="s">
        <v>770</v>
      </c>
      <c r="D17" s="967" t="s">
        <v>482</v>
      </c>
      <c r="E17" s="968"/>
      <c r="F17" s="591" t="s">
        <v>11</v>
      </c>
      <c r="G17" s="591" t="s">
        <v>11</v>
      </c>
      <c r="H17" s="591" t="s">
        <v>11</v>
      </c>
      <c r="I17" s="591" t="s">
        <v>11</v>
      </c>
      <c r="J17" s="591" t="s">
        <v>11</v>
      </c>
      <c r="K17" s="591"/>
      <c r="L17" s="591" t="s">
        <v>11</v>
      </c>
      <c r="M17" s="591"/>
      <c r="N17" s="591" t="s">
        <v>11</v>
      </c>
      <c r="O17" s="591"/>
      <c r="P17" s="591" t="s">
        <v>11</v>
      </c>
      <c r="Q17" s="591" t="s">
        <v>11</v>
      </c>
      <c r="R17" s="591"/>
      <c r="S17" s="591" t="s">
        <v>11</v>
      </c>
      <c r="T17" s="591"/>
      <c r="U17" s="596"/>
    </row>
    <row r="18" spans="1:21" ht="12" customHeight="1">
      <c r="A18" s="1001" t="s">
        <v>9</v>
      </c>
      <c r="B18" s="1001" t="s">
        <v>892</v>
      </c>
      <c r="C18" s="601" t="s">
        <v>737</v>
      </c>
      <c r="D18" s="967" t="s">
        <v>665</v>
      </c>
      <c r="E18" s="968"/>
      <c r="F18" s="591"/>
      <c r="G18" s="591" t="s">
        <v>11</v>
      </c>
      <c r="H18" s="591" t="s">
        <v>11</v>
      </c>
      <c r="I18" s="591"/>
      <c r="J18" s="591" t="s">
        <v>11</v>
      </c>
      <c r="K18" s="591" t="s">
        <v>11</v>
      </c>
      <c r="L18" s="591"/>
      <c r="M18" s="591" t="s">
        <v>11</v>
      </c>
      <c r="N18" s="591"/>
      <c r="O18" s="591"/>
      <c r="P18" s="591"/>
      <c r="Q18" s="591"/>
      <c r="R18" s="591"/>
      <c r="S18" s="591"/>
      <c r="T18" s="591"/>
      <c r="U18" s="596"/>
    </row>
    <row r="19" spans="1:21" ht="12" customHeight="1">
      <c r="A19" s="1006"/>
      <c r="B19" s="1003"/>
      <c r="C19" s="601" t="s">
        <v>893</v>
      </c>
      <c r="D19" s="967" t="s">
        <v>665</v>
      </c>
      <c r="E19" s="968"/>
      <c r="F19" s="591"/>
      <c r="G19" s="591"/>
      <c r="H19" s="591" t="s">
        <v>11</v>
      </c>
      <c r="I19" s="591"/>
      <c r="J19" s="591"/>
      <c r="K19" s="591" t="s">
        <v>11</v>
      </c>
      <c r="L19" s="591"/>
      <c r="M19" s="591" t="s">
        <v>11</v>
      </c>
      <c r="N19" s="591"/>
      <c r="O19" s="591"/>
      <c r="P19" s="591"/>
      <c r="Q19" s="591"/>
      <c r="R19" s="591"/>
      <c r="S19" s="591"/>
      <c r="T19" s="591"/>
      <c r="U19" s="596"/>
    </row>
    <row r="20" spans="1:21" s="226" customFormat="1" ht="12" customHeight="1">
      <c r="A20" s="599" t="s">
        <v>9</v>
      </c>
      <c r="B20" s="600" t="s">
        <v>886</v>
      </c>
      <c r="C20" s="601" t="s">
        <v>887</v>
      </c>
      <c r="D20" s="969" t="s">
        <v>888</v>
      </c>
      <c r="E20" s="970"/>
      <c r="F20" s="591" t="s">
        <v>11</v>
      </c>
      <c r="G20" s="592"/>
      <c r="H20" s="591"/>
      <c r="I20" s="591"/>
      <c r="J20" s="592"/>
      <c r="K20" s="592"/>
      <c r="L20" s="591"/>
      <c r="M20" s="591"/>
      <c r="N20" s="591"/>
      <c r="O20" s="591"/>
      <c r="P20" s="592"/>
      <c r="Q20" s="591"/>
      <c r="R20" s="591"/>
      <c r="S20" s="591"/>
      <c r="T20" s="591"/>
      <c r="U20" s="602"/>
    </row>
    <row r="21" spans="1:21" ht="12" customHeight="1">
      <c r="A21" s="603" t="s">
        <v>9</v>
      </c>
      <c r="B21" s="598" t="s">
        <v>894</v>
      </c>
      <c r="C21" s="601" t="s">
        <v>737</v>
      </c>
      <c r="D21" s="967" t="s">
        <v>482</v>
      </c>
      <c r="E21" s="968"/>
      <c r="F21" s="591"/>
      <c r="G21" s="591" t="s">
        <v>11</v>
      </c>
      <c r="H21" s="591" t="s">
        <v>11</v>
      </c>
      <c r="I21" s="591"/>
      <c r="J21" s="591"/>
      <c r="K21" s="591" t="s">
        <v>11</v>
      </c>
      <c r="L21" s="591"/>
      <c r="M21" s="591"/>
      <c r="N21" s="591"/>
      <c r="O21" s="591"/>
      <c r="P21" s="591"/>
      <c r="Q21" s="591"/>
      <c r="R21" s="591"/>
      <c r="S21" s="591"/>
      <c r="T21" s="591"/>
      <c r="U21" s="596"/>
    </row>
    <row r="22" spans="1:21" ht="12" customHeight="1">
      <c r="A22" s="1001" t="s">
        <v>9</v>
      </c>
      <c r="B22" s="998" t="s">
        <v>1106</v>
      </c>
      <c r="C22" s="601" t="s">
        <v>646</v>
      </c>
      <c r="D22" s="967" t="s">
        <v>482</v>
      </c>
      <c r="E22" s="968"/>
      <c r="F22" s="985" t="s">
        <v>1107</v>
      </c>
      <c r="G22" s="986"/>
      <c r="H22" s="986"/>
      <c r="I22" s="986"/>
      <c r="J22" s="986"/>
      <c r="K22" s="986"/>
      <c r="L22" s="986"/>
      <c r="M22" s="986"/>
      <c r="N22" s="986"/>
      <c r="O22" s="987"/>
      <c r="P22" s="591"/>
      <c r="Q22" s="591"/>
      <c r="R22" s="591"/>
      <c r="S22" s="591"/>
      <c r="T22" s="591"/>
      <c r="U22" s="596"/>
    </row>
    <row r="23" spans="1:21" ht="12" customHeight="1">
      <c r="A23" s="1002"/>
      <c r="B23" s="999"/>
      <c r="C23" s="604" t="s">
        <v>885</v>
      </c>
      <c r="D23" s="1007" t="s">
        <v>888</v>
      </c>
      <c r="E23" s="1008"/>
      <c r="F23" s="985" t="s">
        <v>1107</v>
      </c>
      <c r="G23" s="986"/>
      <c r="H23" s="986"/>
      <c r="I23" s="986"/>
      <c r="J23" s="986"/>
      <c r="K23" s="986"/>
      <c r="L23" s="986"/>
      <c r="M23" s="986"/>
      <c r="N23" s="986"/>
      <c r="O23" s="987"/>
      <c r="P23" s="591"/>
      <c r="Q23" s="591"/>
      <c r="R23" s="591"/>
      <c r="S23" s="591"/>
      <c r="T23" s="591"/>
      <c r="U23" s="596"/>
    </row>
    <row r="24" spans="1:21" ht="12" customHeight="1">
      <c r="A24" s="1003"/>
      <c r="B24" s="1000"/>
      <c r="C24" s="601" t="s">
        <v>1108</v>
      </c>
      <c r="D24" s="967" t="s">
        <v>888</v>
      </c>
      <c r="E24" s="968"/>
      <c r="F24" s="985" t="s">
        <v>1107</v>
      </c>
      <c r="G24" s="986"/>
      <c r="H24" s="986"/>
      <c r="I24" s="986"/>
      <c r="J24" s="986"/>
      <c r="K24" s="986"/>
      <c r="L24" s="986"/>
      <c r="M24" s="986"/>
      <c r="N24" s="986"/>
      <c r="O24" s="987"/>
      <c r="P24" s="591"/>
      <c r="Q24" s="591"/>
      <c r="R24" s="591"/>
      <c r="S24" s="591"/>
      <c r="T24" s="591"/>
      <c r="U24" s="596"/>
    </row>
    <row r="25" spans="1:21" ht="12" customHeight="1">
      <c r="A25" s="603" t="s">
        <v>9</v>
      </c>
      <c r="B25" s="598" t="s">
        <v>895</v>
      </c>
      <c r="C25" s="600" t="s">
        <v>896</v>
      </c>
      <c r="D25" s="967" t="s">
        <v>897</v>
      </c>
      <c r="E25" s="970"/>
      <c r="F25" s="591"/>
      <c r="G25" s="591"/>
      <c r="H25" s="591"/>
      <c r="I25" s="591"/>
      <c r="J25" s="591"/>
      <c r="K25" s="591" t="s">
        <v>11</v>
      </c>
      <c r="L25" s="591"/>
      <c r="M25" s="591"/>
      <c r="N25" s="591"/>
      <c r="O25" s="591"/>
      <c r="P25" s="591"/>
      <c r="Q25" s="591"/>
      <c r="R25" s="591"/>
      <c r="S25" s="591"/>
      <c r="T25" s="591"/>
      <c r="U25" s="596"/>
    </row>
    <row r="26" spans="1:21" ht="12" customHeight="1">
      <c r="A26" s="603" t="s">
        <v>9</v>
      </c>
      <c r="B26" s="598" t="s">
        <v>1123</v>
      </c>
      <c r="C26" s="600" t="s">
        <v>1124</v>
      </c>
      <c r="D26" s="967" t="s">
        <v>888</v>
      </c>
      <c r="E26" s="968"/>
      <c r="F26" s="591" t="s">
        <v>11</v>
      </c>
      <c r="G26" s="591"/>
      <c r="H26" s="591" t="s">
        <v>11</v>
      </c>
      <c r="I26" s="591" t="s">
        <v>11</v>
      </c>
      <c r="J26" s="591"/>
      <c r="K26" s="591"/>
      <c r="L26" s="591"/>
      <c r="M26" s="591"/>
      <c r="N26" s="591"/>
      <c r="O26" s="591"/>
      <c r="P26" s="591"/>
      <c r="Q26" s="591"/>
      <c r="R26" s="591"/>
      <c r="S26" s="591"/>
      <c r="T26" s="591"/>
      <c r="U26" s="596"/>
    </row>
    <row r="27" spans="1:21" ht="12" customHeight="1">
      <c r="A27" s="477" t="s">
        <v>9</v>
      </c>
      <c r="B27" s="475" t="s">
        <v>898</v>
      </c>
      <c r="C27" s="601" t="s">
        <v>733</v>
      </c>
      <c r="D27" s="969" t="s">
        <v>888</v>
      </c>
      <c r="E27" s="970"/>
      <c r="F27" s="592"/>
      <c r="G27" s="592" t="s">
        <v>11</v>
      </c>
      <c r="H27" s="592"/>
      <c r="I27" s="592"/>
      <c r="J27" s="592"/>
      <c r="K27" s="592" t="s">
        <v>11</v>
      </c>
      <c r="L27" s="592" t="s">
        <v>11</v>
      </c>
      <c r="M27" s="592"/>
      <c r="N27" s="592"/>
      <c r="O27" s="592"/>
      <c r="P27" s="592"/>
      <c r="Q27" s="592"/>
      <c r="R27" s="592"/>
      <c r="S27" s="592"/>
      <c r="T27" s="592"/>
      <c r="U27" s="471"/>
    </row>
    <row r="28" spans="1:21" ht="30" customHeight="1">
      <c r="A28" s="605" t="s">
        <v>9</v>
      </c>
      <c r="B28" s="612" t="s">
        <v>899</v>
      </c>
      <c r="C28" s="615" t="s">
        <v>1109</v>
      </c>
      <c r="D28" s="974" t="s">
        <v>1110</v>
      </c>
      <c r="E28" s="975"/>
      <c r="F28" s="1014" t="s">
        <v>1107</v>
      </c>
      <c r="G28" s="1015"/>
      <c r="H28" s="1015"/>
      <c r="I28" s="1015"/>
      <c r="J28" s="1015"/>
      <c r="K28" s="1015"/>
      <c r="L28" s="1015"/>
      <c r="M28" s="1015"/>
      <c r="N28" s="1015"/>
      <c r="O28" s="1015"/>
      <c r="P28" s="1015"/>
      <c r="Q28" s="1015"/>
      <c r="R28" s="1015"/>
      <c r="S28" s="1015"/>
      <c r="T28" s="1015"/>
      <c r="U28" s="1015"/>
    </row>
    <row r="29" spans="1:21" ht="12.75">
      <c r="A29" s="608" t="s">
        <v>9</v>
      </c>
      <c r="B29" s="598" t="s">
        <v>1128</v>
      </c>
      <c r="C29" s="600" t="s">
        <v>1125</v>
      </c>
      <c r="D29" s="976" t="s">
        <v>888</v>
      </c>
      <c r="E29" s="976"/>
      <c r="F29" s="596" t="s">
        <v>11</v>
      </c>
      <c r="G29" s="471"/>
      <c r="H29" s="471"/>
      <c r="I29" s="471"/>
      <c r="J29" s="471"/>
      <c r="K29" s="596"/>
      <c r="L29" s="596" t="s">
        <v>11</v>
      </c>
      <c r="M29" s="596"/>
      <c r="N29" s="471"/>
      <c r="O29" s="471"/>
      <c r="P29" s="596"/>
      <c r="Q29" s="477"/>
      <c r="R29" s="477"/>
      <c r="S29" s="477"/>
      <c r="T29" s="477"/>
      <c r="U29" s="477"/>
    </row>
    <row r="30" spans="1:21" ht="12.75">
      <c r="A30" s="608" t="s">
        <v>9</v>
      </c>
      <c r="B30" s="598" t="s">
        <v>1349</v>
      </c>
      <c r="C30" s="600" t="s">
        <v>1112</v>
      </c>
      <c r="D30" s="982"/>
      <c r="E30" s="1011"/>
      <c r="F30" s="986" t="s">
        <v>1107</v>
      </c>
      <c r="G30" s="986"/>
      <c r="H30" s="986"/>
      <c r="I30" s="986"/>
      <c r="J30" s="986"/>
      <c r="K30" s="986"/>
      <c r="L30" s="986"/>
      <c r="M30" s="986"/>
      <c r="N30" s="986"/>
      <c r="O30" s="987"/>
      <c r="P30" s="471"/>
      <c r="Q30" s="477"/>
      <c r="R30" s="477"/>
      <c r="S30" s="477"/>
      <c r="T30" s="477"/>
      <c r="U30" s="477"/>
    </row>
    <row r="31" spans="1:21" ht="28.5" customHeight="1">
      <c r="A31" s="608" t="s">
        <v>9</v>
      </c>
      <c r="B31" s="598" t="s">
        <v>1354</v>
      </c>
      <c r="C31" s="753" t="s">
        <v>1355</v>
      </c>
      <c r="D31" s="1012" t="s">
        <v>888</v>
      </c>
      <c r="E31" s="1013"/>
      <c r="F31" s="471"/>
      <c r="G31" s="471"/>
      <c r="H31" s="471"/>
      <c r="I31" s="471"/>
      <c r="J31" s="471"/>
      <c r="K31" s="596" t="s">
        <v>11</v>
      </c>
      <c r="L31" s="471"/>
      <c r="M31" s="596"/>
      <c r="N31" s="471"/>
      <c r="O31" s="471"/>
      <c r="P31" s="596" t="s">
        <v>11</v>
      </c>
      <c r="Q31" s="596" t="s">
        <v>11</v>
      </c>
      <c r="R31" s="471"/>
      <c r="S31" s="596" t="s">
        <v>11</v>
      </c>
      <c r="T31" s="477"/>
      <c r="U31" s="477"/>
    </row>
    <row r="32" spans="1:21" ht="12.75">
      <c r="A32" s="608" t="s">
        <v>9</v>
      </c>
      <c r="B32" s="598" t="s">
        <v>1127</v>
      </c>
      <c r="C32" s="600" t="s">
        <v>1122</v>
      </c>
      <c r="D32" s="1009" t="s">
        <v>888</v>
      </c>
      <c r="E32" s="1010"/>
      <c r="F32" s="471"/>
      <c r="G32" s="471"/>
      <c r="H32" s="471"/>
      <c r="I32" s="471"/>
      <c r="J32" s="471"/>
      <c r="K32" s="596" t="s">
        <v>11</v>
      </c>
      <c r="L32" s="471"/>
      <c r="M32" s="596"/>
      <c r="N32" s="471"/>
      <c r="O32" s="471"/>
      <c r="P32" s="596"/>
      <c r="Q32" s="477"/>
      <c r="R32" s="477"/>
      <c r="S32" s="477"/>
      <c r="T32" s="477"/>
      <c r="U32" s="477"/>
    </row>
    <row r="33" spans="1:21" ht="12" customHeight="1">
      <c r="A33" s="477" t="s">
        <v>9</v>
      </c>
      <c r="B33" s="475" t="s">
        <v>901</v>
      </c>
      <c r="C33" s="600" t="s">
        <v>900</v>
      </c>
      <c r="D33" s="969" t="s">
        <v>897</v>
      </c>
      <c r="E33" s="970"/>
      <c r="F33" s="592"/>
      <c r="G33" s="592"/>
      <c r="H33" s="592"/>
      <c r="I33" s="591" t="s">
        <v>11</v>
      </c>
      <c r="J33" s="592"/>
      <c r="K33" s="592"/>
      <c r="L33" s="592"/>
      <c r="M33" s="592"/>
      <c r="N33" s="592"/>
      <c r="O33" s="592"/>
      <c r="P33" s="592"/>
      <c r="Q33" s="592"/>
      <c r="R33" s="592"/>
      <c r="S33" s="592"/>
      <c r="T33" s="592"/>
      <c r="U33" s="471"/>
    </row>
    <row r="34" spans="1:21" ht="12" customHeight="1">
      <c r="A34" s="603" t="s">
        <v>9</v>
      </c>
      <c r="B34" s="598" t="s">
        <v>1126</v>
      </c>
      <c r="C34" s="600" t="s">
        <v>1129</v>
      </c>
      <c r="D34" s="982" t="s">
        <v>888</v>
      </c>
      <c r="E34" s="983"/>
      <c r="F34" s="592"/>
      <c r="G34" s="591" t="s">
        <v>11</v>
      </c>
      <c r="H34" s="591" t="s">
        <v>11</v>
      </c>
      <c r="I34" s="591"/>
      <c r="J34" s="591" t="s">
        <v>11</v>
      </c>
      <c r="K34" s="591" t="s">
        <v>11</v>
      </c>
      <c r="L34" s="592"/>
      <c r="M34" s="591" t="s">
        <v>11</v>
      </c>
      <c r="N34" s="592"/>
      <c r="O34" s="591" t="s">
        <v>11</v>
      </c>
      <c r="P34" s="591" t="s">
        <v>11</v>
      </c>
      <c r="Q34" s="591" t="s">
        <v>11</v>
      </c>
      <c r="R34" s="592"/>
      <c r="S34" s="592"/>
      <c r="T34" s="592"/>
      <c r="U34" s="471"/>
    </row>
    <row r="35" spans="1:21" ht="12" customHeight="1">
      <c r="A35" s="762" t="s">
        <v>9</v>
      </c>
      <c r="B35" s="598" t="s">
        <v>1363</v>
      </c>
      <c r="C35" s="600" t="s">
        <v>1364</v>
      </c>
      <c r="D35" s="982" t="s">
        <v>665</v>
      </c>
      <c r="E35" s="984"/>
      <c r="F35" s="751"/>
      <c r="G35" s="750" t="s">
        <v>11</v>
      </c>
      <c r="H35" s="750" t="s">
        <v>11</v>
      </c>
      <c r="I35" s="750"/>
      <c r="J35" s="750" t="s">
        <v>11</v>
      </c>
      <c r="K35" s="750" t="s">
        <v>11</v>
      </c>
      <c r="L35" s="750" t="s">
        <v>11</v>
      </c>
      <c r="M35" s="750" t="s">
        <v>11</v>
      </c>
      <c r="N35" s="750" t="s">
        <v>11</v>
      </c>
      <c r="O35" s="750" t="s">
        <v>11</v>
      </c>
      <c r="P35" s="750" t="s">
        <v>11</v>
      </c>
      <c r="Q35" s="750" t="s">
        <v>11</v>
      </c>
      <c r="R35" s="751"/>
      <c r="S35" s="751"/>
      <c r="T35" s="751"/>
      <c r="U35" s="471"/>
    </row>
    <row r="36" spans="1:21" ht="12" customHeight="1">
      <c r="A36" s="762" t="s">
        <v>9</v>
      </c>
      <c r="B36" s="598" t="s">
        <v>1361</v>
      </c>
      <c r="C36" s="763" t="s">
        <v>1362</v>
      </c>
      <c r="D36" s="982" t="s">
        <v>888</v>
      </c>
      <c r="E36" s="983"/>
      <c r="F36" s="596" t="s">
        <v>11</v>
      </c>
      <c r="G36" s="596" t="s">
        <v>11</v>
      </c>
      <c r="H36" s="596" t="s">
        <v>11</v>
      </c>
      <c r="I36" s="471"/>
      <c r="J36" s="471"/>
      <c r="K36" s="596" t="s">
        <v>11</v>
      </c>
      <c r="L36" s="471"/>
      <c r="M36" s="596"/>
      <c r="N36" s="471"/>
      <c r="O36" s="471"/>
      <c r="P36" s="596"/>
      <c r="Q36" s="477"/>
      <c r="R36" s="477"/>
      <c r="S36" s="477"/>
      <c r="T36" s="477"/>
      <c r="U36" s="477"/>
    </row>
    <row r="37" spans="1:21" ht="12.75" customHeight="1">
      <c r="A37" s="605" t="s">
        <v>9</v>
      </c>
      <c r="B37" s="612" t="s">
        <v>1111</v>
      </c>
      <c r="C37" s="616" t="s">
        <v>1112</v>
      </c>
      <c r="D37" s="977" t="s">
        <v>1113</v>
      </c>
      <c r="E37" s="977"/>
      <c r="F37" s="606" t="s">
        <v>11</v>
      </c>
      <c r="G37" s="477"/>
      <c r="H37" s="606" t="s">
        <v>11</v>
      </c>
      <c r="I37" s="606" t="s">
        <v>11</v>
      </c>
      <c r="J37" s="477"/>
      <c r="K37" s="477"/>
      <c r="L37" s="606" t="s">
        <v>11</v>
      </c>
      <c r="M37" s="606" t="s">
        <v>11</v>
      </c>
      <c r="N37" s="606" t="s">
        <v>11</v>
      </c>
      <c r="O37" s="606" t="s">
        <v>11</v>
      </c>
      <c r="P37" s="477"/>
      <c r="Q37" s="477"/>
      <c r="R37" s="477"/>
      <c r="S37" s="477"/>
      <c r="T37" s="477"/>
      <c r="U37" s="477"/>
    </row>
    <row r="38" spans="1:21" ht="12.75">
      <c r="A38" s="607" t="s">
        <v>9</v>
      </c>
      <c r="B38" s="612" t="s">
        <v>1114</v>
      </c>
      <c r="C38" s="617" t="s">
        <v>1112</v>
      </c>
      <c r="D38" s="978" t="s">
        <v>1115</v>
      </c>
      <c r="E38" s="979"/>
      <c r="F38" s="471" t="s">
        <v>11</v>
      </c>
      <c r="G38" s="471"/>
      <c r="H38" s="471" t="s">
        <v>11</v>
      </c>
      <c r="I38" s="471" t="s">
        <v>11</v>
      </c>
      <c r="J38" s="471"/>
      <c r="K38" s="471"/>
      <c r="L38" s="471" t="s">
        <v>11</v>
      </c>
      <c r="M38" s="471" t="s">
        <v>11</v>
      </c>
      <c r="N38" s="471" t="s">
        <v>11</v>
      </c>
      <c r="O38" s="471" t="s">
        <v>11</v>
      </c>
      <c r="P38" s="471"/>
      <c r="Q38" s="477"/>
      <c r="R38" s="477"/>
      <c r="S38" s="477"/>
      <c r="T38" s="477"/>
      <c r="U38" s="477"/>
    </row>
    <row r="39" spans="1:21" ht="12.75">
      <c r="A39" s="608" t="s">
        <v>9</v>
      </c>
      <c r="B39" s="613" t="s">
        <v>944</v>
      </c>
      <c r="C39" s="600" t="s">
        <v>1112</v>
      </c>
      <c r="D39" s="967" t="s">
        <v>897</v>
      </c>
      <c r="E39" s="968"/>
      <c r="F39" s="591" t="s">
        <v>11</v>
      </c>
      <c r="G39" s="591"/>
      <c r="H39" s="591" t="s">
        <v>11</v>
      </c>
      <c r="I39" s="591"/>
      <c r="J39" s="591"/>
      <c r="K39" s="591"/>
      <c r="L39" s="591"/>
      <c r="M39" s="591"/>
      <c r="N39" s="591"/>
      <c r="O39" s="591"/>
      <c r="P39" s="591"/>
      <c r="Q39" s="591"/>
      <c r="R39" s="591"/>
      <c r="S39" s="591"/>
      <c r="T39" s="591" t="s">
        <v>11</v>
      </c>
      <c r="U39" s="596"/>
    </row>
    <row r="40" spans="1:21" ht="42" customHeight="1">
      <c r="A40" s="609" t="s">
        <v>9</v>
      </c>
      <c r="B40" s="613" t="s">
        <v>1353</v>
      </c>
      <c r="C40" s="618" t="s">
        <v>1118</v>
      </c>
      <c r="D40" s="980" t="s">
        <v>134</v>
      </c>
      <c r="E40" s="981"/>
      <c r="F40" s="436"/>
      <c r="G40" s="436"/>
      <c r="H40" s="436"/>
      <c r="I40" s="436"/>
      <c r="J40" s="436"/>
      <c r="K40" s="436"/>
      <c r="L40" s="436"/>
      <c r="M40" s="436"/>
      <c r="N40" s="436"/>
      <c r="O40" s="436"/>
      <c r="P40" s="436"/>
      <c r="Q40" s="436"/>
      <c r="R40" s="436"/>
      <c r="S40" s="436"/>
      <c r="T40" s="535" t="s">
        <v>11</v>
      </c>
      <c r="U40" s="436"/>
    </row>
    <row r="41" spans="1:21" ht="38.25" customHeight="1">
      <c r="A41" s="608" t="s">
        <v>9</v>
      </c>
      <c r="B41" s="613" t="s">
        <v>1350</v>
      </c>
      <c r="C41" s="600" t="s">
        <v>1116</v>
      </c>
      <c r="D41" s="974" t="s">
        <v>1117</v>
      </c>
      <c r="E41" s="975"/>
      <c r="F41" s="471"/>
      <c r="G41" s="471"/>
      <c r="H41" s="471"/>
      <c r="I41" s="471"/>
      <c r="J41" s="471"/>
      <c r="K41" s="471"/>
      <c r="L41" s="471"/>
      <c r="M41" s="471"/>
      <c r="N41" s="471"/>
      <c r="O41" s="471"/>
      <c r="P41" s="471"/>
      <c r="Q41" s="477"/>
      <c r="R41" s="477"/>
      <c r="S41" s="477"/>
      <c r="T41" s="596" t="s">
        <v>11</v>
      </c>
      <c r="U41" s="596"/>
    </row>
    <row r="42" spans="1:21" ht="39.75" customHeight="1">
      <c r="A42" s="608" t="s">
        <v>9</v>
      </c>
      <c r="B42" s="632" t="s">
        <v>1352</v>
      </c>
      <c r="C42" s="600" t="s">
        <v>1116</v>
      </c>
      <c r="D42" s="972" t="s">
        <v>1119</v>
      </c>
      <c r="E42" s="973"/>
      <c r="F42" s="535" t="s">
        <v>11</v>
      </c>
      <c r="G42" s="436"/>
      <c r="H42" s="535" t="s">
        <v>11</v>
      </c>
      <c r="I42" s="535" t="s">
        <v>11</v>
      </c>
      <c r="J42" s="436"/>
      <c r="K42" s="436"/>
      <c r="L42" s="535" t="s">
        <v>11</v>
      </c>
      <c r="M42" s="535" t="s">
        <v>11</v>
      </c>
      <c r="N42" s="535" t="s">
        <v>11</v>
      </c>
      <c r="O42" s="535" t="s">
        <v>11</v>
      </c>
      <c r="P42" s="471"/>
      <c r="Q42" s="477"/>
      <c r="R42" s="477"/>
      <c r="S42" s="477"/>
      <c r="T42" s="596"/>
      <c r="U42" s="596"/>
    </row>
    <row r="43" spans="1:21" ht="23.25" customHeight="1">
      <c r="A43" s="608" t="s">
        <v>9</v>
      </c>
      <c r="B43" s="598" t="s">
        <v>1120</v>
      </c>
      <c r="C43" s="600" t="s">
        <v>1116</v>
      </c>
      <c r="D43" s="974" t="s">
        <v>1117</v>
      </c>
      <c r="E43" s="975"/>
      <c r="F43" s="471"/>
      <c r="G43" s="471"/>
      <c r="H43" s="471"/>
      <c r="I43" s="471"/>
      <c r="J43" s="471"/>
      <c r="K43" s="471"/>
      <c r="L43" s="471"/>
      <c r="M43" s="471"/>
      <c r="N43" s="471"/>
      <c r="O43" s="471"/>
      <c r="P43" s="471"/>
      <c r="Q43" s="477"/>
      <c r="R43" s="477"/>
      <c r="S43" s="477"/>
      <c r="T43" s="477"/>
      <c r="U43" s="596"/>
    </row>
    <row r="44" spans="1:21" ht="21" customHeight="1">
      <c r="A44" s="608" t="s">
        <v>9</v>
      </c>
      <c r="B44" s="598" t="s">
        <v>1351</v>
      </c>
      <c r="C44" s="600" t="s">
        <v>1116</v>
      </c>
      <c r="D44" s="974" t="s">
        <v>1117</v>
      </c>
      <c r="E44" s="975"/>
      <c r="F44" s="471"/>
      <c r="G44" s="471"/>
      <c r="H44" s="471"/>
      <c r="I44" s="471"/>
      <c r="J44" s="471"/>
      <c r="K44" s="471"/>
      <c r="L44" s="471"/>
      <c r="M44" s="471"/>
      <c r="N44" s="471"/>
      <c r="O44" s="471"/>
      <c r="P44" s="471"/>
      <c r="Q44" s="477"/>
      <c r="R44" s="477"/>
      <c r="S44" s="477"/>
      <c r="T44" s="477"/>
      <c r="U44" s="596" t="s">
        <v>11</v>
      </c>
    </row>
  </sheetData>
  <mergeCells count="61">
    <mergeCell ref="F23:O23"/>
    <mergeCell ref="D23:E23"/>
    <mergeCell ref="F24:O24"/>
    <mergeCell ref="D33:E33"/>
    <mergeCell ref="D34:E34"/>
    <mergeCell ref="D28:E28"/>
    <mergeCell ref="D24:E24"/>
    <mergeCell ref="D25:E25"/>
    <mergeCell ref="D27:E27"/>
    <mergeCell ref="F30:O30"/>
    <mergeCell ref="D32:E32"/>
    <mergeCell ref="D30:E30"/>
    <mergeCell ref="D31:E31"/>
    <mergeCell ref="D26:E26"/>
    <mergeCell ref="F28:U28"/>
    <mergeCell ref="B22:B24"/>
    <mergeCell ref="A22:A24"/>
    <mergeCell ref="B13:B16"/>
    <mergeCell ref="A13:A16"/>
    <mergeCell ref="B18:B19"/>
    <mergeCell ref="A18:A19"/>
    <mergeCell ref="F22:O22"/>
    <mergeCell ref="B5:B10"/>
    <mergeCell ref="A5:A10"/>
    <mergeCell ref="B11:B12"/>
    <mergeCell ref="A11:A12"/>
    <mergeCell ref="D21:E21"/>
    <mergeCell ref="D22:E22"/>
    <mergeCell ref="D11:E11"/>
    <mergeCell ref="D12:E12"/>
    <mergeCell ref="D13:E13"/>
    <mergeCell ref="D9:E9"/>
    <mergeCell ref="D19:E19"/>
    <mergeCell ref="D18:E18"/>
    <mergeCell ref="D14:E14"/>
    <mergeCell ref="D15:E15"/>
    <mergeCell ref="D16:E16"/>
    <mergeCell ref="D42:E42"/>
    <mergeCell ref="D44:E44"/>
    <mergeCell ref="D29:E29"/>
    <mergeCell ref="D37:E37"/>
    <mergeCell ref="D38:E38"/>
    <mergeCell ref="D39:E39"/>
    <mergeCell ref="D41:E41"/>
    <mergeCell ref="D40:E40"/>
    <mergeCell ref="D43:E43"/>
    <mergeCell ref="D36:E36"/>
    <mergeCell ref="D35:E35"/>
    <mergeCell ref="D17:E17"/>
    <mergeCell ref="D20:E20"/>
    <mergeCell ref="D10:E10"/>
    <mergeCell ref="D8:E8"/>
    <mergeCell ref="D3:E4"/>
    <mergeCell ref="D7:E7"/>
    <mergeCell ref="F3:U3"/>
    <mergeCell ref="D6:E6"/>
    <mergeCell ref="D5:E5"/>
    <mergeCell ref="R1:S1"/>
    <mergeCell ref="T1:U1"/>
    <mergeCell ref="R2:S2"/>
    <mergeCell ref="T2:U2"/>
  </mergeCells>
  <phoneticPr fontId="29" type="noConversion"/>
  <pageMargins left="0.78749999999999998" right="0.43" top="1.0527777777777778" bottom="1.0527777777777778" header="0.78749999999999998" footer="0.78749999999999998"/>
  <pageSetup paperSize="9" scale="56"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1" sqref="B21"/>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25</vt:i4>
      </vt:variant>
      <vt:variant>
        <vt:lpstr>Namngivna områden</vt:lpstr>
      </vt:variant>
      <vt:variant>
        <vt:i4>30</vt:i4>
      </vt:variant>
    </vt:vector>
  </HeadingPairs>
  <TitlesOfParts>
    <vt:vector size="55" baseType="lpstr">
      <vt:lpstr>II_B_1</vt:lpstr>
      <vt:lpstr>III_A_1</vt:lpstr>
      <vt:lpstr>III_B_1</vt:lpstr>
      <vt:lpstr>III_B_2</vt:lpstr>
      <vt:lpstr>III_B_3</vt:lpstr>
      <vt:lpstr>III_C_1</vt:lpstr>
      <vt:lpstr>III_C_2</vt:lpstr>
      <vt:lpstr>III_C_3</vt:lpstr>
      <vt:lpstr>III_C_4</vt:lpstr>
      <vt:lpstr>III_C_5</vt:lpstr>
      <vt:lpstr>III_C_6</vt:lpstr>
      <vt:lpstr>III_E_1</vt:lpstr>
      <vt:lpstr>III_E_2</vt:lpstr>
      <vt:lpstr>III_E_3</vt:lpstr>
      <vt:lpstr>III_F_1 </vt:lpstr>
      <vt:lpstr>III_F_2</vt:lpstr>
      <vt:lpstr>III_G_1</vt:lpstr>
      <vt:lpstr>IV_A_1</vt:lpstr>
      <vt:lpstr>IV_A_2</vt:lpstr>
      <vt:lpstr>IV_A_3 </vt:lpstr>
      <vt:lpstr>IV_B_1</vt:lpstr>
      <vt:lpstr>IV_B_2</vt:lpstr>
      <vt:lpstr>V_1</vt:lpstr>
      <vt:lpstr>VI_1</vt:lpstr>
      <vt:lpstr>Blad1</vt:lpstr>
      <vt:lpstr>Excel_BuiltIn_Print_Area_1_1</vt:lpstr>
      <vt:lpstr>Excel_BuiltIn_Print_Area_1_1_1</vt:lpstr>
      <vt:lpstr>Excel_BuiltIn_Print_Area_12_1</vt:lpstr>
      <vt:lpstr>Excel_BuiltIn_Print_Area_12_1_1</vt:lpstr>
      <vt:lpstr>'III_F_1 '!Excel_BuiltIn_Print_Area_15_1</vt:lpstr>
      <vt:lpstr>III_B_3!Excel_BuiltIn_Print_Area_5_1</vt:lpstr>
      <vt:lpstr>Excel_BuiltIn_Print_Area_7_1</vt:lpstr>
      <vt:lpstr>Excel_BuiltIn_Print_Area_8_1</vt:lpstr>
      <vt:lpstr>Excel_BuiltIn_Print_Area_9_1</vt:lpstr>
      <vt:lpstr>II_B_1!Utskriftsområde</vt:lpstr>
      <vt:lpstr>III_A_1!Utskriftsområde</vt:lpstr>
      <vt:lpstr>III_B_1!Utskriftsområde</vt:lpstr>
      <vt:lpstr>III_B_2!Utskriftsområde</vt:lpstr>
      <vt:lpstr>III_B_3!Utskriftsområde</vt:lpstr>
      <vt:lpstr>III_C_4!Utskriftsområde</vt:lpstr>
      <vt:lpstr>III_C_5!Utskriftsområde</vt:lpstr>
      <vt:lpstr>III_C_6!Utskriftsområde</vt:lpstr>
      <vt:lpstr>III_E_1!Utskriftsområde</vt:lpstr>
      <vt:lpstr>III_E_2!Utskriftsområde</vt:lpstr>
      <vt:lpstr>III_E_3!Utskriftsområde</vt:lpstr>
      <vt:lpstr>'III_F_1 '!Utskriftsområde</vt:lpstr>
      <vt:lpstr>III_F_2!Utskriftsområde</vt:lpstr>
      <vt:lpstr>III_G_1!Utskriftsområde</vt:lpstr>
      <vt:lpstr>IV_A_1!Utskriftsområde</vt:lpstr>
      <vt:lpstr>IV_A_2!Utskriftsområde</vt:lpstr>
      <vt:lpstr>'IV_A_3 '!Utskriftsområde</vt:lpstr>
      <vt:lpstr>IV_B_1!Utskriftsområde</vt:lpstr>
      <vt:lpstr>IV_B_2!Utskriftsområde</vt:lpstr>
      <vt:lpstr>V_1!Utskriftsområde</vt:lpstr>
      <vt:lpstr>VI_1!Utskriftsområde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Stransky</dc:creator>
  <cp:lastModifiedBy>Fredrik Ljunghager</cp:lastModifiedBy>
  <cp:lastPrinted>2014-04-25T09:01:15Z</cp:lastPrinted>
  <dcterms:created xsi:type="dcterms:W3CDTF">2009-11-05T10:40:17Z</dcterms:created>
  <dcterms:modified xsi:type="dcterms:W3CDTF">2014-09-01T12:31:44Z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