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V:\Sites\annual-report-dcf\documentLibrary\AR 2016\AR 2016\"/>
    </mc:Choice>
  </mc:AlternateContent>
  <bookViews>
    <workbookView xWindow="240" yWindow="420" windowWidth="18690" windowHeight="5910" tabRatio="730" activeTab="3"/>
  </bookViews>
  <sheets>
    <sheet name="Custom list" sheetId="43" r:id="rId1"/>
    <sheet name="I_A_1" sheetId="75" r:id="rId2"/>
    <sheet name="I_A_2" sheetId="45" r:id="rId3"/>
    <sheet name="II_B_1" sheetId="61" r:id="rId4"/>
    <sheet name="II_B_2" sheetId="88" r:id="rId5"/>
    <sheet name="III_A_1" sheetId="76" r:id="rId6"/>
    <sheet name="III_B_1" sheetId="104" r:id="rId7"/>
    <sheet name="III_B_2" sheetId="105" r:id="rId8"/>
    <sheet name="III_B_3" sheetId="106" r:id="rId9"/>
    <sheet name="III_C_1" sheetId="92" r:id="rId10"/>
    <sheet name="III_C_3" sheetId="8" r:id="rId11"/>
    <sheet name="III_C_4" sheetId="31" r:id="rId12"/>
    <sheet name="III_C_6" sheetId="93" r:id="rId13"/>
    <sheet name="III_D_1" sheetId="87" r:id="rId14"/>
    <sheet name="III_E_1" sheetId="91" r:id="rId15"/>
    <sheet name="III_E_2" sheetId="13" r:id="rId16"/>
    <sheet name="III_E_3" sheetId="14" r:id="rId17"/>
    <sheet name="III_F_1 " sheetId="107" r:id="rId18"/>
    <sheet name="III_G_1" sheetId="17" r:id="rId19"/>
    <sheet name="IV_A_1" sheetId="101" r:id="rId20"/>
    <sheet name="IV_A_2" sheetId="102" r:id="rId21"/>
    <sheet name="IV_A_3" sheetId="103" r:id="rId22"/>
    <sheet name="IV_B_1" sheetId="99" r:id="rId23"/>
    <sheet name="IV_B_2" sheetId="100" r:id="rId24"/>
    <sheet name="V_1" sheetId="23" r:id="rId25"/>
    <sheet name="VI_1" sheetId="90" r:id="rId26"/>
  </sheets>
  <externalReferences>
    <externalReference r:id="rId27"/>
    <externalReference r:id="rId28"/>
    <externalReference r:id="rId29"/>
    <externalReference r:id="rId30"/>
    <externalReference r:id="rId31"/>
    <externalReference r:id="rId32"/>
  </externalReferences>
  <definedNames>
    <definedName name="_1Excel_BuiltIn_Print_Area_10_1_1" localSheetId="3">#REF!</definedName>
    <definedName name="_1Excel_BuiltIn_Print_Area_10_1_1" localSheetId="4">#REF!</definedName>
    <definedName name="_1Excel_BuiltIn_Print_Area_10_1_1" localSheetId="6">#REF!</definedName>
    <definedName name="_1Excel_BuiltIn_Print_Area_10_1_1" localSheetId="7">#REF!</definedName>
    <definedName name="_1Excel_BuiltIn_Print_Area_10_1_1" localSheetId="8">#REF!</definedName>
    <definedName name="_1Excel_BuiltIn_Print_Area_10_1_1" localSheetId="13">#REF!</definedName>
    <definedName name="_1Excel_BuiltIn_Print_Area_10_1_1" localSheetId="17">#REF!</definedName>
    <definedName name="_1Excel_BuiltIn_Print_Area_10_1_1" localSheetId="19">#REF!</definedName>
    <definedName name="_1Excel_BuiltIn_Print_Area_10_1_1">#REF!</definedName>
    <definedName name="_xlnm._FilterDatabase" localSheetId="9" hidden="1">III_C_1!$A$3:$Q$138</definedName>
    <definedName name="_xlnm._FilterDatabase" localSheetId="12" hidden="1">III_C_6!$A$4:$IV$372</definedName>
    <definedName name="_xlnm._FilterDatabase" localSheetId="16" hidden="1">III_E_3!$A$3:$O$138</definedName>
    <definedName name="_xlnm._FilterDatabase" localSheetId="21" hidden="1">IV_A_3!$E$1:$E$207</definedName>
    <definedName name="_GoBack" localSheetId="1">I_A_1!$B$13</definedName>
    <definedName name="Excel_BuiltIn_Print_Area_1_1" localSheetId="3">II_B_1!$A$1:$F$12</definedName>
    <definedName name="Excel_BuiltIn_Print_Area_1_1" localSheetId="4">#REF!</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7">#REF!</definedName>
    <definedName name="Excel_BuiltIn_Print_Area_1_1">#REF!</definedName>
    <definedName name="Excel_BuiltIn_Print_Area_1_1_1" localSheetId="3">II_B_1!$A$1:$D$3</definedName>
    <definedName name="Excel_BuiltIn_Print_Area_1_1_1" localSheetId="4">#REF!</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7">#REF!</definedName>
    <definedName name="Excel_BuiltIn_Print_Area_1_1_1">#REF!</definedName>
    <definedName name="Excel_BuiltIn_Print_Area_10_1" localSheetId="3">#REF!</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13">#REF!</definedName>
    <definedName name="Excel_BuiltIn_Print_Area_10_1" localSheetId="17">#REF!</definedName>
    <definedName name="Excel_BuiltIn_Print_Area_10_1">#REF!</definedName>
    <definedName name="Excel_BuiltIn_Print_Area_10_1_1" localSheetId="3">#REF!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13">#REF!</definedName>
    <definedName name="Excel_BuiltIn_Print_Area_10_1_1" localSheetId="17">#REF!</definedName>
    <definedName name="Excel_BuiltIn_Print_Area_10_1_1">#REF!</definedName>
    <definedName name="Excel_BuiltIn_Print_Area_11_1" localSheetId="4">#REF!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14">#REF!</definedName>
    <definedName name="Excel_BuiltIn_Print_Area_11_1" localSheetId="17">#REF!</definedName>
    <definedName name="Excel_BuiltIn_Print_Area_11_1" localSheetId="22">#REF!</definedName>
    <definedName name="Excel_BuiltIn_Print_Area_11_1" localSheetId="23">#REF!</definedName>
    <definedName name="Excel_BuiltIn_Print_Area_11_1" localSheetId="25">#REF!</definedName>
    <definedName name="Excel_BuiltIn_Print_Area_11_1">#REF!</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14">III_E_1!$A$3:$L$56</definedName>
    <definedName name="Excel_BuiltIn_Print_Area_12_1" localSheetId="17">#REF!</definedName>
    <definedName name="Excel_BuiltIn_Print_Area_12_1" localSheetId="21">#REF!</definedName>
    <definedName name="Excel_BuiltIn_Print_Area_12_1">#REF!</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14">III_E_1!$A$3:$K$56</definedName>
    <definedName name="Excel_BuiltIn_Print_Area_12_1_1" localSheetId="17">#REF!</definedName>
    <definedName name="Excel_BuiltIn_Print_Area_12_1_1" localSheetId="21">#REF!</definedName>
    <definedName name="Excel_BuiltIn_Print_Area_12_1_1">#REF!</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17">#REF!</definedName>
    <definedName name="Excel_BuiltIn_Print_Area_14_1">III_E_3!$A$1:$N$49</definedName>
    <definedName name="Excel_BuiltIn_Print_Area_15_1" localSheetId="3">#REF!</definedName>
    <definedName name="Excel_BuiltIn_Print_Area_15_1" localSheetId="5">#REF!</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13">III_D_1!$C$1:$H$51</definedName>
    <definedName name="Excel_BuiltIn_Print_Area_15_1" localSheetId="14">#REF!</definedName>
    <definedName name="Excel_BuiltIn_Print_Area_15_1" localSheetId="17">'III_F_1 '!$A$1:$J$87</definedName>
    <definedName name="Excel_BuiltIn_Print_Area_15_1" localSheetId="21">#REF!</definedName>
    <definedName name="Excel_BuiltIn_Print_Area_15_1" localSheetId="22">#REF!</definedName>
    <definedName name="Excel_BuiltIn_Print_Area_15_1" localSheetId="23">#REF!</definedName>
    <definedName name="Excel_BuiltIn_Print_Area_15_1">#REF!</definedName>
    <definedName name="Excel_BuiltIn_Print_Area_24_1" localSheetId="6">#REF!</definedName>
    <definedName name="Excel_BuiltIn_Print_Area_24_1" localSheetId="8">#REF!</definedName>
    <definedName name="Excel_BuiltIn_Print_Area_24_1" localSheetId="13">#REF!</definedName>
    <definedName name="Excel_BuiltIn_Print_Area_24_1" localSheetId="17">#REF!</definedName>
    <definedName name="Excel_BuiltIn_Print_Area_24_1" localSheetId="21">#REF!</definedName>
    <definedName name="Excel_BuiltIn_Print_Area_24_1" localSheetId="23">#REF!</definedName>
    <definedName name="Excel_BuiltIn_Print_Area_24_1">#REF!</definedName>
    <definedName name="Excel_BuiltIn_Print_Area_4_1" localSheetId="3">#REF!</definedName>
    <definedName name="Excel_BuiltIn_Print_Area_4_1" localSheetId="5">#REF!</definedName>
    <definedName name="Excel_BuiltIn_Print_Area_4_1" localSheetId="7">III_B_2!$A$1:$F$48</definedName>
    <definedName name="Excel_BuiltIn_Print_Area_4_1" localSheetId="13">#REF!</definedName>
    <definedName name="Excel_BuiltIn_Print_Area_4_1" localSheetId="17">#REF!</definedName>
    <definedName name="Excel_BuiltIn_Print_Area_4_1" localSheetId="22">#REF!</definedName>
    <definedName name="Excel_BuiltIn_Print_Area_4_1" localSheetId="23">#REF!</definedName>
    <definedName name="Excel_BuiltIn_Print_Area_4_1">#REF!</definedName>
    <definedName name="Excel_BuiltIn_Print_Area_5_1" localSheetId="3">#REF!</definedName>
    <definedName name="Excel_BuiltIn_Print_Area_5_1" localSheetId="5">#REF!</definedName>
    <definedName name="Excel_BuiltIn_Print_Area_5_1" localSheetId="6">#REF!</definedName>
    <definedName name="Excel_BuiltIn_Print_Area_5_1" localSheetId="7">#REF!</definedName>
    <definedName name="Excel_BuiltIn_Print_Area_5_1" localSheetId="8">III_B_3!$A$1:$I$149</definedName>
    <definedName name="Excel_BuiltIn_Print_Area_5_1" localSheetId="13">#REF!</definedName>
    <definedName name="Excel_BuiltIn_Print_Area_5_1" localSheetId="17">#REF!</definedName>
    <definedName name="Excel_BuiltIn_Print_Area_5_1" localSheetId="22">#REF!</definedName>
    <definedName name="Excel_BuiltIn_Print_Area_5_1" localSheetId="23">#REF!</definedName>
    <definedName name="Excel_BuiltIn_Print_Area_5_1">#REF!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17">#REF!</definedName>
    <definedName name="Excel_BuiltIn_Print_Area_7_1">#REF!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13">#REF!</definedName>
    <definedName name="Excel_BuiltIn_Print_Area_8_1" localSheetId="17">#REF!</definedName>
    <definedName name="Excel_BuiltIn_Print_Area_8_1" localSheetId="21">#REF!</definedName>
    <definedName name="Excel_BuiltIn_Print_Area_8_1" localSheetId="23">#REF!</definedName>
    <definedName name="Excel_BuiltIn_Print_Area_8_1">III_C_3!$A$1:$N$51</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17">#REF!</definedName>
    <definedName name="Excel_BuiltIn_Print_Area_9_1">#REF!</definedName>
    <definedName name="Fleet_segments_vessels">'[1]drop down'!$B$4:$B$16</definedName>
    <definedName name="Fleet_segments_vessels_lenght_classes">'[1]drop down'!$G$4:$G$11</definedName>
    <definedName name="_xlnm.Print_Area" localSheetId="3">II_B_1!$A$1:$F$31</definedName>
    <definedName name="_xlnm.Print_Area" localSheetId="5">III_A_1!$A$1:$I$16</definedName>
    <definedName name="_xlnm.Print_Area" localSheetId="6">III_B_1!$A$1:$N$27</definedName>
    <definedName name="_xlnm.Print_Area" localSheetId="7">III_B_2!$A$1:$G$48</definedName>
    <definedName name="_xlnm.Print_Area" localSheetId="8">III_B_3!$A$1:$K$114</definedName>
    <definedName name="_xlnm.Print_Area" localSheetId="10">III_C_3!$A$1:$K$51</definedName>
    <definedName name="_xlnm.Print_Area" localSheetId="13">III_D_1!$C$1:$H$1</definedName>
    <definedName name="_xlnm.Print_Area" localSheetId="14">III_E_1!$A$1:$K$105</definedName>
    <definedName name="_xlnm.Print_Area" localSheetId="15">III_E_2!$A$1:$AJ$38</definedName>
    <definedName name="_xlnm.Print_Area" localSheetId="16">III_E_3!$D$1:$N$138</definedName>
    <definedName name="_xlnm.Print_Area" localSheetId="17">'III_F_1 '!$A$1:$J$37</definedName>
    <definedName name="_xlnm.Print_Area" localSheetId="18">III_G_1!$A$4:$T$31</definedName>
    <definedName name="_xlnm.Print_Area" localSheetId="19">IV_A_1!$A$1:$J$56</definedName>
    <definedName name="_xlnm.Print_Area" localSheetId="20">IV_A_2!$A$1:$K$13</definedName>
    <definedName name="_xlnm.Print_Area" localSheetId="21">IV_A_3!$A$1:$H$24</definedName>
    <definedName name="_xlnm.Print_Area" localSheetId="24">V_1!$A$1:$J$25</definedName>
  </definedNames>
  <calcPr calcId="162913"/>
</workbook>
</file>

<file path=xl/calcChain.xml><?xml version="1.0" encoding="utf-8"?>
<calcChain xmlns="http://schemas.openxmlformats.org/spreadsheetml/2006/main">
  <c r="K10" i="102" l="1"/>
  <c r="J10" i="102"/>
  <c r="G10" i="102"/>
  <c r="K9" i="102"/>
  <c r="J9" i="102"/>
  <c r="G9" i="102"/>
  <c r="K8" i="102"/>
  <c r="J8" i="102"/>
  <c r="G8" i="102"/>
  <c r="K7" i="102"/>
  <c r="J7" i="102"/>
  <c r="G7" i="102"/>
  <c r="K6" i="102"/>
  <c r="J6" i="102"/>
  <c r="G6" i="102"/>
  <c r="K5" i="102"/>
  <c r="J5" i="102"/>
  <c r="G5" i="102"/>
  <c r="K4" i="102"/>
  <c r="J4" i="102"/>
  <c r="G4" i="102"/>
  <c r="N421" i="93" l="1"/>
  <c r="N420" i="93"/>
  <c r="N419" i="93"/>
  <c r="N418" i="93"/>
  <c r="N417" i="93"/>
  <c r="N416" i="93"/>
  <c r="N415" i="93"/>
  <c r="N414" i="93"/>
  <c r="N413" i="93"/>
  <c r="N412" i="93"/>
  <c r="N411" i="93"/>
  <c r="N410" i="93"/>
  <c r="N409" i="93"/>
  <c r="N408" i="93"/>
  <c r="N407" i="93"/>
  <c r="N406" i="93"/>
  <c r="N405" i="93"/>
  <c r="N404" i="93"/>
  <c r="N403" i="93"/>
  <c r="N402" i="93"/>
  <c r="N401" i="93"/>
  <c r="N400" i="93"/>
  <c r="N399" i="93"/>
  <c r="N398" i="93"/>
  <c r="N397" i="93"/>
  <c r="N396" i="93"/>
  <c r="N395" i="93"/>
  <c r="N394" i="93"/>
  <c r="N393" i="93"/>
  <c r="N392" i="93"/>
  <c r="N391" i="93"/>
  <c r="N390" i="93"/>
  <c r="N389" i="93"/>
  <c r="N388" i="93"/>
  <c r="N387" i="93"/>
  <c r="N386" i="93"/>
  <c r="N385" i="93"/>
  <c r="N384" i="93"/>
  <c r="N383" i="93"/>
  <c r="N382" i="93"/>
  <c r="N381" i="93"/>
  <c r="N380" i="93"/>
  <c r="N379" i="93"/>
  <c r="N378" i="93"/>
  <c r="N377" i="93"/>
  <c r="N376" i="93"/>
  <c r="N375" i="93"/>
  <c r="N374" i="93"/>
  <c r="N373" i="93"/>
  <c r="N372" i="93"/>
  <c r="N371" i="93"/>
  <c r="N370" i="93"/>
  <c r="N369" i="93"/>
  <c r="N368" i="93"/>
  <c r="N367" i="93"/>
  <c r="N366" i="93"/>
  <c r="N365" i="93"/>
  <c r="N364" i="93"/>
  <c r="N363" i="93"/>
  <c r="N362" i="93"/>
  <c r="N361" i="93"/>
  <c r="N360" i="93"/>
  <c r="N359" i="93"/>
  <c r="N358" i="93"/>
  <c r="N357" i="93"/>
  <c r="N356" i="93"/>
  <c r="N355" i="93"/>
  <c r="N354" i="93"/>
  <c r="N353" i="93"/>
  <c r="N352" i="93"/>
  <c r="N351" i="93"/>
  <c r="N350" i="93"/>
  <c r="N349" i="93"/>
  <c r="N348" i="93"/>
  <c r="N347" i="93"/>
  <c r="N346" i="93"/>
  <c r="N345" i="93"/>
  <c r="N344" i="93"/>
  <c r="N343" i="93"/>
  <c r="N342" i="93"/>
  <c r="N341" i="93"/>
  <c r="N340" i="93"/>
  <c r="N339" i="93"/>
  <c r="N338" i="93"/>
  <c r="N337" i="93"/>
  <c r="N336" i="93"/>
  <c r="N335" i="93"/>
  <c r="N334" i="93"/>
  <c r="N333" i="93"/>
  <c r="N332" i="93"/>
  <c r="N331" i="93"/>
  <c r="N330" i="93"/>
  <c r="N329" i="93"/>
  <c r="N328" i="93"/>
  <c r="N327" i="93"/>
  <c r="N326" i="93"/>
  <c r="N325" i="93"/>
  <c r="N324" i="93"/>
  <c r="N323" i="93"/>
  <c r="N322" i="93"/>
  <c r="N321" i="93"/>
  <c r="N320" i="93"/>
  <c r="N319" i="93"/>
  <c r="N318" i="93"/>
  <c r="N317" i="93"/>
  <c r="N316" i="93"/>
  <c r="N315" i="93"/>
  <c r="N314" i="93"/>
  <c r="N313" i="93"/>
  <c r="N312" i="93"/>
  <c r="N311" i="93"/>
  <c r="N310" i="93"/>
  <c r="N309" i="93"/>
  <c r="N308" i="93"/>
  <c r="N307" i="93"/>
  <c r="N306" i="93"/>
  <c r="N305" i="93"/>
  <c r="N304" i="93"/>
  <c r="N303" i="93"/>
  <c r="N302" i="93"/>
  <c r="N301" i="93"/>
  <c r="N300" i="93"/>
  <c r="N299" i="93"/>
  <c r="N298" i="93"/>
  <c r="N297" i="93"/>
  <c r="N296" i="93"/>
  <c r="N295" i="93"/>
  <c r="N294" i="93"/>
  <c r="N293" i="93"/>
  <c r="N292" i="93"/>
  <c r="N291" i="93"/>
  <c r="N290" i="93"/>
  <c r="N289" i="93"/>
  <c r="N288" i="93"/>
  <c r="N287" i="93"/>
  <c r="N286" i="93"/>
  <c r="N285" i="93"/>
  <c r="N284" i="93"/>
  <c r="N283" i="93"/>
  <c r="N282" i="93"/>
  <c r="N281" i="93"/>
  <c r="N280" i="93"/>
  <c r="N279" i="93"/>
  <c r="N278" i="93"/>
  <c r="N277" i="93"/>
  <c r="N276" i="93"/>
  <c r="N275" i="93"/>
  <c r="N274" i="93"/>
  <c r="N273" i="93"/>
  <c r="N272" i="93"/>
  <c r="N271" i="93"/>
  <c r="N270" i="93"/>
  <c r="N269" i="93"/>
  <c r="N268" i="93"/>
  <c r="N267" i="93"/>
  <c r="N266" i="93"/>
  <c r="N265" i="93"/>
  <c r="N264" i="93"/>
  <c r="N263" i="93"/>
  <c r="N262" i="93"/>
  <c r="N261" i="93"/>
  <c r="N260" i="93"/>
  <c r="N259" i="93"/>
  <c r="N258" i="93"/>
  <c r="N257" i="93"/>
  <c r="N256" i="93"/>
  <c r="N255" i="93"/>
  <c r="N254" i="93"/>
  <c r="N253" i="93"/>
  <c r="N252" i="93"/>
  <c r="N251" i="93"/>
  <c r="N250" i="93"/>
  <c r="N249" i="93"/>
  <c r="N248" i="93"/>
  <c r="N247" i="93"/>
  <c r="N246" i="93"/>
  <c r="N245" i="93"/>
  <c r="N244" i="93"/>
  <c r="N243" i="93"/>
  <c r="N242" i="93"/>
  <c r="N241" i="93"/>
  <c r="N240" i="93"/>
  <c r="N239" i="93"/>
  <c r="N238" i="93"/>
  <c r="N237" i="93"/>
  <c r="N236" i="93"/>
  <c r="N235" i="93"/>
  <c r="N234" i="93"/>
  <c r="N233" i="93"/>
  <c r="N232" i="93"/>
  <c r="N231" i="93"/>
  <c r="N230" i="93"/>
  <c r="N229" i="93"/>
  <c r="N228" i="93"/>
  <c r="N227" i="93"/>
  <c r="N226" i="93"/>
  <c r="N225" i="93"/>
  <c r="N224" i="93"/>
  <c r="N223" i="93"/>
  <c r="N222" i="93"/>
  <c r="N221" i="93"/>
  <c r="N220" i="93"/>
  <c r="N219" i="93"/>
  <c r="N218" i="93"/>
  <c r="N217" i="93"/>
  <c r="N216" i="93"/>
  <c r="N215" i="93"/>
  <c r="N214" i="93"/>
  <c r="N213" i="93"/>
  <c r="N212" i="93"/>
  <c r="N211" i="93"/>
  <c r="N210" i="93"/>
  <c r="N209" i="93"/>
  <c r="N208" i="93"/>
  <c r="N207" i="93"/>
  <c r="N206" i="93"/>
  <c r="N205" i="93"/>
  <c r="N204" i="93"/>
  <c r="N203" i="93"/>
  <c r="N202" i="93"/>
  <c r="N201" i="93"/>
  <c r="N200" i="93"/>
  <c r="N199" i="93"/>
  <c r="N198" i="93"/>
  <c r="N197" i="93"/>
  <c r="N196" i="93"/>
  <c r="N195" i="93"/>
  <c r="N194" i="93"/>
  <c r="N193" i="93"/>
  <c r="N192" i="93"/>
  <c r="N191" i="93"/>
  <c r="N190" i="93"/>
  <c r="N189" i="93"/>
  <c r="N188" i="93"/>
  <c r="N187" i="93"/>
  <c r="N186" i="93"/>
  <c r="N185" i="93"/>
  <c r="N184" i="93"/>
  <c r="N183" i="93"/>
  <c r="N182" i="93"/>
  <c r="N181" i="93"/>
  <c r="N180" i="93"/>
  <c r="N179" i="93"/>
  <c r="N178" i="93"/>
  <c r="N177" i="93"/>
  <c r="N176" i="93"/>
  <c r="N175" i="93"/>
  <c r="N174" i="93"/>
  <c r="N173" i="93"/>
  <c r="N172" i="93"/>
  <c r="N171" i="93"/>
  <c r="N170" i="93"/>
  <c r="N169" i="93"/>
  <c r="N168" i="93"/>
  <c r="N167" i="93"/>
  <c r="N166" i="93"/>
  <c r="N165" i="93"/>
  <c r="N164" i="93"/>
  <c r="N163" i="93"/>
  <c r="N162" i="93"/>
  <c r="N161" i="93"/>
  <c r="N160" i="93"/>
  <c r="N159" i="93"/>
  <c r="N158" i="93"/>
  <c r="N157" i="93"/>
  <c r="N156" i="93"/>
  <c r="N155" i="93"/>
  <c r="N154" i="93"/>
  <c r="N153" i="93"/>
  <c r="N152" i="93"/>
  <c r="N151" i="93"/>
  <c r="N150" i="93"/>
  <c r="N149" i="93"/>
  <c r="N148" i="93"/>
  <c r="N147" i="93"/>
  <c r="N146" i="93"/>
  <c r="N145" i="93"/>
  <c r="N144" i="93"/>
  <c r="N143" i="93"/>
  <c r="N142" i="93"/>
  <c r="N141" i="93"/>
  <c r="N140" i="93"/>
  <c r="N139" i="93"/>
  <c r="N138" i="93"/>
  <c r="N137" i="93"/>
  <c r="N136" i="93"/>
  <c r="N135" i="93"/>
  <c r="N134" i="93"/>
  <c r="N133" i="93"/>
  <c r="N132" i="93"/>
  <c r="N131" i="93"/>
  <c r="N130" i="93"/>
  <c r="N129" i="93"/>
  <c r="N128" i="93"/>
  <c r="N127" i="93"/>
  <c r="N126" i="93"/>
  <c r="N125" i="93"/>
  <c r="N124" i="93"/>
  <c r="N123" i="93"/>
  <c r="N122" i="93"/>
  <c r="N121" i="93"/>
  <c r="N120" i="93"/>
  <c r="N119" i="93"/>
  <c r="N118" i="93"/>
  <c r="N117" i="93"/>
  <c r="N116" i="93"/>
  <c r="N115" i="93"/>
  <c r="N114" i="93"/>
  <c r="N113" i="93"/>
  <c r="N112" i="93"/>
  <c r="N111" i="93"/>
  <c r="N110" i="93"/>
  <c r="N109" i="93"/>
  <c r="N108" i="93"/>
  <c r="N107" i="93"/>
  <c r="N106" i="93"/>
  <c r="N105" i="93"/>
  <c r="N104" i="93"/>
  <c r="N103" i="93"/>
  <c r="N102" i="93"/>
  <c r="N101" i="93"/>
  <c r="N100" i="93"/>
  <c r="N99" i="93"/>
  <c r="N98" i="93"/>
  <c r="N97" i="93"/>
  <c r="N96" i="93"/>
  <c r="N95" i="93"/>
  <c r="N94" i="93"/>
  <c r="N93" i="93"/>
  <c r="N92" i="93"/>
  <c r="N91" i="93"/>
  <c r="N90" i="93"/>
  <c r="N89" i="93"/>
  <c r="N88" i="93"/>
  <c r="N87" i="93"/>
  <c r="N86" i="93"/>
  <c r="N85" i="93"/>
  <c r="N84" i="93"/>
  <c r="N83" i="93"/>
  <c r="N82" i="93"/>
  <c r="N81" i="93"/>
  <c r="N80" i="93"/>
  <c r="N79" i="93"/>
  <c r="N78" i="93"/>
  <c r="N77" i="93"/>
  <c r="N76" i="93"/>
  <c r="N75" i="93"/>
  <c r="N74" i="93"/>
  <c r="N73" i="93"/>
  <c r="N72" i="93"/>
  <c r="N71" i="93"/>
  <c r="N70" i="93"/>
  <c r="N69" i="93"/>
  <c r="N68" i="93"/>
  <c r="N67" i="93"/>
  <c r="N66" i="93"/>
  <c r="N65" i="93"/>
  <c r="N64" i="93"/>
  <c r="N63" i="93"/>
  <c r="N62" i="93"/>
  <c r="N61" i="93"/>
  <c r="N60" i="93"/>
  <c r="N59" i="93"/>
  <c r="N58" i="93"/>
  <c r="N57" i="93"/>
  <c r="N56" i="93"/>
  <c r="N55" i="93"/>
  <c r="N54" i="93"/>
  <c r="N53" i="93"/>
  <c r="N52" i="93"/>
  <c r="N51" i="93"/>
  <c r="N50" i="93"/>
  <c r="N49" i="93"/>
  <c r="N48" i="93"/>
  <c r="N47" i="93"/>
  <c r="N46" i="93"/>
  <c r="N45" i="93"/>
  <c r="N44" i="93"/>
  <c r="N43" i="93"/>
  <c r="N42" i="93"/>
  <c r="N41" i="93"/>
  <c r="N40" i="93"/>
  <c r="N39" i="93"/>
  <c r="N38" i="93"/>
  <c r="N37" i="93"/>
  <c r="N36" i="93"/>
  <c r="N35" i="93"/>
  <c r="N34" i="93"/>
  <c r="N33" i="93"/>
  <c r="N32" i="93"/>
  <c r="N31" i="93"/>
  <c r="N30" i="93"/>
  <c r="N29" i="93"/>
  <c r="N28" i="93"/>
  <c r="N27" i="93"/>
  <c r="N26" i="93"/>
  <c r="N25" i="93"/>
  <c r="N24" i="93"/>
  <c r="N23" i="93"/>
  <c r="N22" i="93"/>
  <c r="N21" i="93"/>
  <c r="N20" i="93"/>
  <c r="N19" i="93"/>
  <c r="N18" i="93"/>
  <c r="N17" i="93"/>
  <c r="N16" i="93"/>
  <c r="N15" i="93"/>
  <c r="N14" i="93"/>
  <c r="N13" i="93"/>
  <c r="N12" i="93"/>
  <c r="N11" i="93"/>
  <c r="N10" i="93"/>
  <c r="N9" i="93"/>
  <c r="N8" i="93"/>
  <c r="N7" i="93"/>
  <c r="N6" i="93"/>
  <c r="N5" i="93"/>
  <c r="P28" i="31"/>
  <c r="P27" i="31"/>
  <c r="P26" i="31"/>
  <c r="P25" i="31"/>
  <c r="P24" i="31"/>
  <c r="P23" i="31"/>
  <c r="P22" i="31"/>
  <c r="P21" i="31"/>
  <c r="P20" i="31"/>
  <c r="P19" i="31"/>
  <c r="P18" i="31"/>
  <c r="P17" i="31"/>
  <c r="P16" i="31"/>
  <c r="P15" i="31"/>
  <c r="P14" i="31"/>
  <c r="P13" i="31"/>
  <c r="P12" i="31"/>
  <c r="L44" i="8"/>
  <c r="L43" i="8"/>
  <c r="L42" i="8"/>
  <c r="L41" i="8"/>
  <c r="L40" i="8"/>
  <c r="L39" i="8"/>
  <c r="L38" i="8"/>
  <c r="L37" i="8"/>
  <c r="L36" i="8"/>
  <c r="L34" i="8"/>
  <c r="L33" i="8"/>
  <c r="L32" i="8"/>
  <c r="L31" i="8"/>
  <c r="L30" i="8"/>
  <c r="L29" i="8"/>
  <c r="L28" i="8"/>
  <c r="L27" i="8"/>
  <c r="L26" i="8"/>
  <c r="L25" i="8"/>
  <c r="L24" i="8"/>
  <c r="L23" i="8"/>
  <c r="L22" i="8"/>
  <c r="L21" i="8"/>
  <c r="L20" i="8"/>
  <c r="L19" i="8"/>
  <c r="L17" i="8"/>
  <c r="L16" i="8"/>
  <c r="L15" i="8"/>
  <c r="L14" i="8"/>
  <c r="L13" i="8"/>
  <c r="L12" i="8"/>
  <c r="L11" i="8"/>
  <c r="L10" i="8"/>
  <c r="L8" i="8"/>
  <c r="L7" i="8"/>
  <c r="L6" i="8"/>
  <c r="L5" i="8"/>
  <c r="L4" i="8"/>
  <c r="R11" i="17" l="1"/>
  <c r="R10" i="17"/>
  <c r="R9" i="17"/>
  <c r="R8" i="17"/>
  <c r="R7" i="17"/>
  <c r="S6" i="17"/>
  <c r="R6" i="17"/>
  <c r="S5" i="17"/>
  <c r="R5" i="17"/>
  <c r="L103" i="14" l="1"/>
  <c r="L102" i="14"/>
  <c r="M36" i="14" l="1"/>
  <c r="M35" i="14"/>
  <c r="M34" i="14"/>
  <c r="M33" i="14"/>
  <c r="M56" i="14"/>
  <c r="M55" i="14"/>
  <c r="M54" i="14"/>
  <c r="M53" i="14"/>
  <c r="M103" i="14"/>
  <c r="M67" i="14"/>
  <c r="M66" i="14"/>
  <c r="M65" i="14"/>
  <c r="M64" i="14"/>
  <c r="M62" i="14"/>
  <c r="M59" i="14"/>
  <c r="M58" i="14"/>
  <c r="M18" i="14"/>
  <c r="M19" i="14"/>
  <c r="M20" i="14"/>
  <c r="M21" i="14"/>
  <c r="M22" i="14"/>
  <c r="M23" i="14"/>
  <c r="M24" i="14"/>
  <c r="M25" i="14"/>
  <c r="M26" i="14"/>
  <c r="M27" i="14"/>
  <c r="M28" i="14"/>
  <c r="M29" i="14"/>
  <c r="M17" i="14"/>
  <c r="S12" i="17"/>
  <c r="M130" i="14"/>
  <c r="M129" i="14"/>
  <c r="M128" i="14"/>
  <c r="M127" i="14"/>
  <c r="M126" i="14"/>
  <c r="M125" i="14"/>
  <c r="M124" i="14"/>
  <c r="M123" i="14"/>
  <c r="M116" i="14"/>
  <c r="M115" i="14"/>
  <c r="M114" i="14"/>
  <c r="M113" i="14"/>
  <c r="M112" i="14"/>
  <c r="M110" i="14"/>
  <c r="M109" i="14"/>
  <c r="M86" i="14"/>
  <c r="M85" i="14"/>
  <c r="M84" i="14"/>
  <c r="M83" i="14"/>
  <c r="M82" i="14"/>
  <c r="M81" i="14"/>
  <c r="M80" i="14"/>
  <c r="M79" i="14"/>
  <c r="M78" i="14"/>
  <c r="M77" i="14"/>
  <c r="M76" i="14"/>
  <c r="M75" i="14"/>
  <c r="M74" i="14"/>
  <c r="M73" i="14"/>
  <c r="M72" i="14"/>
  <c r="M71" i="14"/>
  <c r="M70" i="14"/>
  <c r="M69" i="14"/>
  <c r="M68" i="14"/>
  <c r="M52" i="14"/>
  <c r="M51" i="14"/>
  <c r="M50" i="14"/>
  <c r="M49" i="14"/>
  <c r="M32" i="14"/>
  <c r="M31" i="14"/>
  <c r="M30" i="14"/>
  <c r="M16" i="14"/>
  <c r="M15" i="14"/>
  <c r="M14" i="14"/>
  <c r="M13" i="14"/>
  <c r="M12" i="14"/>
  <c r="M11" i="14"/>
  <c r="M10" i="14"/>
  <c r="M9" i="14"/>
  <c r="M8" i="14"/>
  <c r="M7" i="14"/>
  <c r="M6" i="14"/>
  <c r="M138" i="14"/>
  <c r="M137" i="14"/>
  <c r="M136" i="14"/>
  <c r="M135" i="14"/>
  <c r="M134" i="14"/>
  <c r="M133" i="14"/>
  <c r="M132" i="14"/>
  <c r="M131" i="14"/>
  <c r="M122" i="14"/>
  <c r="M121" i="14"/>
  <c r="M120" i="14"/>
  <c r="M119" i="14"/>
  <c r="M118" i="14"/>
  <c r="M117" i="14"/>
  <c r="M107" i="14"/>
  <c r="M106" i="14"/>
  <c r="M105" i="14"/>
  <c r="M104" i="14"/>
  <c r="M102" i="14"/>
  <c r="M101" i="14"/>
  <c r="M100" i="14"/>
  <c r="M99" i="14"/>
  <c r="M98" i="14"/>
  <c r="M97" i="14"/>
  <c r="M96" i="14"/>
  <c r="M95" i="14"/>
  <c r="M94" i="14"/>
  <c r="M93" i="14"/>
  <c r="M92" i="14"/>
  <c r="M91" i="14"/>
  <c r="M90" i="14"/>
  <c r="M89" i="14"/>
  <c r="M88" i="14"/>
  <c r="M87" i="14"/>
  <c r="M48" i="14"/>
  <c r="M47" i="14"/>
  <c r="M46" i="14"/>
  <c r="M45" i="14"/>
  <c r="M44" i="14"/>
  <c r="M43" i="14"/>
  <c r="M42" i="14"/>
  <c r="M41" i="14"/>
  <c r="M40" i="14"/>
  <c r="M39" i="14"/>
  <c r="M38" i="14"/>
  <c r="M37" i="14"/>
  <c r="M5" i="14"/>
  <c r="M4" i="14"/>
  <c r="R12" i="17"/>
</calcChain>
</file>

<file path=xl/sharedStrings.xml><?xml version="1.0" encoding="utf-8"?>
<sst xmlns="http://schemas.openxmlformats.org/spreadsheetml/2006/main" count="16545" uniqueCount="1826">
  <si>
    <t xml:space="preserve">  NP years</t>
  </si>
  <si>
    <t>MS</t>
  </si>
  <si>
    <t>RFMO</t>
  </si>
  <si>
    <t>Attendance</t>
  </si>
  <si>
    <t>SWE</t>
  </si>
  <si>
    <t>X</t>
  </si>
  <si>
    <t>WGNSSK</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</si>
  <si>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</si>
  <si>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</si>
  <si>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</si>
  <si>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</si>
  <si>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</si>
  <si>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</si>
  <si>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</si>
  <si>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</si>
  <si>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</si>
  <si>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</si>
  <si>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</si>
  <si>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</si>
  <si>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</si>
  <si>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</si>
  <si>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</si>
  <si>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</si>
  <si>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</si>
  <si>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</si>
  <si>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</si>
  <si>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</si>
  <si>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</si>
  <si>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</si>
  <si>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</si>
  <si>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</si>
  <si>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</si>
  <si>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</si>
  <si>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</si>
  <si>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</si>
  <si>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</si>
  <si>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Achieved Sample  no.</t>
  </si>
  <si>
    <t>Achieved Sample rate</t>
  </si>
  <si>
    <t>Achieved Sample no. / Planned sampled no.</t>
  </si>
  <si>
    <t>ESP</t>
  </si>
  <si>
    <t>Baltic Sea, North Sea and Eastern Arctic, and North Atlantic</t>
  </si>
  <si>
    <t>A</t>
  </si>
  <si>
    <t>B</t>
  </si>
  <si>
    <t>C</t>
  </si>
  <si>
    <t>(b) planned sample can be modified based on updated information on the total population (fleet register)</t>
  </si>
  <si>
    <t>Table III.B.2 - Economic Clustering of fleet segments</t>
  </si>
  <si>
    <t>Name of the clustered fleet segments</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</si>
  <si>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</si>
  <si>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</si>
  <si>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r>
      <t>Number of vessels in the segment by the 1</t>
    </r>
    <r>
      <rPr>
        <b/>
        <vertAlign val="superscript"/>
        <sz val="10"/>
        <rFont val="Arial"/>
        <family val="2"/>
      </rPr>
      <t>st</t>
    </r>
    <r>
      <rPr>
        <b/>
        <sz val="10"/>
        <rFont val="Arial"/>
        <family val="2"/>
      </rPr>
      <t xml:space="preserve"> of January of the sampling year</t>
    </r>
  </si>
  <si>
    <t>FRA</t>
  </si>
  <si>
    <t>Table III.B.3 - Economic Data collection strategy</t>
  </si>
  <si>
    <t>NP years</t>
  </si>
  <si>
    <t>Variable group</t>
  </si>
  <si>
    <t>Variables</t>
  </si>
  <si>
    <t>Data sources</t>
  </si>
  <si>
    <t>Income</t>
  </si>
  <si>
    <t>Gross value of landings</t>
  </si>
  <si>
    <t>all segments</t>
  </si>
  <si>
    <t>Other income</t>
  </si>
  <si>
    <t>Table III.C.1 - List of identified metiers</t>
  </si>
  <si>
    <t>Fishing ground</t>
  </si>
  <si>
    <t>Metier LVL6</t>
  </si>
  <si>
    <t>Effort Days</t>
  </si>
  <si>
    <t>Total Landings (tonnes)</t>
  </si>
  <si>
    <t>Total Value (euros)</t>
  </si>
  <si>
    <t>IV, VIId</t>
  </si>
  <si>
    <t>Y</t>
  </si>
  <si>
    <t>Sampling year</t>
  </si>
  <si>
    <t>Baltic</t>
  </si>
  <si>
    <t>Yes</t>
  </si>
  <si>
    <t>MS participating in sampling</t>
  </si>
  <si>
    <t>Sampling Year</t>
  </si>
  <si>
    <t>Sampling frame codes</t>
  </si>
  <si>
    <t>Sampling strategy</t>
  </si>
  <si>
    <t>Sampling scheme</t>
  </si>
  <si>
    <t>Time stratification</t>
  </si>
  <si>
    <t>MS partcipating in sampling</t>
  </si>
  <si>
    <t>Species</t>
  </si>
  <si>
    <t>Species Group</t>
  </si>
  <si>
    <t>From the unsorted
catches</t>
  </si>
  <si>
    <t>From the retained
catches and/or landings</t>
  </si>
  <si>
    <t>From the discards</t>
  </si>
  <si>
    <t>Solea solea</t>
  </si>
  <si>
    <t>No</t>
  </si>
  <si>
    <t>Pleuronectes platessa</t>
  </si>
  <si>
    <t>Age</t>
  </si>
  <si>
    <t>Metier level 6</t>
  </si>
  <si>
    <t>Achieved length sampling</t>
  </si>
  <si>
    <t>Table III.E.1 – List of required stocks (Appendix VII)</t>
  </si>
  <si>
    <t>Area / Stock</t>
  </si>
  <si>
    <t>Average
landings
---
tons</t>
  </si>
  <si>
    <t>Share in
EU landings
---
%</t>
  </si>
  <si>
    <t>Selected for sampling</t>
  </si>
  <si>
    <t>Gadus morhua</t>
  </si>
  <si>
    <t>Nephrops norvegicus</t>
  </si>
  <si>
    <t>ITA</t>
  </si>
  <si>
    <t>Table III.E.2 - Long-term planning of sampling for stock-based variables</t>
  </si>
  <si>
    <t>NP Years</t>
  </si>
  <si>
    <t>Weight</t>
  </si>
  <si>
    <t>Sex ratio</t>
  </si>
  <si>
    <t>Sexual maturity</t>
  </si>
  <si>
    <t>Fecundity</t>
  </si>
  <si>
    <t>IV</t>
  </si>
  <si>
    <t>Not applicable</t>
  </si>
  <si>
    <t>Table III.E.3 - Sampling intensity for stock-based variables</t>
  </si>
  <si>
    <t>Variable (*)</t>
  </si>
  <si>
    <t>Survey</t>
  </si>
  <si>
    <t>IIIa, IV, VI, VII, VIIIab</t>
  </si>
  <si>
    <t>Commercial</t>
  </si>
  <si>
    <t>Abundance of smolt</t>
  </si>
  <si>
    <t>Abundance of parr</t>
  </si>
  <si>
    <t>Number of ascending individuals</t>
  </si>
  <si>
    <t>Table III.F.1 – Transversal Variables Data collection strategy</t>
  </si>
  <si>
    <t>Capacity</t>
  </si>
  <si>
    <t>Number of vessels</t>
  </si>
  <si>
    <t>Effort</t>
  </si>
  <si>
    <t>Days at sea</t>
  </si>
  <si>
    <t>Hours fished</t>
  </si>
  <si>
    <t>Fishing days</t>
  </si>
  <si>
    <t>Landings</t>
  </si>
  <si>
    <t>Value of landings total and per species</t>
  </si>
  <si>
    <t>Live weight of landings total and per species</t>
  </si>
  <si>
    <t>FIN</t>
  </si>
  <si>
    <t>Table III.G.1-  List of surveys</t>
  </si>
  <si>
    <t>Name of survey</t>
  </si>
  <si>
    <t>Area(s)
covered</t>
  </si>
  <si>
    <t>Period (Month)</t>
  </si>
  <si>
    <t>Max. days eligible</t>
  </si>
  <si>
    <t>Type of Sampling activities</t>
  </si>
  <si>
    <t>Ecosystem indicators collected</t>
  </si>
  <si>
    <t>Map</t>
  </si>
  <si>
    <t>Relevant international planning group</t>
  </si>
  <si>
    <t>Upload in international database</t>
  </si>
  <si>
    <t>Achieved Days at sea</t>
  </si>
  <si>
    <t>Achieved Target</t>
  </si>
  <si>
    <t>% achievement no days ----- A/P %</t>
  </si>
  <si>
    <t>% achievement target ----- A/P %</t>
  </si>
  <si>
    <t>Sept-Oct</t>
  </si>
  <si>
    <t>Fish Hauls</t>
  </si>
  <si>
    <t>NA</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</si>
  <si>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</si>
  <si>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</si>
  <si>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</si>
  <si>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</si>
  <si>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</si>
  <si>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</si>
  <si>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</si>
  <si>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</si>
  <si>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</si>
  <si>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</si>
  <si>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</si>
  <si>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</si>
  <si>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</si>
  <si>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</si>
  <si>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</si>
  <si>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</si>
  <si>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</si>
  <si>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</si>
  <si>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</si>
  <si>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</si>
  <si>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Financial accounts</t>
  </si>
  <si>
    <t>Energy costs</t>
  </si>
  <si>
    <t>Table IV.B.1 - Processing industry: Population segments for collection of economic data</t>
  </si>
  <si>
    <t>Total 
population no.
-----
N</t>
  </si>
  <si>
    <t>Planned
sample no. (a)
-----
P</t>
  </si>
  <si>
    <t>Achieved no. sample</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</si>
  <si>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</si>
  <si>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</si>
  <si>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</si>
  <si>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</si>
  <si>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</si>
  <si>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</si>
  <si>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</si>
  <si>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</si>
  <si>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</si>
  <si>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</si>
  <si>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</si>
  <si>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</si>
  <si>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 xml:space="preserve">Distribution of fishing activities </t>
  </si>
  <si>
    <t xml:space="preserve">Position and vessel registration </t>
  </si>
  <si>
    <t xml:space="preserve">Aggregation of fishing activities </t>
  </si>
  <si>
    <t>Areas not impacted by mobile</t>
  </si>
  <si>
    <t>Discarding rates of commercially exploited species</t>
  </si>
  <si>
    <t xml:space="preserve">Species of catches and discards </t>
  </si>
  <si>
    <t>length of catches and discards</t>
  </si>
  <si>
    <t>abundance of catches and discards</t>
  </si>
  <si>
    <t>Fuel efficiency of fish capture</t>
  </si>
  <si>
    <t>Value of landings and cost of fuel.</t>
  </si>
  <si>
    <t>Target 
population no. (b)
-----
N</t>
  </si>
  <si>
    <t xml:space="preserve">Frame population no. 
----
F </t>
  </si>
  <si>
    <t>Reference year</t>
  </si>
  <si>
    <t>Type of data collection scheme  (a)</t>
  </si>
  <si>
    <t>Response rate</t>
  </si>
  <si>
    <t>40 m or larger</t>
  </si>
  <si>
    <t>Variable group (a)</t>
  </si>
  <si>
    <t>Type of data collection scheme (c)</t>
  </si>
  <si>
    <t>Achieved sample rate</t>
  </si>
  <si>
    <t>Fleet segments vessels</t>
  </si>
  <si>
    <t>Fleet segments vessels lenght classes</t>
  </si>
  <si>
    <t>Beam trawlers</t>
  </si>
  <si>
    <t>0-&lt; 10 m</t>
  </si>
  <si>
    <t>Purse seiners</t>
  </si>
  <si>
    <t>Vessels using hooks</t>
  </si>
  <si>
    <t>Drift and/or fixed netters</t>
  </si>
  <si>
    <t>Vessels using Pots and/or traps</t>
  </si>
  <si>
    <t>Vessels using other Passive gears</t>
  </si>
  <si>
    <t>Vessels using Polyvalent ‘passive’ gears only</t>
  </si>
  <si>
    <t>Vessels using active and passive gears</t>
  </si>
  <si>
    <t>Fleet segments (a)</t>
  </si>
  <si>
    <t>Type of data collection scheme (b)</t>
  </si>
  <si>
    <t>Achieved sample rate (c )</t>
  </si>
  <si>
    <t>Response rate (c )</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</si>
  <si>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</si>
  <si>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</si>
  <si>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</si>
  <si>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</si>
  <si>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Frame population no. 
----
F</t>
  </si>
  <si>
    <t>National name of the survey (d)</t>
  </si>
  <si>
    <t xml:space="preserve">Achieved sample rate </t>
  </si>
  <si>
    <t xml:space="preserve">Response rate </t>
  </si>
  <si>
    <t>(b)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</si>
  <si>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</si>
  <si>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</si>
  <si>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</si>
  <si>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</si>
  <si>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</si>
  <si>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</si>
  <si>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</si>
  <si>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</si>
  <si>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</si>
  <si>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</si>
  <si>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</si>
  <si>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</si>
  <si>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</si>
  <si>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</si>
  <si>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</si>
  <si>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</si>
  <si>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</si>
  <si>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Table III.C.6 - Achieved length sampling of catches, landings and discards by metier and species</t>
  </si>
  <si>
    <t>Conservation status of fish species</t>
  </si>
  <si>
    <t>Proportion of large fish</t>
  </si>
  <si>
    <t>Mean maximum length of fishes</t>
  </si>
  <si>
    <t>Size at maturation of exploited fish species</t>
  </si>
  <si>
    <t>Species, length and abundance from surveys</t>
  </si>
  <si>
    <t>LLS_DEF_0_0_0</t>
  </si>
  <si>
    <r>
      <t xml:space="preserve">Table II.B.1 - </t>
    </r>
    <r>
      <rPr>
        <b/>
        <sz val="12"/>
        <rFont val="Antique Olive"/>
        <family val="2"/>
      </rPr>
      <t>International co-ordination</t>
    </r>
  </si>
  <si>
    <t>(a) capital value (apart from the value of quota and other fishing rights), capital costs and transversal variables should not be reported in this table.  Transversal variables have to be reported only in table III.F.1.</t>
  </si>
  <si>
    <t>Achieved Sampled rate
-----
A/F</t>
  </si>
  <si>
    <t>Table III.D.1 – Recreational Fisheries</t>
  </si>
  <si>
    <t>Applicable</t>
  </si>
  <si>
    <t>Type of Survey</t>
  </si>
  <si>
    <t>Cod</t>
  </si>
  <si>
    <t>Sharks</t>
  </si>
  <si>
    <t>Note: Please ensure data for active and inactive vessels are presented seperately.</t>
  </si>
  <si>
    <t>RFMO/RFO</t>
  </si>
  <si>
    <t>Sampling frame code</t>
  </si>
  <si>
    <t>Sampling frame (fishing activities)</t>
  </si>
  <si>
    <t>Sampling frame (geographical location)</t>
  </si>
  <si>
    <t>Sampling frame (seasonality)</t>
  </si>
  <si>
    <t>Type of data collection scheme</t>
  </si>
  <si>
    <t>Planned no. trips to be sampled at sea by MS</t>
  </si>
  <si>
    <t>Gillnets</t>
  </si>
  <si>
    <t>All year</t>
  </si>
  <si>
    <t>Table III.C.3 - Sampled trips by metier</t>
  </si>
  <si>
    <t>Table III.C.4 - sampling strategy</t>
  </si>
  <si>
    <t>year</t>
  </si>
  <si>
    <t xml:space="preserve">Achieved No of individuals at a national level </t>
  </si>
  <si>
    <t>Days at sea planned according to NP</t>
  </si>
  <si>
    <t>Acronym</t>
  </si>
  <si>
    <t>Name of the meeting</t>
  </si>
  <si>
    <t>Identified Effort</t>
  </si>
  <si>
    <t>Identified Landings</t>
  </si>
  <si>
    <t>Identified Value</t>
  </si>
  <si>
    <t>Identified Other (1)</t>
  </si>
  <si>
    <t>Identified Discards</t>
  </si>
  <si>
    <t>RFMO/RFO/IO</t>
  </si>
  <si>
    <t>Is metier merged with other metiers for sampling?</t>
  </si>
  <si>
    <t>Total No. of fishing trips during the Sampling year</t>
  </si>
  <si>
    <t>Comments</t>
  </si>
  <si>
    <t>Multi-lateral agreement</t>
  </si>
  <si>
    <t>Source</t>
  </si>
  <si>
    <t>Follow-up action</t>
  </si>
  <si>
    <t>Topic</t>
  </si>
  <si>
    <t>Table II.B.2 - Follow-up of recommendations</t>
  </si>
  <si>
    <t>Metier related variables</t>
  </si>
  <si>
    <t>III.C</t>
  </si>
  <si>
    <t>III.F</t>
  </si>
  <si>
    <t>Recommendation/Agreement</t>
  </si>
  <si>
    <t>Section</t>
  </si>
  <si>
    <t>Recommendation number</t>
  </si>
  <si>
    <t>Reference period</t>
  </si>
  <si>
    <t>Fishing technique ( a)</t>
  </si>
  <si>
    <t>Length class</t>
  </si>
  <si>
    <t>Fishing technique (b)</t>
  </si>
  <si>
    <t>Length class (b)</t>
  </si>
  <si>
    <t>No. of attendees by MS</t>
  </si>
  <si>
    <t>Planned target according to NP</t>
  </si>
  <si>
    <t>LVA</t>
  </si>
  <si>
    <t>DNK</t>
  </si>
  <si>
    <t>GBR</t>
  </si>
  <si>
    <t>NLD</t>
  </si>
  <si>
    <t>LTU</t>
  </si>
  <si>
    <t>DEU</t>
  </si>
  <si>
    <t>Austria</t>
  </si>
  <si>
    <t>AUT</t>
  </si>
  <si>
    <t>Belgium</t>
  </si>
  <si>
    <t>BEL</t>
  </si>
  <si>
    <t>Bulgaria</t>
  </si>
  <si>
    <t>BGR</t>
  </si>
  <si>
    <t>Croatia</t>
  </si>
  <si>
    <t>HRV</t>
  </si>
  <si>
    <t>Cyprus</t>
  </si>
  <si>
    <t>CYP</t>
  </si>
  <si>
    <t>Czech Republic</t>
  </si>
  <si>
    <t>CZE</t>
  </si>
  <si>
    <t>Denmark</t>
  </si>
  <si>
    <t>Estonia</t>
  </si>
  <si>
    <t>EST</t>
  </si>
  <si>
    <t>Finland</t>
  </si>
  <si>
    <t>France</t>
  </si>
  <si>
    <t>Germany</t>
  </si>
  <si>
    <t>Greece</t>
  </si>
  <si>
    <t>GRC</t>
  </si>
  <si>
    <t>Hungary</t>
  </si>
  <si>
    <t>HUN</t>
  </si>
  <si>
    <t>Ireland</t>
  </si>
  <si>
    <t>IRL</t>
  </si>
  <si>
    <t>Italy</t>
  </si>
  <si>
    <t>Latvia</t>
  </si>
  <si>
    <t>Lithuania</t>
  </si>
  <si>
    <t>Luxembourg</t>
  </si>
  <si>
    <t>LUX</t>
  </si>
  <si>
    <t>Malta</t>
  </si>
  <si>
    <t>MLT</t>
  </si>
  <si>
    <t>Netherlands</t>
  </si>
  <si>
    <t>Poland</t>
  </si>
  <si>
    <t>POL</t>
  </si>
  <si>
    <t>Portugal</t>
  </si>
  <si>
    <t>PRT</t>
  </si>
  <si>
    <t>Romania</t>
  </si>
  <si>
    <t>ROU</t>
  </si>
  <si>
    <t>Slovakia</t>
  </si>
  <si>
    <t>SVK</t>
  </si>
  <si>
    <t>Slovenia</t>
  </si>
  <si>
    <t>SVN</t>
  </si>
  <si>
    <t>Spain</t>
  </si>
  <si>
    <t>Sweden</t>
  </si>
  <si>
    <t>United Kingdom of Great Britain and Northern Ireland</t>
  </si>
  <si>
    <t>Year of the Survey</t>
  </si>
  <si>
    <t>Name of metier to sample (Table III_C_3 column G)</t>
  </si>
  <si>
    <t xml:space="preserve">(b) MS should specify the segments for which a specific sampling strategy has been used. </t>
  </si>
  <si>
    <t>Note:</t>
  </si>
  <si>
    <t xml:space="preserve">(a) MS should specify the segments for which a specific sampling strategy has been used. </t>
  </si>
  <si>
    <t>(b ) segments can be reported as "all segments" in the case the sampling strategy is the same for all segments, otherwise MS should specify the segments for which a specific sampling strategy has been used</t>
  </si>
  <si>
    <t>Table I.A.1 - Derogations</t>
  </si>
  <si>
    <t>Short title of derogation</t>
  </si>
  <si>
    <t>NP proposal section</t>
  </si>
  <si>
    <t>Type of data - Variables</t>
  </si>
  <si>
    <t>Derogation approved or rejected</t>
  </si>
  <si>
    <t>Year of approval or rejection</t>
  </si>
  <si>
    <t>Reason / Justification for derogation</t>
  </si>
  <si>
    <t>MSs</t>
  </si>
  <si>
    <t>content</t>
  </si>
  <si>
    <t>coordination</t>
  </si>
  <si>
    <t>description of sampling / sampling protocol / sampling intensity</t>
  </si>
  <si>
    <t>data transmission</t>
  </si>
  <si>
    <t>costs</t>
  </si>
  <si>
    <t>access to vessels</t>
  </si>
  <si>
    <t>validity</t>
  </si>
  <si>
    <t>na</t>
  </si>
  <si>
    <t>approved</t>
  </si>
  <si>
    <t>III.C.5</t>
  </si>
  <si>
    <t>Member States should update the grey cells only (the white cells should contain identical information to that in the National Programmes)</t>
  </si>
  <si>
    <t>Planned minimum No of individuals to be measured at the national level</t>
  </si>
  <si>
    <t>% achievement (100*L/M)</t>
  </si>
  <si>
    <t>Achieved no. of sampled fishing trips at sea</t>
  </si>
  <si>
    <t>Achieved no. of sampled fishing trips on shore</t>
  </si>
  <si>
    <t>Total achieved no. of sampled fishing trips (J+K)</t>
  </si>
  <si>
    <t>Planned no. trips to be sampled on shore by MS</t>
  </si>
  <si>
    <t>Planned total no. trips to be sampled by MS (N+O)</t>
  </si>
  <si>
    <t>2014-2016</t>
  </si>
  <si>
    <t xml:space="preserve">Anguilla anguilla </t>
  </si>
  <si>
    <t xml:space="preserve">Baltic Sea </t>
  </si>
  <si>
    <t>IIIb-d</t>
  </si>
  <si>
    <t xml:space="preserve">Clupea harengus </t>
  </si>
  <si>
    <t>22-24 IIIa/</t>
  </si>
  <si>
    <t>IIId 25-29 + 32</t>
  </si>
  <si>
    <t>III MU 3 (sd30-31)</t>
  </si>
  <si>
    <t>Coregonus maraena</t>
  </si>
  <si>
    <t>IIId</t>
  </si>
  <si>
    <t xml:space="preserve">Esox lucius </t>
  </si>
  <si>
    <t xml:space="preserve">Gadus morhua </t>
  </si>
  <si>
    <t>22-24</t>
  </si>
  <si>
    <t>25-32</t>
  </si>
  <si>
    <t xml:space="preserve">Limanda limanda </t>
  </si>
  <si>
    <t>22-32</t>
  </si>
  <si>
    <t xml:space="preserve">Perca fluviatilis </t>
  </si>
  <si>
    <t xml:space="preserve">Platichtys flesus </t>
  </si>
  <si>
    <t xml:space="preserve">Pleuronectes platessa </t>
  </si>
  <si>
    <t xml:space="preserve">Psetta maxima </t>
  </si>
  <si>
    <t xml:space="preserve">Salmo salar </t>
  </si>
  <si>
    <t>Salmo trutta trutta</t>
  </si>
  <si>
    <t xml:space="preserve">Scophthalmus rhombus </t>
  </si>
  <si>
    <t xml:space="preserve">Sprattus sprattus </t>
  </si>
  <si>
    <t xml:space="preserve">Stizostedion lucioperca </t>
  </si>
  <si>
    <t xml:space="preserve">Ammodytidae </t>
  </si>
  <si>
    <t>IIIa</t>
  </si>
  <si>
    <r>
      <t>Anarhichas spp</t>
    </r>
    <r>
      <rPr>
        <sz val="10"/>
        <rFont val="Arial"/>
        <family val="2"/>
      </rPr>
      <t>.</t>
    </r>
  </si>
  <si>
    <t>none</t>
  </si>
  <si>
    <r>
      <t>Argentina spp</t>
    </r>
    <r>
      <rPr>
        <sz val="10"/>
        <rFont val="Arial"/>
        <family val="2"/>
      </rPr>
      <t>.</t>
    </r>
  </si>
  <si>
    <t>Aspitrigla cuculus</t>
  </si>
  <si>
    <t xml:space="preserve">Brosme brosme </t>
  </si>
  <si>
    <t>IV, IIIa</t>
  </si>
  <si>
    <t>Cetrophorus squamosus</t>
  </si>
  <si>
    <t>Cetorhinus maximus</t>
  </si>
  <si>
    <r>
      <t>IV</t>
    </r>
    <r>
      <rPr>
        <sz val="10"/>
        <rFont val="Arial"/>
        <family val="2"/>
      </rPr>
      <t>, VIId, IIIa</t>
    </r>
  </si>
  <si>
    <r>
      <t>IV, VIId,</t>
    </r>
    <r>
      <rPr>
        <b/>
        <sz val="10"/>
        <rFont val="Arial"/>
        <family val="2"/>
      </rPr>
      <t xml:space="preserve"> IIIa</t>
    </r>
  </si>
  <si>
    <t xml:space="preserve">Coryphaenoides rupestris </t>
  </si>
  <si>
    <t xml:space="preserve">Crangon crangon </t>
  </si>
  <si>
    <t xml:space="preserve">Dicentrarchus labrax </t>
  </si>
  <si>
    <t xml:space="preserve">Eutrigla gurnardus </t>
  </si>
  <si>
    <r>
      <t>IV, VIId,</t>
    </r>
    <r>
      <rPr>
        <b/>
        <sz val="10"/>
        <rFont val="Arial"/>
        <family val="2"/>
      </rPr>
      <t xml:space="preserve"> IIIaN</t>
    </r>
  </si>
  <si>
    <t>IIIaS</t>
  </si>
  <si>
    <t xml:space="preserve">Glyptocephalus cynoglossus </t>
  </si>
  <si>
    <t xml:space="preserve">Helicolenus dactylopterus </t>
  </si>
  <si>
    <t xml:space="preserve">Lepidorhombus boscii </t>
  </si>
  <si>
    <t xml:space="preserve">Lepidorhombus whiffiagonis </t>
  </si>
  <si>
    <t xml:space="preserve">Lophius budegassa </t>
  </si>
  <si>
    <t xml:space="preserve">Lophius piscatorius </t>
  </si>
  <si>
    <t>IIIa, IV, VI</t>
  </si>
  <si>
    <t xml:space="preserve">Macrourus berglax </t>
  </si>
  <si>
    <t xml:space="preserve">Melanogrammus aeglefinus </t>
  </si>
  <si>
    <r>
      <t>IV,</t>
    </r>
    <r>
      <rPr>
        <b/>
        <sz val="10"/>
        <rFont val="Arial"/>
        <family val="2"/>
      </rPr>
      <t xml:space="preserve"> IIIa</t>
    </r>
  </si>
  <si>
    <t xml:space="preserve">Merlangius merlangus </t>
  </si>
  <si>
    <t xml:space="preserve">Merluccius merluccius </t>
  </si>
  <si>
    <t xml:space="preserve">Micromesistius poutassou </t>
  </si>
  <si>
    <t>I-IX, XII, XIV</t>
  </si>
  <si>
    <t xml:space="preserve">Microstomus kitt </t>
  </si>
  <si>
    <t xml:space="preserve">Molva dypterygia </t>
  </si>
  <si>
    <t xml:space="preserve">Molva molva </t>
  </si>
  <si>
    <t xml:space="preserve">Mullus barbatus </t>
  </si>
  <si>
    <t xml:space="preserve">Mullus surmuletus </t>
  </si>
  <si>
    <t xml:space="preserve">Nephrops norvegicus </t>
  </si>
  <si>
    <t>FU3 &amp; FU4</t>
  </si>
  <si>
    <t xml:space="preserve">Pandalus borealis </t>
  </si>
  <si>
    <r>
      <t>IIIa,</t>
    </r>
    <r>
      <rPr>
        <b/>
        <sz val="10"/>
        <rFont val="Arial"/>
        <family val="2"/>
      </rPr>
      <t xml:space="preserve"> IVa East/IVa/IV</t>
    </r>
  </si>
  <si>
    <r>
      <t>IIIa</t>
    </r>
    <r>
      <rPr>
        <sz val="10"/>
        <rFont val="Arial"/>
        <family val="2"/>
      </rPr>
      <t>, IVa east/ IVa/IVb</t>
    </r>
  </si>
  <si>
    <t xml:space="preserve">Pecten maximus </t>
  </si>
  <si>
    <t>VIId</t>
  </si>
  <si>
    <t xml:space="preserve">Phycis blennoides </t>
  </si>
  <si>
    <t xml:space="preserve">Phycis phycis </t>
  </si>
  <si>
    <t>Platichthys flesus</t>
  </si>
  <si>
    <t xml:space="preserve">Pollachius virens </t>
  </si>
  <si>
    <r>
      <t>IV</t>
    </r>
    <r>
      <rPr>
        <sz val="10"/>
        <rFont val="Arial"/>
        <family val="2"/>
      </rPr>
      <t>, IIIa, VI</t>
    </r>
  </si>
  <si>
    <r>
      <t xml:space="preserve">IV, </t>
    </r>
    <r>
      <rPr>
        <b/>
        <sz val="10"/>
        <rFont val="Arial"/>
        <family val="2"/>
      </rPr>
      <t>IIIa</t>
    </r>
    <r>
      <rPr>
        <sz val="10"/>
        <rFont val="Arial"/>
        <family val="2"/>
      </rPr>
      <t>, VI</t>
    </r>
  </si>
  <si>
    <t>IV, VIId, IIIa</t>
  </si>
  <si>
    <t>Raja brachyura</t>
  </si>
  <si>
    <t xml:space="preserve">Raja clavata </t>
  </si>
  <si>
    <t xml:space="preserve">Raja montagui </t>
  </si>
  <si>
    <t xml:space="preserve">Raja naevus </t>
  </si>
  <si>
    <t xml:space="preserve">Raja radiata </t>
  </si>
  <si>
    <t xml:space="preserve">Rajidae </t>
  </si>
  <si>
    <t xml:space="preserve">Reinhardtius hippoglossoides </t>
  </si>
  <si>
    <t xml:space="preserve">Scomber scombrus </t>
  </si>
  <si>
    <r>
      <t xml:space="preserve">II, IIIa, IV, V, </t>
    </r>
    <r>
      <rPr>
        <b/>
        <sz val="10"/>
        <rFont val="Arial"/>
        <family val="2"/>
      </rPr>
      <t>VI</t>
    </r>
    <r>
      <rPr>
        <sz val="10"/>
        <rFont val="Arial"/>
        <family val="2"/>
      </rPr>
      <t>, VII, VIII, IX</t>
    </r>
  </si>
  <si>
    <r>
      <t xml:space="preserve">II, </t>
    </r>
    <r>
      <rPr>
        <b/>
        <sz val="10"/>
        <rFont val="Arial"/>
        <family val="2"/>
      </rPr>
      <t>IIIa</t>
    </r>
    <r>
      <rPr>
        <sz val="10"/>
        <rFont val="Arial"/>
        <family val="2"/>
      </rPr>
      <t>, IV, V, VI, VII, VIII, IX</t>
    </r>
  </si>
  <si>
    <t>Scyliorhinus canicula</t>
  </si>
  <si>
    <t xml:space="preserve">Shark-like Selachii </t>
  </si>
  <si>
    <r>
      <t>Sebastes mentella</t>
    </r>
    <r>
      <rPr>
        <sz val="10"/>
        <rFont val="Arial"/>
        <family val="2"/>
      </rPr>
      <t>.</t>
    </r>
  </si>
  <si>
    <t xml:space="preserve">Solea solea </t>
  </si>
  <si>
    <t>IIIa, 22</t>
  </si>
  <si>
    <t>IV/VIIde</t>
  </si>
  <si>
    <t xml:space="preserve">Squalus acanthias </t>
  </si>
  <si>
    <t>IIIa N</t>
  </si>
  <si>
    <r>
      <t>Trachurus trachurus</t>
    </r>
    <r>
      <rPr>
        <sz val="10"/>
        <rFont val="Arial"/>
        <family val="2"/>
      </rPr>
      <t>.</t>
    </r>
  </si>
  <si>
    <t>IIa, IVa, Vb, VIa, VIIa-c, e-k, VIIIabde/IIIa, IVbc, VIId</t>
  </si>
  <si>
    <t xml:space="preserve">Trigla lucerna </t>
  </si>
  <si>
    <t xml:space="preserve">Trisopterus esmarki </t>
  </si>
  <si>
    <r>
      <t>IV</t>
    </r>
    <r>
      <rPr>
        <sz val="10"/>
        <rFont val="Arial"/>
        <family val="2"/>
      </rPr>
      <t>, IIIa</t>
    </r>
  </si>
  <si>
    <r>
      <t xml:space="preserve">IV, </t>
    </r>
    <r>
      <rPr>
        <b/>
        <sz val="10"/>
        <rFont val="Arial"/>
        <family val="2"/>
      </rPr>
      <t>IIIa</t>
    </r>
  </si>
  <si>
    <t>Zeus faber</t>
  </si>
  <si>
    <t>Data collected on surveys only</t>
  </si>
  <si>
    <t xml:space="preserve"> Sweden collect data on surveys and discard. Landed part sampled by Denmark acording to bilateral agreement</t>
  </si>
  <si>
    <t>2011-2016</t>
  </si>
  <si>
    <t>Anguilla anguilla</t>
  </si>
  <si>
    <t>Inland (fresh) waters</t>
  </si>
  <si>
    <t>1</t>
  </si>
  <si>
    <t xml:space="preserve">Platichthys flesus </t>
  </si>
  <si>
    <t>Salmo salar</t>
  </si>
  <si>
    <t>22-31/32</t>
  </si>
  <si>
    <t>FU3 (IIIaN)</t>
  </si>
  <si>
    <t>FU4 (IIIaS)</t>
  </si>
  <si>
    <r>
      <t>IIIa</t>
    </r>
    <r>
      <rPr>
        <sz val="10"/>
        <rFont val="Arial"/>
        <family val="2"/>
      </rPr>
      <t>,IVa east/IVa/IVb</t>
    </r>
  </si>
  <si>
    <t>sampled on surveys only</t>
  </si>
  <si>
    <t>RFMO
/RFO/IO</t>
  </si>
  <si>
    <t>sampled on surveys and discards only</t>
  </si>
  <si>
    <t>G1</t>
  </si>
  <si>
    <t>SWE + DEN</t>
  </si>
  <si>
    <t>SWE +DEN</t>
  </si>
  <si>
    <t>G2</t>
  </si>
  <si>
    <t>SWE+DEN+FIN</t>
  </si>
  <si>
    <t>Sprattus sprattus</t>
  </si>
  <si>
    <t>North sea and Eastern Arctic</t>
  </si>
  <si>
    <t>SWE+DEN</t>
  </si>
  <si>
    <t>Pandalus borealis</t>
  </si>
  <si>
    <t>SWE+DNK</t>
  </si>
  <si>
    <t>Trisopterus esmarki</t>
  </si>
  <si>
    <t>Pollachius virens</t>
  </si>
  <si>
    <t>Length (pilot-study)</t>
  </si>
  <si>
    <t>Purchase of fish</t>
  </si>
  <si>
    <t>SD22-24, IIIa</t>
  </si>
  <si>
    <t>Market</t>
  </si>
  <si>
    <t>SD25-29, 32</t>
  </si>
  <si>
    <t xml:space="preserve">Survey </t>
  </si>
  <si>
    <t>30-31</t>
  </si>
  <si>
    <r>
      <t xml:space="preserve">Commercial + </t>
    </r>
    <r>
      <rPr>
        <strike/>
        <sz val="10"/>
        <rFont val="Arial"/>
        <family val="2"/>
      </rPr>
      <t>surveys</t>
    </r>
  </si>
  <si>
    <t>SD22-24</t>
  </si>
  <si>
    <t>Market + sea sampling</t>
  </si>
  <si>
    <t>SD25-32</t>
  </si>
  <si>
    <t>SD22-32</t>
  </si>
  <si>
    <t>SD22-31/32</t>
  </si>
  <si>
    <t>Journal, sea sampling, comm. fishery</t>
  </si>
  <si>
    <t>Market, comm.  fishery.</t>
  </si>
  <si>
    <t>-</t>
  </si>
  <si>
    <t>Brood stock fishery</t>
  </si>
  <si>
    <t>Purchase of samples, recr. fish.</t>
  </si>
  <si>
    <t>Fish trap</t>
  </si>
  <si>
    <t>IV, VIId, IIIaN</t>
  </si>
  <si>
    <t>Survey + Market</t>
  </si>
  <si>
    <t>IIIa, FU3</t>
  </si>
  <si>
    <t>Sea sampling</t>
  </si>
  <si>
    <t>IIIa, FU4</t>
  </si>
  <si>
    <t>IIIa, IVa east</t>
  </si>
  <si>
    <t>IV, IIIa, VI</t>
  </si>
  <si>
    <t xml:space="preserve">Baltic International Trawl Survey </t>
  </si>
  <si>
    <t>Feb-March</t>
  </si>
  <si>
    <t>Baltic International Trawl Survey</t>
  </si>
  <si>
    <t>Nov</t>
  </si>
  <si>
    <t>Baltic International Acoustic Survey</t>
  </si>
  <si>
    <t>Oct</t>
  </si>
  <si>
    <t>International Bottom Trawl Survey</t>
  </si>
  <si>
    <t>Jan-Feb</t>
  </si>
  <si>
    <t>Aug-Sept</t>
  </si>
  <si>
    <t xml:space="preserve">Nephrops TV survey (FU 3&amp;4) </t>
  </si>
  <si>
    <t>Jun-Aug</t>
  </si>
  <si>
    <t>International Ecosystem Survey in the Nordic Seas</t>
  </si>
  <si>
    <t>IIa</t>
  </si>
  <si>
    <t>May</t>
  </si>
  <si>
    <t>TV-tracks</t>
  </si>
  <si>
    <t>1,2,3,4</t>
  </si>
  <si>
    <t>n/a</t>
  </si>
  <si>
    <t>WGBIFS</t>
  </si>
  <si>
    <t>IBTSWG</t>
  </si>
  <si>
    <t>N</t>
  </si>
  <si>
    <t>to be reported by Denmark</t>
  </si>
  <si>
    <t>1 month</t>
  </si>
  <si>
    <t>N/A</t>
  </si>
  <si>
    <t>Individual measurements of age, length, sex 
and maturity from surveys</t>
  </si>
  <si>
    <t>2 month</t>
  </si>
  <si>
    <t>60 minutes</t>
  </si>
  <si>
    <t>Fuel costs: 2 years
Value of landings: 6-12 months (Definitive data)</t>
  </si>
  <si>
    <t>Clupea harengus</t>
  </si>
  <si>
    <t>Psetta maxima</t>
  </si>
  <si>
    <t>Melanogrammus aeglefinus</t>
  </si>
  <si>
    <t>ICES NIPAG</t>
  </si>
  <si>
    <t>ICES WGBAST</t>
  </si>
  <si>
    <t>Salmo trutta</t>
  </si>
  <si>
    <t>ICES WGEF</t>
  </si>
  <si>
    <t>ICES WGEEL</t>
  </si>
  <si>
    <t>RCM North Sea &amp; Eastern Arctic</t>
  </si>
  <si>
    <t>RCM Baltic</t>
  </si>
  <si>
    <t>PGECON</t>
  </si>
  <si>
    <t>SD25-29,32</t>
  </si>
  <si>
    <t>SD30-31</t>
  </si>
  <si>
    <t>IV,VIId</t>
  </si>
  <si>
    <t>FPO_CRU_0_0_0</t>
  </si>
  <si>
    <t>FYK_CAT_0_0_0</t>
  </si>
  <si>
    <t>GNS_DEF_&gt;=157_0_0</t>
  </si>
  <si>
    <t>GNS_DEF_110-156_0_0</t>
  </si>
  <si>
    <t>GNS_SPF_32-109_0_0</t>
  </si>
  <si>
    <t>GTR_DEF_&gt;=157_0_0</t>
  </si>
  <si>
    <t>GTR_DEF_110-156_0_0</t>
  </si>
  <si>
    <t>LHP_FIF_0_0_0</t>
  </si>
  <si>
    <t>OTB_DEF_&gt;=105_1_110</t>
  </si>
  <si>
    <t>OTB_SPF_16-31_0_0</t>
  </si>
  <si>
    <t>OTM_SPF_16-31_0_0</t>
  </si>
  <si>
    <t>OTM_SPF_32-104_0_0</t>
  </si>
  <si>
    <t>PTM_SPF_16-31_0_0</t>
  </si>
  <si>
    <t>PTM_SPF_32-104_0_0</t>
  </si>
  <si>
    <t>FPO_ANA_0_0_0</t>
  </si>
  <si>
    <t>FPO_FWS_0_0_0</t>
  </si>
  <si>
    <t>GNS_ANA_&gt;=157_0_0</t>
  </si>
  <si>
    <t>GNS_FWS_0_0_0</t>
  </si>
  <si>
    <t>GNS_SPF_16-109_0_0</t>
  </si>
  <si>
    <t>LLS_CAT_0_0_0</t>
  </si>
  <si>
    <t>OTB_SPF_16-104_0_0</t>
  </si>
  <si>
    <t>OTB_SPF_32-104_0_0</t>
  </si>
  <si>
    <t>OTM_SPF_16-104_0_0</t>
  </si>
  <si>
    <t>PTM_SPF_16-104_0_0</t>
  </si>
  <si>
    <t>GNS_DEF_&gt;=220_0_0</t>
  </si>
  <si>
    <t>GNS_DEF_100-119_0_0</t>
  </si>
  <si>
    <t>GNS_DEF_120-219_0_0</t>
  </si>
  <si>
    <t>GNS_DEF_90-99_0_0</t>
  </si>
  <si>
    <t>GNS_SPF_10-30_0_0</t>
  </si>
  <si>
    <t>GNS_SPF_50-70_0_0</t>
  </si>
  <si>
    <t>GTR_DEF_120-219_0_0</t>
  </si>
  <si>
    <t>OTB_CRU_32-69_0_0</t>
  </si>
  <si>
    <t>OTB_CRU_32-69_2_22</t>
  </si>
  <si>
    <t>OTB_CRU_70-89_2_35</t>
  </si>
  <si>
    <t>OTB_CRU_90-119_1_120</t>
  </si>
  <si>
    <t>OTB_DEF_&lt;16_0_0</t>
  </si>
  <si>
    <t>OTB_DEF_&gt;=120_0_0</t>
  </si>
  <si>
    <t>OTM_SPF_32-69_0_0</t>
  </si>
  <si>
    <t>OTT_CRU_70-89_2_35</t>
  </si>
  <si>
    <t>OTT_DEF_&gt;=120_0_0</t>
  </si>
  <si>
    <t>PS_SPF_16-31_0_0</t>
  </si>
  <si>
    <t>PS_SPF_32-69_0_0</t>
  </si>
  <si>
    <t>PTM_SPF_32-69_0_0</t>
  </si>
  <si>
    <t>BWH1</t>
  </si>
  <si>
    <t>BWH3</t>
  </si>
  <si>
    <t>KBWE1</t>
  </si>
  <si>
    <t>KBWE2</t>
  </si>
  <si>
    <t>BEH3</t>
  </si>
  <si>
    <t>KBEE2/KBEE3</t>
  </si>
  <si>
    <t>KBEE1</t>
  </si>
  <si>
    <t>KBN1</t>
  </si>
  <si>
    <t>KBN2</t>
  </si>
  <si>
    <t>KBN3</t>
  </si>
  <si>
    <t>KBN4</t>
  </si>
  <si>
    <t>KBN5</t>
  </si>
  <si>
    <t>NSKH1</t>
  </si>
  <si>
    <t>NSS9</t>
  </si>
  <si>
    <t>NSKH2</t>
  </si>
  <si>
    <t>NSKS1</t>
  </si>
  <si>
    <t>OTB_MCD_90-119_0_0_IIIaN</t>
  </si>
  <si>
    <t>OTB_CRU_70-89_2_35 IIIaN</t>
  </si>
  <si>
    <t>OTB_CRU_90-119_0_0 IIIaS</t>
  </si>
  <si>
    <t>NKS7</t>
  </si>
  <si>
    <t>OTB_CRU_70-89_2_35 IIIaS</t>
  </si>
  <si>
    <t>KNSKE1</t>
  </si>
  <si>
    <t>Derogation</t>
  </si>
  <si>
    <t>Traps</t>
  </si>
  <si>
    <t>Concurrent sampling at sea</t>
  </si>
  <si>
    <t>Other [deltailed fishermen journal]</t>
  </si>
  <si>
    <t>Pound nets</t>
  </si>
  <si>
    <t>23, 24</t>
  </si>
  <si>
    <t>KBEE2</t>
  </si>
  <si>
    <t>Aug-Oct</t>
  </si>
  <si>
    <t>KBEE3</t>
  </si>
  <si>
    <t>Jul-Sept</t>
  </si>
  <si>
    <t>Fyke nets</t>
  </si>
  <si>
    <t>Other – Stock specific sampling combined with survey data</t>
  </si>
  <si>
    <t>August</t>
  </si>
  <si>
    <t>Trawlers targeting cod</t>
  </si>
  <si>
    <t>NA/1</t>
  </si>
  <si>
    <t>Midwater trawlers</t>
  </si>
  <si>
    <t>Concurrent sampling of landings at markets</t>
  </si>
  <si>
    <t>25-29,32</t>
  </si>
  <si>
    <t>Trawlers targeting herring</t>
  </si>
  <si>
    <t>Apr-Aug</t>
  </si>
  <si>
    <t>Trawlers targeting vendace</t>
  </si>
  <si>
    <t>Pots targeting Nephrops</t>
  </si>
  <si>
    <t>Trawlers with sorting grid targeting Pandalus</t>
  </si>
  <si>
    <t>Trawlers targeting Pandalus</t>
  </si>
  <si>
    <t>Trawlers targeting demersal fish and Nephrops</t>
  </si>
  <si>
    <t>IIIaN</t>
  </si>
  <si>
    <t>Trawlers with sorting grid targeting Nephrops</t>
  </si>
  <si>
    <t>Bottom trawlers without sorting grid</t>
  </si>
  <si>
    <t>standard weight-length key is used in both Sweden Denmark and Norway. Weights are not taken during sea sampling.</t>
  </si>
  <si>
    <t>Salmon</t>
  </si>
  <si>
    <t>13</t>
  </si>
  <si>
    <r>
      <rPr>
        <strike/>
        <sz val="10"/>
        <rFont val="Arial"/>
        <family val="2"/>
      </rPr>
      <t xml:space="preserve">1100  </t>
    </r>
    <r>
      <rPr>
        <sz val="10"/>
        <rFont val="Arial"/>
        <family val="2"/>
      </rPr>
      <t>800</t>
    </r>
  </si>
  <si>
    <r>
      <rPr>
        <strike/>
        <sz val="10"/>
        <rFont val="Arial"/>
        <family val="2"/>
      </rPr>
      <t xml:space="preserve">800  </t>
    </r>
    <r>
      <rPr>
        <sz val="10"/>
        <rFont val="Arial"/>
        <family val="2"/>
      </rPr>
      <t>500</t>
    </r>
  </si>
  <si>
    <t>Eel FYK CAT 0 0 0</t>
  </si>
  <si>
    <t>Metier</t>
  </si>
  <si>
    <t>Exemp. rule 2010/93/EU (Ch III sec B/B1/5 )</t>
  </si>
  <si>
    <t>Selected by effort only, landing 17 tonnes.</t>
  </si>
  <si>
    <t>FYK CAT 0 0 0</t>
  </si>
  <si>
    <t>NS &amp; EA</t>
  </si>
  <si>
    <t>PS_SPF 32-69 0_0</t>
  </si>
  <si>
    <t>OTB_CRU_35-69_0_0</t>
  </si>
  <si>
    <t>III.E.5  Baltic</t>
  </si>
  <si>
    <t>Stock</t>
  </si>
  <si>
    <t xml:space="preserve">III.E.5 </t>
  </si>
  <si>
    <t>Maturity not used in WGBAST, therefore not sampled.</t>
  </si>
  <si>
    <t>&lt; 200 tonnes.</t>
  </si>
  <si>
    <t xml:space="preserve">III.E.5  </t>
  </si>
  <si>
    <t>Only sampled in surveys due to low landings.</t>
  </si>
  <si>
    <t>III. E.5</t>
  </si>
  <si>
    <t>Below 200 tonnes, agreement with UK.</t>
  </si>
  <si>
    <t>NC meeting</t>
  </si>
  <si>
    <t xml:space="preserve">RCM Baltic </t>
  </si>
  <si>
    <t>RCM NS &amp; EA</t>
  </si>
  <si>
    <t>WGISUR</t>
  </si>
  <si>
    <t>WGFAST</t>
  </si>
  <si>
    <t>HAWG</t>
  </si>
  <si>
    <t>WGBAST</t>
  </si>
  <si>
    <t>WGBFAS</t>
  </si>
  <si>
    <t>WGEEL</t>
  </si>
  <si>
    <t>WGRFS</t>
  </si>
  <si>
    <t>WGECO</t>
  </si>
  <si>
    <t>WGSAM</t>
  </si>
  <si>
    <t>WGSFD</t>
  </si>
  <si>
    <t>NIPAG</t>
  </si>
  <si>
    <t>WGCATCH</t>
  </si>
  <si>
    <t>See section III.D.1</t>
  </si>
  <si>
    <t>&lt; 1</t>
  </si>
  <si>
    <t>Fig 1</t>
  </si>
  <si>
    <t xml:space="preserve">Fig 2 </t>
  </si>
  <si>
    <t>Fig 7</t>
  </si>
  <si>
    <t>survey</t>
  </si>
  <si>
    <t xml:space="preserve"> i) the target species (eel) is sampled within a stock specific sampling scheme, ii) by-catch and discard estimates are unreliable due to crab predation in the gears and iii) probable termination of the fishery in 2012.</t>
  </si>
  <si>
    <t>North Sea &amp; Eastern Arctic</t>
  </si>
  <si>
    <t>Implications of the landing obligation ‑ Scientific data collection and at sea sampling</t>
  </si>
  <si>
    <t>LM.2</t>
  </si>
  <si>
    <t>LM 2014</t>
  </si>
  <si>
    <t>Scientific institutions to prepare sampling protocols appropriate for at‑sea sampling of the retained fraction and extra fraction (landing part for industrial purpose of fish under the minimum reference size) due to the landings obligations and modify their sampling protocol. MS &amp; ICES to consider if modifications are needed for recording, storage and estimation processes (data exchange format, IT systems, ...)</t>
  </si>
  <si>
    <t>LM.3</t>
  </si>
  <si>
    <t>ICES and Scientific institutions ensure that data recording systems, IT systems and estimation routines are able to appropriately deal with the retained discard fraction. Also, authorities should adjust logbooks and IT systems to accommodate the accurate recordings of all catch components, including the part that can be released under the de minimis exemptions.</t>
  </si>
  <si>
    <t>Implications of the landing obligation ‑ Scientific data storage, IT systems and estimation</t>
  </si>
  <si>
    <t>Transversal variables</t>
  </si>
  <si>
    <t>LM.4</t>
  </si>
  <si>
    <t>Implications of the landing obligation ‑ Monitoring catch data collection</t>
  </si>
  <si>
    <t>Monitoring catch data collected by control agencies should be maintained and enhanced to account for the additional need to assess the impact of the landing obligation. Specifically the logbook system should be able to record continuing discards and the retained discard fraction as well as the landed fraction.Selective gear measures adopted by vessels should be recorded in logbooks.</t>
  </si>
  <si>
    <t>Quality assurance – Agreed metiers and updated list</t>
  </si>
  <si>
    <t>LM.5</t>
  </si>
  <si>
    <t>Metier and stock related variables</t>
  </si>
  <si>
    <t>Quality assurance – Upload of historical data to RDB FishFrame</t>
  </si>
  <si>
    <t>LM. A1</t>
  </si>
  <si>
    <t>The RCM agrees on a data call demanding all MS to ensure that all historical data (including data in salmon and eel) for the period 2009-‑2013 are uploaded to RDB FishFrame.</t>
  </si>
  <si>
    <t>Quality control documentation</t>
  </si>
  <si>
    <t>LM. A2</t>
  </si>
  <si>
    <t>It is agreed that all MS attending the RCM NS&amp;EA will document their data checks and quality control procedures in reference to the data capture and data processing stages of their national sampling programmes.</t>
  </si>
  <si>
    <t>Regional Coordination ‑ Cost sharing of International Ecosystem Survey in Nordic Waters and Blue Whiting joint research surveys</t>
  </si>
  <si>
    <t>LM. A3</t>
  </si>
  <si>
    <t>III.G</t>
  </si>
  <si>
    <t>RCM NS&amp;EA 2014 agreed that the cost sharing model where those MS having a EU‑TAC share &gt;= 5% is sharing the survey cost according to their EU‑TAC shares for the main species concerned: i) the International Ecosystem Survey in the Nordic (Atlanto‑Scandian herring), ii) the Blue Whiting Survey (blue whiting). This model will be used for the International Ecosystem Survey in the Nordic Seas (IESNS) carried out by the Danish R/V Dana and the Blue Whiting Survey carried out by the Irish R/V Celtic Explorer and the Dutch R/V Tridens for years 2014 and 2015 or until a new data regulation is in place.</t>
  </si>
  <si>
    <t>Surveys</t>
  </si>
  <si>
    <t>Approved by NC in Sweden</t>
  </si>
  <si>
    <t>no need</t>
  </si>
  <si>
    <t>No additional costs</t>
  </si>
  <si>
    <t>While mackerel is managed as one stock (II, IIIa, IV, V, VI, VII, VIII, IX) it has been agreed that the stock is well covered concerning biological samples, by the United Kingdom Marine Scotland National Programme.</t>
  </si>
  <si>
    <t xml:space="preserve">To optimize and exchange the age reading expertise on sole collected in the IBTS survey. </t>
  </si>
  <si>
    <t>No additional sampling costs.</t>
  </si>
  <si>
    <t>a) Sampling of the following species has been discussed and agreed: plaice in Skagerrak and Kattegat, cod in the Baltic, haddock in div.IIIa, saithe in div.IIIa, sole in div.IIIa, whiting in div.IIIa, norway lobster in Kattegat and Skagerrak, hake in div.IIIa, salmon in Baltic Sea.
b) Special agreements for: herring in div.IIIa and div.IIIb-d, and sprat div.IIIb-d, witch flounder in div.IIIa.</t>
  </si>
  <si>
    <t>a) Eventual additional sampling costs will be included within NP 2014-2016</t>
  </si>
  <si>
    <t>M</t>
  </si>
  <si>
    <t>22-24, 25-29,32</t>
  </si>
  <si>
    <t>Concurrent sampling at sea /Other – Stock specific sampling based on commercial size categories</t>
  </si>
  <si>
    <t>Q</t>
  </si>
  <si>
    <t>For stock based shore sampling (stock) but no planned no of trips</t>
  </si>
  <si>
    <t>Gillnetters and Longlines targeting cod</t>
  </si>
  <si>
    <t>Concurrent sampling at sea (selfs)/Other – Stock specific sampling based on commercial size categories</t>
  </si>
  <si>
    <t>NSKS2</t>
  </si>
  <si>
    <t>NSS345</t>
  </si>
  <si>
    <t>NSS6</t>
  </si>
  <si>
    <t>NKS8</t>
  </si>
  <si>
    <t xml:space="preserve">BWH1 </t>
  </si>
  <si>
    <t xml:space="preserve">NSKS2 </t>
  </si>
  <si>
    <t>FPO_CRU_&gt;0_0_0</t>
  </si>
  <si>
    <t>Merluccius merluccius</t>
  </si>
  <si>
    <t>Limanda limanda</t>
  </si>
  <si>
    <t>Merlangius merlangus</t>
  </si>
  <si>
    <t>Anarhichas lupus</t>
  </si>
  <si>
    <t>G3</t>
  </si>
  <si>
    <t>Arnoglossus laterna</t>
  </si>
  <si>
    <t>Enchelyopus cimbrius</t>
  </si>
  <si>
    <t>Gobius niger</t>
  </si>
  <si>
    <t>Hippoglossoides platessoides</t>
  </si>
  <si>
    <t>Labrus mixtus</t>
  </si>
  <si>
    <t>Microstomus kitt</t>
  </si>
  <si>
    <t>Molva molva</t>
  </si>
  <si>
    <t>Myoxocephalus scorpius</t>
  </si>
  <si>
    <t>Pollachius pollachius</t>
  </si>
  <si>
    <t>Trisopterus minutus</t>
  </si>
  <si>
    <t>Zeugopterus punctatus</t>
  </si>
  <si>
    <t>Anguilla anguilla (yellow eel)</t>
  </si>
  <si>
    <t>Amblyraja radiata</t>
  </si>
  <si>
    <t>Squalus acanthias</t>
  </si>
  <si>
    <t>Eutrigla gurnardus</t>
  </si>
  <si>
    <t>Glyptocephalus cynoglossus</t>
  </si>
  <si>
    <t>Scophthalmus rhombus</t>
  </si>
  <si>
    <t>Trisopterus esmarkii</t>
  </si>
  <si>
    <t>Callionymus lyra</t>
  </si>
  <si>
    <t>Loligo forbesii</t>
  </si>
  <si>
    <t>Lophius piscatorius</t>
  </si>
  <si>
    <t>Scophthalmus maximus</t>
  </si>
  <si>
    <t>Sebastes sp</t>
  </si>
  <si>
    <t>Trachurus trachurus</t>
  </si>
  <si>
    <t>Scomber scombrus</t>
  </si>
  <si>
    <t>Callionymus maculatus</t>
  </si>
  <si>
    <t>Chelidonichthys lucerna</t>
  </si>
  <si>
    <t>Mullus surmuletus</t>
  </si>
  <si>
    <t>Trachinus draco</t>
  </si>
  <si>
    <t>Raja clavata</t>
  </si>
  <si>
    <t>Lesueurigobius friesii</t>
  </si>
  <si>
    <t>Sepietta oweniana</t>
  </si>
  <si>
    <t>Engraulis encrasicolus</t>
  </si>
  <si>
    <t>Hippoglossus hippoglossus</t>
  </si>
  <si>
    <t>Cyclopterus lumpus</t>
  </si>
  <si>
    <t>Chimaera monstrosa</t>
  </si>
  <si>
    <t>Phycis blennoides</t>
  </si>
  <si>
    <t>Sebastes marinus</t>
  </si>
  <si>
    <t>OTT_MCD_&gt;=120_0_0</t>
  </si>
  <si>
    <t>Agonus cataphractus</t>
  </si>
  <si>
    <t>Micromesistius poutassou</t>
  </si>
  <si>
    <t>Coryphaenoides rupestris</t>
  </si>
  <si>
    <t>Argentina silus</t>
  </si>
  <si>
    <t>Argentina sphyraena</t>
  </si>
  <si>
    <t>Dipturus batis</t>
  </si>
  <si>
    <t>Etmopterus spinax</t>
  </si>
  <si>
    <t>Gadiculus argenteus</t>
  </si>
  <si>
    <t>Gasterosteus aculeatus</t>
  </si>
  <si>
    <t>Lumpenus lampretaeformis</t>
  </si>
  <si>
    <t>Maurolicus muelleri</t>
  </si>
  <si>
    <t>Myctophidae</t>
  </si>
  <si>
    <t>Myxine glutinosa</t>
  </si>
  <si>
    <t>Notoscopelus elongatus kroyeri</t>
  </si>
  <si>
    <t>Galeus melastomus</t>
  </si>
  <si>
    <t>Zoarces viviparus</t>
  </si>
  <si>
    <t>Perca fluviatilis</t>
  </si>
  <si>
    <t>OTB_DEF_&gt;=105_1_120</t>
  </si>
  <si>
    <t>OTT_DEF_&gt;=105_1_120</t>
  </si>
  <si>
    <t>Esox lucius</t>
  </si>
  <si>
    <t>Abramis bjoerkna</t>
  </si>
  <si>
    <t>Gymnocephalus cernuus</t>
  </si>
  <si>
    <t>Belone belone</t>
  </si>
  <si>
    <t>Leuciscus idus</t>
  </si>
  <si>
    <t>Rutilus rutilus</t>
  </si>
  <si>
    <t>Osmerus eperlanus</t>
  </si>
  <si>
    <t>Taurulus bubalis</t>
  </si>
  <si>
    <t>Scardinius erythrophthalmus</t>
  </si>
  <si>
    <t>Abramis vimba</t>
  </si>
  <si>
    <t>Myoxocephalus quadricornis</t>
  </si>
  <si>
    <t>Liparis liparis</t>
  </si>
  <si>
    <t>Coregonus albula</t>
  </si>
  <si>
    <t>VL0010</t>
  </si>
  <si>
    <t>Cost survey</t>
  </si>
  <si>
    <t>VL1012</t>
  </si>
  <si>
    <t>VL1218</t>
  </si>
  <si>
    <t>VL1824</t>
  </si>
  <si>
    <t>VL2440</t>
  </si>
  <si>
    <t>Landings declaration &amp; monthly journals</t>
  </si>
  <si>
    <t>Direct subsidies</t>
  </si>
  <si>
    <t>Swedish Board of Agriculture</t>
  </si>
  <si>
    <t>Income tax declarations</t>
  </si>
  <si>
    <t>Income Rights</t>
  </si>
  <si>
    <t>Personel costs</t>
  </si>
  <si>
    <t>Wages and salaries of crew</t>
  </si>
  <si>
    <t>Imputed value of unpaid labour</t>
  </si>
  <si>
    <t>Questionnaires</t>
  </si>
  <si>
    <t>Energy costs (fuel)</t>
  </si>
  <si>
    <t>Income tax declarations and questionnaires for a distribution key</t>
  </si>
  <si>
    <t>Repair and maintenance costs</t>
  </si>
  <si>
    <t>Variable costs</t>
  </si>
  <si>
    <t>Rights Costs</t>
  </si>
  <si>
    <t xml:space="preserve">Non-variable costs </t>
  </si>
  <si>
    <t>Capital value</t>
  </si>
  <si>
    <t>Value of quota and other fishing rights</t>
  </si>
  <si>
    <t>Investments</t>
  </si>
  <si>
    <t>Investments in physical capital</t>
  </si>
  <si>
    <t>Financial position</t>
  </si>
  <si>
    <t>Debt/asset ratio</t>
  </si>
  <si>
    <t>Employment</t>
  </si>
  <si>
    <t>Engaged crew</t>
  </si>
  <si>
    <t>FTE national and FTE harmonised</t>
  </si>
  <si>
    <t>Estimated according to Study No FISH/2005/14 from questionnaires, Threshold of 1760 hours per FTE national and threshold of 2000 hours per FTE harmonised</t>
  </si>
  <si>
    <t>Fleet register</t>
  </si>
  <si>
    <t>Number of fishing enterprises/units</t>
  </si>
  <si>
    <t>Production value per species</t>
  </si>
  <si>
    <t>Average price per species</t>
  </si>
  <si>
    <t>Sales notes</t>
  </si>
  <si>
    <t>all segments (excluding inactive vessels)</t>
  </si>
  <si>
    <t>DFNVL0010</t>
  </si>
  <si>
    <t>FPOVL0010</t>
  </si>
  <si>
    <t>HOKVL0010</t>
  </si>
  <si>
    <t>PGPVL0010</t>
  </si>
  <si>
    <t>DFNVL1012</t>
  </si>
  <si>
    <t>FPOVL1012</t>
  </si>
  <si>
    <t>HOKVL1012</t>
  </si>
  <si>
    <t>PGPVL1012</t>
  </si>
  <si>
    <t>DFNVL1218</t>
  </si>
  <si>
    <t>FPOVL1218</t>
  </si>
  <si>
    <t>HOKVL1218</t>
  </si>
  <si>
    <t>DTSVL1012</t>
  </si>
  <si>
    <t>DTSVL0010</t>
  </si>
  <si>
    <t>PMPVL0010</t>
  </si>
  <si>
    <t>PSVL1012</t>
  </si>
  <si>
    <t>DTSVL1218</t>
  </si>
  <si>
    <t>PSVL1218</t>
  </si>
  <si>
    <t>DTSVL1824</t>
  </si>
  <si>
    <t>TMVL1824</t>
  </si>
  <si>
    <t>DTSVL2440</t>
  </si>
  <si>
    <t>MGPVL2440</t>
  </si>
  <si>
    <t>TMVL2440</t>
  </si>
  <si>
    <t>TMVL40XX</t>
  </si>
  <si>
    <t>INACTIVEVL1218</t>
  </si>
  <si>
    <t>INACTIVEVL1824</t>
  </si>
  <si>
    <t>INACTIVEVL2440</t>
  </si>
  <si>
    <t>All segments</t>
  </si>
  <si>
    <t>GT, kW, vessels, age, length</t>
  </si>
  <si>
    <t>Fleet register, logbooks and coastal journals</t>
  </si>
  <si>
    <t xml:space="preserve">Spatial data sources:VMS, AIS, Effort reports, logbook and inspection information. </t>
  </si>
  <si>
    <t>Coastal journals</t>
  </si>
  <si>
    <t xml:space="preserve">Effort data in logbook (haul by haul records) information. </t>
  </si>
  <si>
    <t>Logbook and coastal journals for vessels without logbook</t>
  </si>
  <si>
    <t>kW * Fishing Days</t>
  </si>
  <si>
    <t>Fleet register and logbook/coastal journal</t>
  </si>
  <si>
    <t>GT * Fishing days</t>
  </si>
  <si>
    <t>MaxSeadays</t>
  </si>
  <si>
    <t>HrsSeadays</t>
  </si>
  <si>
    <t>GTHrSeadays</t>
  </si>
  <si>
    <t>kWHrSeadays</t>
  </si>
  <si>
    <t>Number of trips</t>
  </si>
  <si>
    <t>Logbook/Coastal journal (gear information)</t>
  </si>
  <si>
    <t xml:space="preserve">Number of rigs </t>
  </si>
  <si>
    <t>Number of fishing operations</t>
  </si>
  <si>
    <t>Logbook/Coastal journal</t>
  </si>
  <si>
    <t>Number of nets, Length</t>
  </si>
  <si>
    <t>Number of hooks</t>
  </si>
  <si>
    <t>Number of lines</t>
  </si>
  <si>
    <t>Numbers of pots, traps</t>
  </si>
  <si>
    <t>Soaking time</t>
  </si>
  <si>
    <t>Energy consumption</t>
  </si>
  <si>
    <t>Questionnaries</t>
  </si>
  <si>
    <t>Brosme brosme</t>
  </si>
  <si>
    <t>Molva dypterygia</t>
  </si>
  <si>
    <t>Pagellus bogaraveo</t>
  </si>
  <si>
    <t>Thunnus alalunga</t>
  </si>
  <si>
    <t>Thunnus thynnus</t>
  </si>
  <si>
    <t>Xiphias gladius</t>
  </si>
  <si>
    <t>100</t>
  </si>
  <si>
    <t>Subsidies</t>
  </si>
  <si>
    <t>Wages and salaries</t>
  </si>
  <si>
    <t>Livestock costs</t>
  </si>
  <si>
    <t>Feed costs</t>
  </si>
  <si>
    <t>Depreciation of capital</t>
  </si>
  <si>
    <t>Financial costs, net</t>
  </si>
  <si>
    <t>Extraordinary costs, net</t>
  </si>
  <si>
    <t>Total value of assets</t>
  </si>
  <si>
    <t>Debt</t>
  </si>
  <si>
    <t>Companies 0</t>
  </si>
  <si>
    <t>Companies 1-4</t>
  </si>
  <si>
    <t>Companies 5-10</t>
  </si>
  <si>
    <t>Companies 11-19</t>
  </si>
  <si>
    <t>Companies 20-49</t>
  </si>
  <si>
    <t>Companies &gt;50</t>
  </si>
  <si>
    <r>
      <t xml:space="preserve">Please notice!! </t>
    </r>
    <r>
      <rPr>
        <b/>
        <sz val="10"/>
        <rFont val="Arial"/>
        <family val="2"/>
      </rPr>
      <t xml:space="preserve">SWE has updated all cells, since the white cells contained information from ESP. </t>
    </r>
  </si>
  <si>
    <t>100%</t>
  </si>
  <si>
    <t xml:space="preserve">questionnaires </t>
  </si>
  <si>
    <t>PPS-selection</t>
  </si>
  <si>
    <t>Wages and salaries of staff</t>
  </si>
  <si>
    <t>own calculations, financial accounts</t>
  </si>
  <si>
    <t>Purchase of fish and other raw material for production</t>
  </si>
  <si>
    <t>Net investments</t>
  </si>
  <si>
    <t>Number of persons employed</t>
  </si>
  <si>
    <t>Business database</t>
  </si>
  <si>
    <t>FTE national</t>
  </si>
  <si>
    <t>Number of enterprises</t>
  </si>
  <si>
    <t>Approved Derrogation?</t>
  </si>
  <si>
    <t>Sweden plans on implementing changes in the logbook system in accordance with the landing obligation as determined by the omnibus and revised implementing regulation (404/2011), respectively</t>
  </si>
  <si>
    <t>RCM NS&amp;EA to update the list of metiers including
detailed description of each. These lists should be
implemented in the RDB. It should not be possible to
upload data for metiers outside the list without permission
from the RCM chair. The updated table of metiers should
take all metiers standardized and accepted by RCMs over
the last years into account.</t>
  </si>
  <si>
    <t>Sweden is discussing and considering that new data sets will be accommodated in the scientific databases</t>
  </si>
  <si>
    <t>STECF</t>
  </si>
  <si>
    <t>AER I</t>
  </si>
  <si>
    <t>Annual Economic Report I; JRC Ispra</t>
  </si>
  <si>
    <t>AER II</t>
  </si>
  <si>
    <t>WGIMM</t>
  </si>
  <si>
    <t>Working Group on Integration of Economics, Stock Assessment and Fisheries Management (web-ex)</t>
  </si>
  <si>
    <t>Fishing Effort Regimes data call</t>
  </si>
  <si>
    <t>Salmon (a) and Brown trout (b)</t>
  </si>
  <si>
    <t>Mussel (g) and Oyster (h)</t>
  </si>
  <si>
    <t>Other shellfish - Crayfish (i)</t>
  </si>
  <si>
    <t>OTT_CRU_32-69_2_22</t>
  </si>
  <si>
    <t>SDN_DEF_&gt;=120_0_0</t>
  </si>
  <si>
    <t>GNS_CRU_&gt;0_0_0</t>
  </si>
  <si>
    <t>SB_FIF_&gt;0_0_0</t>
  </si>
  <si>
    <t>MIS_MIS_0_0_0</t>
  </si>
  <si>
    <t>GTR_DEF_90-99_0_0</t>
  </si>
  <si>
    <t>FPO_FIF_&gt;0_0_0</t>
  </si>
  <si>
    <t>FYK_CAT_&gt;0_0_0</t>
  </si>
  <si>
    <t>OTB_MCD_&gt;=120_0_0</t>
  </si>
  <si>
    <t>FPN_CAT_&gt;0_0_0</t>
  </si>
  <si>
    <t>FPO_DEF_&gt;0_0_0</t>
  </si>
  <si>
    <t>SD 25-29,32 ans 30-31 are presented separately as they are separated in the NP</t>
  </si>
  <si>
    <t>GNS_FWS_&gt;0_0_0</t>
  </si>
  <si>
    <t>FPO_ANA_&gt;0_0_0</t>
  </si>
  <si>
    <t>FPO_CAT_&gt;0_0_0</t>
  </si>
  <si>
    <t>FPN_FWS_&gt;0_0_0</t>
  </si>
  <si>
    <t>FPN_ANA_&gt;0_0_0</t>
  </si>
  <si>
    <t>FPO_FWS_&gt;0_0_0</t>
  </si>
  <si>
    <t>FYK_FWS_&gt;0_0_0</t>
  </si>
  <si>
    <t>GNS_ANA_110-156_0_0</t>
  </si>
  <si>
    <t>FYK_ANA_&gt;0_0_0</t>
  </si>
  <si>
    <t>FPN_SPF_&gt;0_0_0</t>
  </si>
  <si>
    <t>FYK_SPF_&gt;0_0_0</t>
  </si>
  <si>
    <t>PTB_FWS_&gt;0_0_0</t>
  </si>
  <si>
    <t>SWE - BEL</t>
  </si>
  <si>
    <t>SWE - DNK</t>
  </si>
  <si>
    <t>SWE - FIN</t>
  </si>
  <si>
    <t>SWE - POL</t>
  </si>
  <si>
    <t>SWE - GBR</t>
  </si>
  <si>
    <t>While sprat in the Baltic is managed as one single stock is well covered concerning biological samples, POL vessels landing for first sale in SWE to be covered under POL NP.</t>
  </si>
  <si>
    <t>SWE sends the otoliths collected during the IBTS q1 and q3 survey to BEL for age reading. App 50 -100 individuals per year. Belgium sends the results of the age readings together with the otoliths at the latest in December each year.</t>
  </si>
  <si>
    <t xml:space="preserve">To optimize and exchange the age reading expertise for species collected in the IBTS survey. Both SWE and DNK are involved in the survey which is conducted in IIIa twice a year. A list of species are collected during the survey according to the Manual for the International Bottom Trawl Surveys ICES CM 2000/D:07, but for some species only a small amount are caught and there is a need for collaboration and task sharing. </t>
  </si>
  <si>
    <t>Length and age of discards and landings, in  accordance with POL NP.</t>
  </si>
  <si>
    <t>In accordance with the GBR (Scotland) NP.</t>
  </si>
  <si>
    <t>GBR (Scotland) submits all data to the respective end-users.</t>
  </si>
  <si>
    <t>SWE responsible for submitting data from SWE vessels, and POL from POL vessels, to the respective end-users.</t>
  </si>
  <si>
    <t>SWE is responsible for submitting the data to the relevant ICES Expert Groups, and to the EC under the requirements of its Data Collection Framework.</t>
  </si>
  <si>
    <t>PGVL0010</t>
  </si>
  <si>
    <t>PGVL1012</t>
  </si>
  <si>
    <t>PGVL1218</t>
  </si>
  <si>
    <t>III. D.1</t>
  </si>
  <si>
    <t>Recreational</t>
  </si>
  <si>
    <t>Baltic /NS &amp; EA</t>
  </si>
  <si>
    <t xml:space="preserve">SwAM has banned all recreational fisheries after dogfish since 1 April 2011 (FIFS 2004:36). </t>
  </si>
  <si>
    <t>Sweden is not covering this area according to WGBIFS.</t>
  </si>
  <si>
    <t>Recreational fishery for eel is not allowed (FIFS 2004:36).</t>
  </si>
  <si>
    <t>Country / MS</t>
  </si>
  <si>
    <t>ISO code Source: http://unstats.un.org/unsd/methods/m49/m49alpha.htm</t>
  </si>
  <si>
    <r>
      <t xml:space="preserve">Vessel length classes (LOA) </t>
    </r>
    <r>
      <rPr>
        <sz val="10"/>
        <rFont val="Arial"/>
        <family val="2"/>
      </rPr>
      <t>(Decision 2010/93/EU, Appendix III)</t>
    </r>
  </si>
  <si>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</si>
  <si>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</si>
  <si>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</si>
  <si>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</si>
  <si>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</si>
  <si>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</si>
  <si>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t>0-&lt; 6 m (Med)</t>
  </si>
  <si>
    <t>Concurrent-at-sea</t>
  </si>
  <si>
    <t>Alepocephalus bairdii</t>
  </si>
  <si>
    <t>Concurrent on-shore</t>
  </si>
  <si>
    <t>Alopias superciliosus</t>
  </si>
  <si>
    <t>Baltic International Acoustic Survey (Autumn)</t>
  </si>
  <si>
    <t>6-&lt; 12 m (Med)</t>
  </si>
  <si>
    <t>Concurrent self-sampling</t>
  </si>
  <si>
    <t>Alopias vulpinus</t>
  </si>
  <si>
    <t>Gulf of Riga Acoustic Herring Survey</t>
  </si>
  <si>
    <t>10-&lt; 12 m</t>
  </si>
  <si>
    <t>Concurrent, other</t>
  </si>
  <si>
    <t>Ammodytidae</t>
  </si>
  <si>
    <t>Sprat Acoustic Survey</t>
  </si>
  <si>
    <t xml:space="preserve">12-&lt; 18 m </t>
  </si>
  <si>
    <t>Stock-specific at-sea</t>
  </si>
  <si>
    <r>
      <t>Anarhichas</t>
    </r>
    <r>
      <rPr>
        <sz val="10"/>
        <color rgb="FF000000"/>
        <rFont val="Arial"/>
        <family val="2"/>
      </rPr>
      <t xml:space="preserve"> spp.</t>
    </r>
  </si>
  <si>
    <t>Rügen Herring Larvae Survey</t>
  </si>
  <si>
    <t>Distribution of fishing activities</t>
  </si>
  <si>
    <t xml:space="preserve">18-&lt; 24 m </t>
  </si>
  <si>
    <t>Stock-specific on-shore</t>
  </si>
  <si>
    <r>
      <rPr>
        <b/>
        <sz val="10"/>
        <rFont val="Arial"/>
        <family val="2"/>
      </rPr>
      <t>Transversal variables</t>
    </r>
    <r>
      <rPr>
        <sz val="10"/>
        <rFont val="Arial"/>
        <family val="2"/>
      </rPr>
      <t xml:space="preserve"> (Decision 2010/93/EU, Appendix VIII)</t>
    </r>
  </si>
  <si>
    <t>Aggregation of fishing activities</t>
  </si>
  <si>
    <t xml:space="preserve">24-&lt; 40 m </t>
  </si>
  <si>
    <t>Stock-specific self-sampling</t>
  </si>
  <si>
    <t>Aphanopus carbo</t>
  </si>
  <si>
    <t>North Sea Beam Trawl Survey</t>
  </si>
  <si>
    <t>Areas not impacted by mobile bottom gears</t>
  </si>
  <si>
    <t xml:space="preserve">40 m or larger </t>
  </si>
  <si>
    <t>Stock-specific, other</t>
  </si>
  <si>
    <r>
      <t>Aphanopus</t>
    </r>
    <r>
      <rPr>
        <sz val="10"/>
        <color rgb="FF000000"/>
        <rFont val="Arial"/>
        <family val="2"/>
      </rPr>
      <t xml:space="preserve"> spp.</t>
    </r>
  </si>
  <si>
    <t>GT, kW, Vessel age</t>
  </si>
  <si>
    <t>Demersal Young Fish Survey</t>
  </si>
  <si>
    <r>
      <t xml:space="preserve">Argentina </t>
    </r>
    <r>
      <rPr>
        <sz val="10"/>
        <color rgb="FF000000"/>
        <rFont val="Arial"/>
        <family val="2"/>
      </rPr>
      <t>spp.</t>
    </r>
  </si>
  <si>
    <t>Sole Net Survey</t>
  </si>
  <si>
    <t>Repair and maintenance</t>
  </si>
  <si>
    <t>Argyrosomus regius</t>
  </si>
  <si>
    <t>North Sea Sandeels Survey</t>
  </si>
  <si>
    <r>
      <t xml:space="preserve">Fleet economic variable groups </t>
    </r>
    <r>
      <rPr>
        <sz val="10"/>
        <rFont val="Arial"/>
        <family val="2"/>
      </rPr>
      <t>(Decision 2010/93/EU, Appendix VI)</t>
    </r>
  </si>
  <si>
    <t>answers</t>
  </si>
  <si>
    <t>Aristeomorpha foliacea</t>
  </si>
  <si>
    <t>Aristeus antennatus</t>
  </si>
  <si>
    <t>Redfish Survey in the Norwegian Sea and adjacent waters</t>
  </si>
  <si>
    <t>Personnel costs</t>
  </si>
  <si>
    <t>kW * Fishing days</t>
  </si>
  <si>
    <t>Mackerel egg Survey (Triennial)</t>
  </si>
  <si>
    <t>Auxis rochei</t>
  </si>
  <si>
    <t>Herring Larvae survey</t>
  </si>
  <si>
    <r>
      <t xml:space="preserve">Beryx </t>
    </r>
    <r>
      <rPr>
        <sz val="10"/>
        <color rgb="FF000000"/>
        <rFont val="Arial"/>
        <family val="2"/>
      </rPr>
      <t>spp.</t>
    </r>
  </si>
  <si>
    <t>NS Herring Acoustic Survey</t>
  </si>
  <si>
    <t>Boops boops</t>
  </si>
  <si>
    <t>Number of rigs</t>
  </si>
  <si>
    <t>Nephrops TV survey (FU 3&amp;4)</t>
  </si>
  <si>
    <t>Nephrops TV survey (FU 6)</t>
  </si>
  <si>
    <t>Livestock</t>
  </si>
  <si>
    <t>Cancer pagurus</t>
  </si>
  <si>
    <t>Number of nets/Length</t>
  </si>
  <si>
    <t>Nephrops TV survey (FU 7)</t>
  </si>
  <si>
    <t>Fish feed</t>
  </si>
  <si>
    <t>Carcharhinus falciformis</t>
  </si>
  <si>
    <t>Number of hooks, Number of lines</t>
  </si>
  <si>
    <t>Nephrops TV survey (FU 8)</t>
  </si>
  <si>
    <t>Volume of sales</t>
  </si>
  <si>
    <t>Carcharhinus plumbeus</t>
  </si>
  <si>
    <t>Nephrops TV survey (FU 9)</t>
  </si>
  <si>
    <t>Carcharias taurus</t>
  </si>
  <si>
    <t>International Redfish Trawl and Acoustic Survey (Biennial)</t>
  </si>
  <si>
    <t>Centrophorus granulosus</t>
  </si>
  <si>
    <t>Value of landings total and per commercial species</t>
  </si>
  <si>
    <t>Flemish Cap Groundfish survey</t>
  </si>
  <si>
    <t>Centrophorus squamosus</t>
  </si>
  <si>
    <t>Live Weight of landings total and per species</t>
  </si>
  <si>
    <t>Greenland Groundfish survey</t>
  </si>
  <si>
    <t>Centroscyllium fabricii</t>
  </si>
  <si>
    <t>Prices by commercial species</t>
  </si>
  <si>
    <t>3LNO Groundfish survey</t>
  </si>
  <si>
    <r>
      <t xml:space="preserve">Fleet economic variables </t>
    </r>
    <r>
      <rPr>
        <sz val="10"/>
        <rFont val="Arial"/>
        <family val="2"/>
      </rPr>
      <t>(Decision 2010/93/EU, Appendix VI)</t>
    </r>
  </si>
  <si>
    <r>
      <t>Species for recreational fisheries</t>
    </r>
    <r>
      <rPr>
        <sz val="10"/>
        <rFont val="Arial"/>
        <family val="2"/>
      </rPr>
      <t xml:space="preserve"> (Decision 2010/93/EU, Appendix IV)</t>
    </r>
  </si>
  <si>
    <t>Centroscymnus coelolepis</t>
  </si>
  <si>
    <t>Conversion factor per species</t>
  </si>
  <si>
    <t>Western IBTS 4th quarter (including Porcupine survey)</t>
  </si>
  <si>
    <r>
      <rPr>
        <b/>
        <sz val="10"/>
        <rFont val="Arial"/>
        <family val="2"/>
      </rPr>
      <t>Variables for processing industry</t>
    </r>
    <r>
      <rPr>
        <sz val="10"/>
        <rFont val="Arial"/>
        <family val="2"/>
      </rPr>
      <t xml:space="preserve"> (Decision 2010/93/EU, Appendix XII)</t>
    </r>
  </si>
  <si>
    <t xml:space="preserve">Income from leasing out quota or other fishing rights </t>
  </si>
  <si>
    <t>Bluefin tuna</t>
  </si>
  <si>
    <t>Centroscymnus crepidater</t>
  </si>
  <si>
    <t>Scottish Western IBTS</t>
  </si>
  <si>
    <t>ISBCBTS September</t>
  </si>
  <si>
    <t>Demersal trawlers and/or demersal seiners</t>
  </si>
  <si>
    <t>0-&lt; 6 m</t>
  </si>
  <si>
    <t>Eel</t>
  </si>
  <si>
    <t>WCBTS</t>
  </si>
  <si>
    <t>Pelagic trawlers</t>
  </si>
  <si>
    <t>Conger conger</t>
  </si>
  <si>
    <t>Blue whiting survey</t>
  </si>
  <si>
    <t>6-&lt; 12 m</t>
  </si>
  <si>
    <t>Imputed value of upaid labour</t>
  </si>
  <si>
    <t>Sea bass</t>
  </si>
  <si>
    <t>Coregonus lavaretus</t>
  </si>
  <si>
    <t>International Mackerel and Horse Mackerel Egg Survey (Triennial)</t>
  </si>
  <si>
    <t>Dredgers</t>
  </si>
  <si>
    <t>12-&lt; 18 m</t>
  </si>
  <si>
    <r>
      <t>Regions</t>
    </r>
    <r>
      <rPr>
        <sz val="10"/>
        <rFont val="Arial"/>
        <family val="2"/>
      </rPr>
      <t xml:space="preserve"> (according to Reg. 665/2008)</t>
    </r>
  </si>
  <si>
    <t>Coryphaena equiselis</t>
  </si>
  <si>
    <t>Sardine, Anchovy Horse Mackerel Acoustic Survey</t>
  </si>
  <si>
    <t>Vessel using other active gears</t>
  </si>
  <si>
    <t>18-&lt; 24 m</t>
  </si>
  <si>
    <t>Coryphaena hippurus</t>
  </si>
  <si>
    <t>Sardine DEPM (Triennial)</t>
  </si>
  <si>
    <t>Vessels using Polyvalent ‘active’ gears only</t>
  </si>
  <si>
    <t>24-&lt; 40 m</t>
  </si>
  <si>
    <t>Spawning/Pre spawning Herring acoustic survey</t>
  </si>
  <si>
    <t>Non-variable costs</t>
  </si>
  <si>
    <t>Table III.E.3: variables</t>
  </si>
  <si>
    <t>Crangon crangon</t>
  </si>
  <si>
    <t>Biomass of Anchovy</t>
  </si>
  <si>
    <t>Lease/rental payments for quota or other fishing rights</t>
  </si>
  <si>
    <t>Length-at-age</t>
  </si>
  <si>
    <t>Dalatias licha</t>
  </si>
  <si>
    <t>Nephrops UWTV survey (offshore)</t>
  </si>
  <si>
    <t>Other regions</t>
  </si>
  <si>
    <t>Weight-at-length</t>
  </si>
  <si>
    <t>Dasyatis pastinaca</t>
  </si>
  <si>
    <t>Nephrops UWTV Irish Sea</t>
  </si>
  <si>
    <t>Weight-at-age</t>
  </si>
  <si>
    <t>Deania calcea</t>
  </si>
  <si>
    <t>Nephrops UWTV survey Aran Grounds</t>
  </si>
  <si>
    <t>Maturity-at-length</t>
  </si>
  <si>
    <t>Dicentrarchus labrax</t>
  </si>
  <si>
    <t>Nephrops UWTV survey Celtic Sea</t>
  </si>
  <si>
    <r>
      <rPr>
        <b/>
        <sz val="10"/>
        <rFont val="Arial"/>
        <family val="2"/>
      </rPr>
      <t>Supra-regions</t>
    </r>
    <r>
      <rPr>
        <sz val="10"/>
        <rFont val="Arial"/>
        <family val="2"/>
      </rPr>
      <t xml:space="preserve"> (Decision 2010/93/EU, Appendix III)</t>
    </r>
  </si>
  <si>
    <t>Maturity-at-age</t>
  </si>
  <si>
    <t>Dicologoglosa cuneata</t>
  </si>
  <si>
    <t>Nephrops TV Survey Offshore Portugal</t>
  </si>
  <si>
    <t>Sex-ratio-at-length</t>
  </si>
  <si>
    <t>Mediterranean International bottom trawl survey</t>
  </si>
  <si>
    <t>FTE harmonised</t>
  </si>
  <si>
    <t>Sex-ratio-at-age</t>
  </si>
  <si>
    <t>Dipturus oxyrinchus</t>
  </si>
  <si>
    <t>Pan-Mediterranean pelagic survey</t>
  </si>
  <si>
    <t>Fecundity-at-length</t>
  </si>
  <si>
    <t>Eledone cirrosa</t>
  </si>
  <si>
    <t>Bottom Trawl Survey (Black Sea)</t>
  </si>
  <si>
    <t>Fecundity-at-age</t>
  </si>
  <si>
    <t>Eledone moschata</t>
  </si>
  <si>
    <t>Pelagic Trawl Survey (Black Sea)</t>
  </si>
  <si>
    <t>GFCM</t>
  </si>
  <si>
    <t>A - Census</t>
  </si>
  <si>
    <t>Euthynnus alleteratus</t>
  </si>
  <si>
    <t>NAFO</t>
  </si>
  <si>
    <t>B - Probability Sample Survey</t>
  </si>
  <si>
    <t>CECAF</t>
  </si>
  <si>
    <t>C - Non-Probability Sample Survey</t>
  </si>
  <si>
    <t>Farfantepenaeus notialis</t>
  </si>
  <si>
    <t>SPRFMO</t>
  </si>
  <si>
    <t>ICCAT</t>
  </si>
  <si>
    <t>Galeorhinus galeus</t>
  </si>
  <si>
    <t>IOTC</t>
  </si>
  <si>
    <t>IATTC</t>
  </si>
  <si>
    <t>WCPFC</t>
  </si>
  <si>
    <t>Gymnura altavela</t>
  </si>
  <si>
    <t>SEAFO</t>
  </si>
  <si>
    <t>Helicolenus dactylopterus</t>
  </si>
  <si>
    <t>SIOFA</t>
  </si>
  <si>
    <t>Heptranchias perlo</t>
  </si>
  <si>
    <t>CCAMLR</t>
  </si>
  <si>
    <t>Hexanchus griseus</t>
  </si>
  <si>
    <t>WECAFC</t>
  </si>
  <si>
    <t>Homarus gammarus</t>
  </si>
  <si>
    <t>Hoplostethus atlanticus</t>
  </si>
  <si>
    <t>Fishing grounds</t>
  </si>
  <si>
    <r>
      <t xml:space="preserve">Illex </t>
    </r>
    <r>
      <rPr>
        <sz val="10"/>
        <color rgb="FF000000"/>
        <rFont val="Arial"/>
        <family val="2"/>
      </rPr>
      <t>spp</t>
    </r>
    <r>
      <rPr>
        <i/>
        <sz val="10"/>
        <color rgb="FF000000"/>
        <rFont val="Arial"/>
        <family val="2"/>
      </rPr>
      <t xml:space="preserve">., Todarodes </t>
    </r>
    <r>
      <rPr>
        <sz val="10"/>
        <color rgb="FF000000"/>
        <rFont val="Arial"/>
        <family val="2"/>
      </rPr>
      <t>spp.</t>
    </r>
  </si>
  <si>
    <t>NS&amp;EA (source: RCM NS&amp;EA 2009)</t>
  </si>
  <si>
    <t>Istiophoridae</t>
  </si>
  <si>
    <t>3LMNO</t>
  </si>
  <si>
    <t>Isurus oxyrinchus</t>
  </si>
  <si>
    <t>XII, XIV and Va</t>
  </si>
  <si>
    <t>Katsuwonus pelamis</t>
  </si>
  <si>
    <t>I, II</t>
  </si>
  <si>
    <t>Lamna nasus</t>
  </si>
  <si>
    <t>Lepidopus caudatus</t>
  </si>
  <si>
    <t>Lepidorhombus boscii</t>
  </si>
  <si>
    <t>NA (source: RCM NA 2009)</t>
  </si>
  <si>
    <t>Lepidorhombus whiffiagonis</t>
  </si>
  <si>
    <t>Bay of Biscay (ICEs divisions VIIIabde</t>
  </si>
  <si>
    <t>Leucoraja circularis</t>
  </si>
  <si>
    <t>Celtic Sea (ICES divisions VIIfgh)</t>
  </si>
  <si>
    <t>Leucoraja fullonica</t>
  </si>
  <si>
    <t>Irish Sea (ICES division VIIa)</t>
  </si>
  <si>
    <t>Leucoraja melitensis</t>
  </si>
  <si>
    <t>Western Channel (ICES division VIIe)</t>
  </si>
  <si>
    <t>Limanda ferruginea</t>
  </si>
  <si>
    <t>Faeroe Islands (ICES division Vb)</t>
  </si>
  <si>
    <t>Western Scotland (ICES division VI)</t>
  </si>
  <si>
    <t>Loligo vulgaris</t>
  </si>
  <si>
    <t>Western Ireland (ICES VIIbcjk)</t>
  </si>
  <si>
    <t>Lophius budegassa</t>
  </si>
  <si>
    <t>Iberian (ICES sub-area IX and ICES Division VIIIc)</t>
  </si>
  <si>
    <t>Lophius piscatorious</t>
  </si>
  <si>
    <t>Azores (ICES Division X)</t>
  </si>
  <si>
    <t>Lutjanus purpureus</t>
  </si>
  <si>
    <t>Baltic Sea (source AR 2014)</t>
  </si>
  <si>
    <t>Macrouridae</t>
  </si>
  <si>
    <t>SD 22-24</t>
  </si>
  <si>
    <t>Macrourus berglax</t>
  </si>
  <si>
    <t>SD 25-32</t>
  </si>
  <si>
    <t>Mallotus villosus</t>
  </si>
  <si>
    <t>Inland</t>
  </si>
  <si>
    <r>
      <t xml:space="preserve">Med&amp;BS (source 2014 Annual Reports </t>
    </r>
    <r>
      <rPr>
        <sz val="10"/>
        <rFont val="Arial"/>
        <family val="2"/>
      </rPr>
      <t>Cyprus, France, Greece, Italy, Malta, Slovenia, Spain, Bulgaria and Romania</t>
    </r>
    <r>
      <rPr>
        <b/>
        <sz val="11"/>
        <color theme="1"/>
        <rFont val="Calibri"/>
        <family val="2"/>
        <scheme val="minor"/>
      </rPr>
      <t>)</t>
    </r>
  </si>
  <si>
    <t>GSA 1</t>
  </si>
  <si>
    <t>GSA 2</t>
  </si>
  <si>
    <r>
      <t xml:space="preserve">Merluccius </t>
    </r>
    <r>
      <rPr>
        <sz val="10"/>
        <color rgb="FF000000"/>
        <rFont val="Arial"/>
        <family val="2"/>
      </rPr>
      <t>spp</t>
    </r>
    <r>
      <rPr>
        <i/>
        <sz val="10"/>
        <color rgb="FF000000"/>
        <rFont val="Arial"/>
        <family val="2"/>
      </rPr>
      <t>.</t>
    </r>
  </si>
  <si>
    <t>GSA 5</t>
  </si>
  <si>
    <t>Microchirus variegatus</t>
  </si>
  <si>
    <t>GSA 6</t>
  </si>
  <si>
    <t>GSA 7</t>
  </si>
  <si>
    <t>GSA 8</t>
  </si>
  <si>
    <t>GSA 9</t>
  </si>
  <si>
    <t>GSA 10</t>
  </si>
  <si>
    <t>Mugilidae</t>
  </si>
  <si>
    <t>GSA 11</t>
  </si>
  <si>
    <t>Mullus barbatus</t>
  </si>
  <si>
    <t>GSA 15</t>
  </si>
  <si>
    <t>GSA 16</t>
  </si>
  <si>
    <t>Mustelus asterias</t>
  </si>
  <si>
    <t>GSA 17</t>
  </si>
  <si>
    <t>Mustelus mustelus</t>
  </si>
  <si>
    <t>GSA 18</t>
  </si>
  <si>
    <t>Mustelus punctulatus</t>
  </si>
  <si>
    <t>GSA 19</t>
  </si>
  <si>
    <r>
      <t xml:space="preserve">Mustelus </t>
    </r>
    <r>
      <rPr>
        <sz val="10"/>
        <color rgb="FF000000"/>
        <rFont val="Arial"/>
        <family val="2"/>
      </rPr>
      <t>spp.</t>
    </r>
  </si>
  <si>
    <t>GSA 20</t>
  </si>
  <si>
    <t>Myliobatis aquila</t>
  </si>
  <si>
    <t>GSA 22</t>
  </si>
  <si>
    <t>GSA 23</t>
  </si>
  <si>
    <t>Octopus vulgaris</t>
  </si>
  <si>
    <t>GSA 25</t>
  </si>
  <si>
    <t>Odontaspis ferox</t>
  </si>
  <si>
    <t>GSA 29</t>
  </si>
  <si>
    <t>Oxynotus centrina</t>
  </si>
  <si>
    <t>CECAF (source: RCMLDF 2015)</t>
  </si>
  <si>
    <t>Madeira (FAO 34.1.2)</t>
  </si>
  <si>
    <t>Pagellus erythrinus</t>
  </si>
  <si>
    <t>Canary (FAO 34.1.2)</t>
  </si>
  <si>
    <t>From Morocco to Guinea Bissau (FAO 34.1.1, 34.1.3 and 34.3.1)</t>
  </si>
  <si>
    <r>
      <t>Pandalus</t>
    </r>
    <r>
      <rPr>
        <sz val="10"/>
        <color rgb="FF000000"/>
        <rFont val="Arial"/>
        <family val="2"/>
      </rPr>
      <t xml:space="preserve"> spp.</t>
    </r>
  </si>
  <si>
    <t>WECAF (source 2014 Annual Reports FRA)</t>
  </si>
  <si>
    <t>Parapenaeus longirostris</t>
  </si>
  <si>
    <t>WECAF</t>
  </si>
  <si>
    <t>Pecten maximus</t>
  </si>
  <si>
    <t>ICCATMed (source 2014 Annual Reports)</t>
  </si>
  <si>
    <t>Penaeus kerathurus</t>
  </si>
  <si>
    <t>BFT 59</t>
  </si>
  <si>
    <t>Penaeus subtilis</t>
  </si>
  <si>
    <t>AL 35</t>
  </si>
  <si>
    <t>BIL 95</t>
  </si>
  <si>
    <t>MED</t>
  </si>
  <si>
    <t>Phycis phycis</t>
  </si>
  <si>
    <t>ICCAT Atl (source 2014 Annual Reports FRA, ESP, POR)</t>
  </si>
  <si>
    <t>BFT 54</t>
  </si>
  <si>
    <t>BFT 55</t>
  </si>
  <si>
    <t>AL 31</t>
  </si>
  <si>
    <t>BIL94 A+B, BIL96, BIL97</t>
  </si>
  <si>
    <t>Polyprion americanus</t>
  </si>
  <si>
    <t>ATL (CAN)</t>
  </si>
  <si>
    <t>Prionace glauca</t>
  </si>
  <si>
    <t>ATL (ETRO)</t>
  </si>
  <si>
    <t>Pristis pectinata</t>
  </si>
  <si>
    <t>IOTC(source 2014 Annual Reports FRA, ESP)</t>
  </si>
  <si>
    <t>Pristis pristis</t>
  </si>
  <si>
    <t>FAO 51+57</t>
  </si>
  <si>
    <t>IATTC+WCPFC(source 2014 Annual Reports FRA, ESP)</t>
  </si>
  <si>
    <t>Pteroplatytrygon violacea</t>
  </si>
  <si>
    <t>IATTC+WCPFC</t>
  </si>
  <si>
    <t>Raja alba</t>
  </si>
  <si>
    <t>Raja asterias</t>
  </si>
  <si>
    <t>Raja microocellata</t>
  </si>
  <si>
    <t>Raja miraletus</t>
  </si>
  <si>
    <t>Raja montagui</t>
  </si>
  <si>
    <t>Raja naevus</t>
  </si>
  <si>
    <t>Raja radiata</t>
  </si>
  <si>
    <r>
      <t xml:space="preserve">Raja </t>
    </r>
    <r>
      <rPr>
        <sz val="10"/>
        <color rgb="FF000000"/>
        <rFont val="Arial"/>
        <family val="2"/>
      </rPr>
      <t>spp.</t>
    </r>
  </si>
  <si>
    <t>Raja undulata</t>
  </si>
  <si>
    <t>Rajidae</t>
  </si>
  <si>
    <t>Reinhardtius hippoglossoides</t>
  </si>
  <si>
    <t>Rhinobatos cemiculus</t>
  </si>
  <si>
    <t>Rhinobatos rhinobatos</t>
  </si>
  <si>
    <t>Rostroraja alba</t>
  </si>
  <si>
    <t>Sander lucioperca</t>
  </si>
  <si>
    <t>Sarda sarda</t>
  </si>
  <si>
    <t>Sardina pilchardus</t>
  </si>
  <si>
    <t>Sardinella maderensis</t>
  </si>
  <si>
    <t>Sardinella aurita</t>
  </si>
  <si>
    <t>Scomber japonicus</t>
  </si>
  <si>
    <r>
      <t xml:space="preserve">Scomber </t>
    </r>
    <r>
      <rPr>
        <sz val="10"/>
        <color rgb="FF000000"/>
        <rFont val="Arial"/>
        <family val="2"/>
      </rPr>
      <t>spp.</t>
    </r>
  </si>
  <si>
    <t>Scyliorhinus stellaris</t>
  </si>
  <si>
    <t>Sebastes mentella</t>
  </si>
  <si>
    <r>
      <t xml:space="preserve">Sebastes </t>
    </r>
    <r>
      <rPr>
        <sz val="10"/>
        <color rgb="FF000000"/>
        <rFont val="Arial"/>
        <family val="2"/>
      </rPr>
      <t>spp.</t>
    </r>
  </si>
  <si>
    <t>Sepia hierredda</t>
  </si>
  <si>
    <t>Sepia officinalis</t>
  </si>
  <si>
    <t>Shark-like Selachii</t>
  </si>
  <si>
    <t>Sparidae</t>
  </si>
  <si>
    <t>Sparus aurata</t>
  </si>
  <si>
    <t>Sphyrna lewini</t>
  </si>
  <si>
    <t>Sphyrna mokarran</t>
  </si>
  <si>
    <t>Sphyrna tudes</t>
  </si>
  <si>
    <t>Sphyrna zygaena</t>
  </si>
  <si>
    <t>Spicara smaris</t>
  </si>
  <si>
    <t>Squaliformes</t>
  </si>
  <si>
    <t>Squalus blainvillei</t>
  </si>
  <si>
    <t>Squatina aculeata</t>
  </si>
  <si>
    <t>Squatina oculata</t>
  </si>
  <si>
    <t>Squatina squatina</t>
  </si>
  <si>
    <t>Squilla mantis</t>
  </si>
  <si>
    <t>Thunnus albacares</t>
  </si>
  <si>
    <t>Thunnus obesus</t>
  </si>
  <si>
    <t>Torpedo marmorata</t>
  </si>
  <si>
    <t>Trachurus mediterraneus</t>
  </si>
  <si>
    <t>Trachurus picturatus</t>
  </si>
  <si>
    <r>
      <t>Trachurus</t>
    </r>
    <r>
      <rPr>
        <sz val="10"/>
        <color rgb="FF000000"/>
        <rFont val="Arial"/>
        <family val="2"/>
      </rPr>
      <t xml:space="preserve"> spp.</t>
    </r>
  </si>
  <si>
    <t>Trigla lucerna</t>
  </si>
  <si>
    <r>
      <t xml:space="preserve">Trisopterus </t>
    </r>
    <r>
      <rPr>
        <sz val="10"/>
        <color rgb="FF000000"/>
        <rFont val="Arial"/>
        <family val="2"/>
      </rPr>
      <t>spp.</t>
    </r>
  </si>
  <si>
    <t>Veneridae</t>
  </si>
  <si>
    <t>Table I.A.2 - Bi- and multilateral agreements</t>
  </si>
  <si>
    <t>Quarterly weight of Catch? Y/N</t>
  </si>
  <si>
    <t>Reference period:</t>
  </si>
  <si>
    <t>Share in
EU TAC
---
%</t>
  </si>
  <si>
    <t xml:space="preserve">Fig 8 </t>
  </si>
  <si>
    <t>Hauls conducted by DANA; Hålabben separately presented</t>
  </si>
  <si>
    <r>
      <rPr>
        <strike/>
        <sz val="10"/>
        <rFont val="Arial"/>
        <family val="2"/>
      </rPr>
      <t>47</t>
    </r>
    <r>
      <rPr>
        <sz val="10"/>
        <rFont val="Arial"/>
        <family val="2"/>
      </rPr>
      <t xml:space="preserve">  45</t>
    </r>
  </si>
  <si>
    <t>Planned hauls excluding the Sound, should be 45</t>
  </si>
  <si>
    <t>46</t>
  </si>
  <si>
    <t>15</t>
  </si>
  <si>
    <t>Hauls conducted by DANA, Hålabben separately presented
Due to storm, DANA could not return after the survey and 11 days at sea was charged</t>
  </si>
  <si>
    <t>described in next column</t>
  </si>
  <si>
    <t>Echo Nm</t>
  </si>
  <si>
    <t>Fig 3</t>
  </si>
  <si>
    <t xml:space="preserve">
Fish Hauls</t>
  </si>
  <si>
    <t xml:space="preserve">
Fig 4</t>
  </si>
  <si>
    <t>1379</t>
  </si>
  <si>
    <t xml:space="preserve">
49</t>
  </si>
  <si>
    <t>Fig 5</t>
  </si>
  <si>
    <r>
      <rPr>
        <strike/>
        <sz val="10"/>
        <rFont val="Arial"/>
        <family val="2"/>
      </rPr>
      <t>48</t>
    </r>
    <r>
      <rPr>
        <sz val="10"/>
        <rFont val="Arial"/>
        <family val="2"/>
      </rPr>
      <t>, 46</t>
    </r>
    <r>
      <rPr>
        <strike/>
        <sz val="10"/>
        <rFont val="Arial"/>
        <family val="2"/>
      </rPr>
      <t/>
    </r>
  </si>
  <si>
    <t xml:space="preserve">
Plankton Hauls</t>
  </si>
  <si>
    <t xml:space="preserve">Fig 6 </t>
  </si>
  <si>
    <r>
      <rPr>
        <strike/>
        <sz val="10"/>
        <rFont val="Arial"/>
        <family val="2"/>
      </rPr>
      <t>50,</t>
    </r>
    <r>
      <rPr>
        <sz val="10"/>
        <rFont val="Arial"/>
        <family val="2"/>
      </rPr>
      <t xml:space="preserve"> 60</t>
    </r>
  </si>
  <si>
    <t>DATRAS</t>
  </si>
  <si>
    <t>NO</t>
  </si>
  <si>
    <t>IBAS</t>
  </si>
  <si>
    <t>Planned hauls excluding the Sound, should be 46</t>
  </si>
  <si>
    <t xml:space="preserve">
Planned number plankton hauls should be 60 according to the manual</t>
  </si>
  <si>
    <t>See Denmark</t>
  </si>
  <si>
    <t>ICES WGBIFS</t>
  </si>
  <si>
    <t>ICES IBTSWG</t>
  </si>
  <si>
    <t>ICES WGNEPS</t>
  </si>
  <si>
    <t>ICES WGIPS</t>
  </si>
  <si>
    <t>National Coordination</t>
  </si>
  <si>
    <t>Sampling was planned in cooperation with local fishermen. The pilot study had, out of practical and economic motives, to be conducted by the fishermen. However, at the end they were not able to perform the work, due to cost-benefit reasons.</t>
  </si>
  <si>
    <t xml:space="preserve">No market sampling of salmon in SD 25-29, due to that the long line fisheries targeting salmon have been closed for Swedish vessels. </t>
  </si>
  <si>
    <t>Fecundity: It is not necessary to sample this variable every year, instead sampling should be planned every third to fifth year (ICES 2012a).</t>
  </si>
  <si>
    <t>Sexual maturity: The sampling is stratified on sexual maturity, since yellow eels and silver eels are handled separately.</t>
  </si>
  <si>
    <t xml:space="preserve">EIFAAC/ICES/GFCM </t>
  </si>
  <si>
    <t>Questionnaries coastal, sea and river catches, census river catches</t>
  </si>
  <si>
    <t>See section III.D.1. Type of Survey: Supplementary information added.</t>
  </si>
  <si>
    <t>Undersampled since all salmon fisheries were closed early in the fishing season. Individual catches of the pre-selected fishermen that took part in the sampling were low.</t>
  </si>
  <si>
    <t xml:space="preserve">Undersampled. Not possible to plan a number that should be sampled beforehand using this sampling method. </t>
  </si>
  <si>
    <t>Undersampled. See general text III.E.</t>
  </si>
  <si>
    <r>
      <t xml:space="preserve">Purchase of fish </t>
    </r>
    <r>
      <rPr>
        <sz val="10"/>
        <rFont val="Arial"/>
        <family val="2"/>
      </rPr>
      <t>+ survey</t>
    </r>
  </si>
  <si>
    <t>Oversampled. All individuals sampled for sex, also sampled for maturity, no extra costs</t>
  </si>
  <si>
    <t>Undersampled. See general text III.E</t>
  </si>
  <si>
    <t>including NC part time</t>
  </si>
  <si>
    <t>ICES/NAFO</t>
  </si>
  <si>
    <t>WGFTFB</t>
  </si>
  <si>
    <t>Planned but no participation due to conflict with other meetings</t>
  </si>
  <si>
    <t>ICES/EIFAC</t>
  </si>
  <si>
    <r>
      <rPr>
        <strike/>
        <sz val="10"/>
        <rFont val="Arial"/>
        <family val="2"/>
      </rPr>
      <t>Purchase of fish</t>
    </r>
    <r>
      <rPr>
        <sz val="10"/>
        <rFont val="Arial"/>
        <family val="2"/>
      </rPr>
      <t xml:space="preserve"> Sea sampling </t>
    </r>
  </si>
  <si>
    <t>EIFAAC/ICES</t>
  </si>
  <si>
    <t>surveys</t>
  </si>
  <si>
    <t>SWE+FIN</t>
  </si>
  <si>
    <t xml:space="preserve">Oversampled. Not possible to plan a number that should be sampled beforehand, using this sampling method. </t>
  </si>
  <si>
    <t>Sweden has introduced protocols and recording systems / databases to accomodate the new needs raising from the landing oblligations</t>
  </si>
  <si>
    <t>Sweden has updated the metier lists in accordance with agreed national reference lists</t>
  </si>
  <si>
    <t>PGDATA</t>
  </si>
  <si>
    <t>WGBIOP</t>
  </si>
  <si>
    <t>WGNEPS</t>
  </si>
  <si>
    <t>In order to improve the coverage of the BITS survey area, a number of new haul positions covering the “white spot” areas where no tracks are available (despite the fact that significant commercial fishing activity is registered) should be included in the Tow Database. This is particularly essential to the ICES SDs 22 and 23</t>
  </si>
  <si>
    <t>BITS survey</t>
  </si>
  <si>
    <t>In due time before the 4th quarter 2015 survey</t>
  </si>
  <si>
    <t>The WGBIFS recommends collecting Baltic cod stomachs for food spectrum and feeding intensity analyses, accordingly to the format agreed during the WGBIFS-2015 meeting and described in the BITS Manual 2015. This action is recommended also by WGSAM.</t>
  </si>
  <si>
    <t>2015 BITS-4q and 2016 BITS-1q</t>
  </si>
  <si>
    <t>The WGBIFS recommends to perform the TV-3L and TV-3S trawl technical parameters measurement by professional experts in fishinggear technology or experienced crew members.Each country measurement results should be made available to the WGBIFS using the standard protocols.</t>
  </si>
  <si>
    <t>Sweden is collecting stomach samples according to this recommendation</t>
  </si>
  <si>
    <t>The WGBIFS recommends collecting and reporting the marine litter appeared in the ground trawl fish control-catches according to the proposed format, described in the BITS Manual 2015 (Addendum 1).</t>
  </si>
  <si>
    <t>Sweden is collecting marine litter according to this recommendation</t>
  </si>
  <si>
    <t>Each institute to draft their own GOV user manual detailing all trawl components and rigging.</t>
  </si>
  <si>
    <t>IBTSWG 2015</t>
  </si>
  <si>
    <t>WGBIFS 2015</t>
  </si>
  <si>
    <t>IBTS survey</t>
  </si>
  <si>
    <t>To be filled in by gear expers in national institutes</t>
  </si>
  <si>
    <t>Action 9</t>
  </si>
  <si>
    <t>Collate data from research vessels on additional clear tows, and enter in a clear tows database on Share-Point.</t>
  </si>
  <si>
    <t>Action 11</t>
  </si>
  <si>
    <t>To be filled in asap</t>
  </si>
  <si>
    <t>UWTV</t>
  </si>
  <si>
    <t>WGNEPS 2015</t>
  </si>
  <si>
    <t>Rec 2</t>
  </si>
  <si>
    <t>DC-MAP coordinators in Member states</t>
  </si>
  <si>
    <t xml:space="preserve">This proposal will be further discussed in WGNEPS in November 2016. </t>
  </si>
  <si>
    <t>Number of trips in fleet has declined substantially since reference years</t>
  </si>
  <si>
    <t>Lithodes maja</t>
  </si>
  <si>
    <t>OTB_MCD_90-119_0_0_IIIaS</t>
  </si>
  <si>
    <t>Argentina</t>
  </si>
  <si>
    <t>Leptoclinus maculatus</t>
  </si>
  <si>
    <t>Anguilla anguilla (silver eel)</t>
  </si>
  <si>
    <t>Alburnus alburnus</t>
  </si>
  <si>
    <r>
      <t>PTM_SPF_32-69_0_0</t>
    </r>
    <r>
      <rPr>
        <u/>
        <sz val="10"/>
        <rFont val="Arial"/>
        <family val="2"/>
      </rPr>
      <t xml:space="preserve"> </t>
    </r>
  </si>
  <si>
    <r>
      <t>Eel (</t>
    </r>
    <r>
      <rPr>
        <i/>
        <sz val="10"/>
        <rFont val="Arial"/>
        <family val="2"/>
      </rPr>
      <t>Anguilla anguilla</t>
    </r>
    <r>
      <rPr>
        <sz val="10"/>
        <rFont val="Arial"/>
        <family val="2"/>
      </rPr>
      <t xml:space="preserve">) </t>
    </r>
  </si>
  <si>
    <r>
      <t>Dogfish (</t>
    </r>
    <r>
      <rPr>
        <i/>
        <sz val="10"/>
        <rFont val="Arial"/>
        <family val="2"/>
      </rPr>
      <t xml:space="preserve">Squalus acanthias) </t>
    </r>
  </si>
  <si>
    <r>
      <t>Cod (</t>
    </r>
    <r>
      <rPr>
        <i/>
        <sz val="10"/>
        <rFont val="Arial"/>
        <family val="2"/>
      </rPr>
      <t>Gadus morhua</t>
    </r>
    <r>
      <rPr>
        <sz val="10"/>
        <rFont val="Arial"/>
        <family val="2"/>
      </rPr>
      <t>) maturity sampling sd 22-24</t>
    </r>
  </si>
  <si>
    <r>
      <t>Salmon (</t>
    </r>
    <r>
      <rPr>
        <i/>
        <sz val="10"/>
        <rFont val="Arial"/>
        <family val="2"/>
      </rPr>
      <t>Salmo salar</t>
    </r>
    <r>
      <rPr>
        <sz val="10"/>
        <rFont val="Arial"/>
        <family val="2"/>
      </rPr>
      <t>)</t>
    </r>
  </si>
  <si>
    <r>
      <t>Dogfish (</t>
    </r>
    <r>
      <rPr>
        <i/>
        <sz val="10"/>
        <rFont val="Arial"/>
        <family val="2"/>
      </rPr>
      <t>Squalus acanthias</t>
    </r>
    <r>
      <rPr>
        <sz val="10"/>
        <rFont val="Arial"/>
        <family val="2"/>
      </rPr>
      <t>)</t>
    </r>
  </si>
  <si>
    <r>
      <t>Haddock (</t>
    </r>
    <r>
      <rPr>
        <i/>
        <sz val="10"/>
        <rFont val="Arial"/>
        <family val="2"/>
      </rPr>
      <t>Melanogrammus aeglefinus</t>
    </r>
    <r>
      <rPr>
        <sz val="10"/>
        <rFont val="Arial"/>
        <family val="2"/>
      </rPr>
      <t>)</t>
    </r>
  </si>
  <si>
    <r>
      <t>Mackerel (</t>
    </r>
    <r>
      <rPr>
        <i/>
        <sz val="10"/>
        <rFont val="Arial"/>
        <family val="2"/>
      </rPr>
      <t>Scomber scombrus</t>
    </r>
    <r>
      <rPr>
        <sz val="10"/>
        <rFont val="Arial"/>
        <family val="2"/>
      </rPr>
      <t xml:space="preserve">) </t>
    </r>
  </si>
  <si>
    <r>
      <t xml:space="preserve">a) plaice: only DNK to sample, age reading calibration between DNK and SWE to be carried out on routine basis. cod: only DNK to sample. haddock: only DNK to sample. saithe: only DNK to sample. sole: only DNK to sample. whiting: discard rates will continue to be obtained. norway lobster: DNK &amp; SWE to sample. hake: DNK to sample. 
b) 
</t>
    </r>
    <r>
      <rPr>
        <b/>
        <sz val="10"/>
        <color theme="1"/>
        <rFont val="Arial"/>
        <family val="2"/>
      </rPr>
      <t>herring IIIa</t>
    </r>
    <r>
      <rPr>
        <sz val="10"/>
        <color theme="1"/>
        <rFont val="Arial"/>
        <family val="2"/>
      </rPr>
      <t xml:space="preserve">: DNK to sample from trawl fisheries targeting small pelagic fish, si: 5 samples, 50 age readings/sample, 50 length measurements/sample, 50 individual weight/sample.
</t>
    </r>
    <r>
      <rPr>
        <b/>
        <sz val="10"/>
        <color theme="1"/>
        <rFont val="Arial"/>
        <family val="2"/>
      </rPr>
      <t>herring IIIb-d</t>
    </r>
    <r>
      <rPr>
        <sz val="10"/>
        <color theme="1"/>
        <rFont val="Arial"/>
        <family val="2"/>
      </rPr>
      <t xml:space="preserve">: DNK to sample from trawl fisheries targeting small pelagic fish, si: 14 samples, 50 age readings/sample, 50 length measurements/sample, 50 individual weight/sample.
</t>
    </r>
    <r>
      <rPr>
        <b/>
        <sz val="10"/>
        <color theme="1"/>
        <rFont val="Arial"/>
        <family val="2"/>
      </rPr>
      <t>sprat IIIb-d</t>
    </r>
    <r>
      <rPr>
        <sz val="10"/>
        <color theme="1"/>
        <rFont val="Arial"/>
        <family val="2"/>
      </rPr>
      <t xml:space="preserve">: DNK to sample from trawl fisheries targeting small pelagic fish, si: 28 samples, 50 age readings/sample, 50 length measurements/sample, 50 individual weight/sample.
</t>
    </r>
    <r>
      <rPr>
        <b/>
        <sz val="10"/>
        <color theme="1"/>
        <rFont val="Arial"/>
        <family val="2"/>
      </rPr>
      <t>witch flounder IIIa:</t>
    </r>
    <r>
      <rPr>
        <sz val="10"/>
        <color theme="1"/>
        <rFont val="Arial"/>
        <family val="2"/>
      </rPr>
      <t xml:space="preserve"> app 600 individuals will be collected in DNK and sent to SWE for age reading.</t>
    </r>
  </si>
  <si>
    <r>
      <t xml:space="preserve"> 
</t>
    </r>
    <r>
      <rPr>
        <b/>
        <sz val="10"/>
        <color theme="1"/>
        <rFont val="Arial"/>
        <family val="2"/>
      </rPr>
      <t>herring IIIa</t>
    </r>
    <r>
      <rPr>
        <sz val="10"/>
        <color theme="1"/>
        <rFont val="Arial"/>
        <family val="2"/>
      </rPr>
      <t xml:space="preserve">: DNK obtains samples by market sampling from unsorted catches stratified by fishery. DNK to sample length, age and weight, otoliths stored in paper bags. Raw data and otoliths sent to SWE for age determination, data to be delivered to SWE regularly on a quartely basis during the year of sampling. 100 otoliths to be returned to DNK for cross-checking of age interpretation. SWE responsible for submitting data to the respective end-users.
</t>
    </r>
    <r>
      <rPr>
        <b/>
        <sz val="10"/>
        <color theme="1"/>
        <rFont val="Arial"/>
        <family val="2"/>
      </rPr>
      <t>herring IIIb-d</t>
    </r>
    <r>
      <rPr>
        <sz val="10"/>
        <color theme="1"/>
        <rFont val="Arial"/>
        <family val="2"/>
      </rPr>
      <t xml:space="preserve">: DNK obtains samples by market sampling from unsorted catches stratified by fishery. DNK to sample length, age and weight, otoliths stored in paper bags. Raw data and otoliths sent to SWE for age determination, data to be delivered to SWE regularly on a quartely basis during the year of sampling. SWE responsible for submitting data to the respective end-users.
</t>
    </r>
    <r>
      <rPr>
        <b/>
        <sz val="10"/>
        <color theme="1"/>
        <rFont val="Arial"/>
        <family val="2"/>
      </rPr>
      <t>sprat IIIb-d</t>
    </r>
    <r>
      <rPr>
        <sz val="10"/>
        <color theme="1"/>
        <rFont val="Arial"/>
        <family val="2"/>
      </rPr>
      <t xml:space="preserve">: DNK obtains samples by market sampling from unsorted catches stratified by fishery. DNK to send frozen samples to SWE every quarter, data to be delivered to SWE regularly a quartely basis during the year of sampling. SWE to measure length and weight, age reading. SWE responsible for submitting data to the respective end-users.
</t>
    </r>
    <r>
      <rPr>
        <b/>
        <sz val="10"/>
        <color theme="1"/>
        <rFont val="Arial"/>
        <family val="2"/>
      </rPr>
      <t>witch flounder IIIa</t>
    </r>
    <r>
      <rPr>
        <sz val="10"/>
        <color theme="1"/>
        <rFont val="Arial"/>
        <family val="2"/>
      </rPr>
      <t>: DNK collect data from market sampling and sea sampling, and sends otoliths to SE for age reading, otoliths delivered to SWE regularly at latest 1 of February the year after sampling and SWE to return with age reading latest 1st of March the year after. DNK responsible for submitting data to the respective end-users.</t>
    </r>
  </si>
  <si>
    <r>
      <t xml:space="preserve">Norway pout </t>
    </r>
    <r>
      <rPr>
        <sz val="10"/>
        <rFont val="Arial"/>
        <family val="2"/>
      </rPr>
      <t>(</t>
    </r>
    <r>
      <rPr>
        <i/>
        <sz val="10"/>
        <rFont val="Arial"/>
        <family val="2"/>
      </rPr>
      <t>Trisopterus esmarki</t>
    </r>
    <r>
      <rPr>
        <sz val="10"/>
        <rFont val="Arial"/>
        <family val="2"/>
      </rPr>
      <t xml:space="preserve">) – SWE sends the collected otoliths to DNK for age reading. App 200-300 individuals per year.  
</t>
    </r>
    <r>
      <rPr>
        <b/>
        <sz val="10"/>
        <rFont val="Arial"/>
        <family val="2"/>
      </rPr>
      <t>Whiting</t>
    </r>
    <r>
      <rPr>
        <sz val="10"/>
        <rFont val="Arial"/>
        <family val="2"/>
      </rPr>
      <t xml:space="preserve"> (Merlangius merlangius) – SWE sends the collected otoliths to DNK for age reading. App 800-1 000 individuals per year.</t>
    </r>
  </si>
  <si>
    <r>
      <rPr>
        <b/>
        <sz val="10"/>
        <rFont val="Arial"/>
        <family val="2"/>
      </rPr>
      <t>1) Herring in SD30 from OTM_SPF_16-104_0_0</t>
    </r>
    <r>
      <rPr>
        <sz val="10"/>
        <rFont val="Arial"/>
        <family val="2"/>
      </rPr>
      <t xml:space="preserve">: SWE will sample FIN landings of herring to SWE. SWE performs length sampling. </t>
    </r>
    <r>
      <rPr>
        <b/>
        <sz val="10"/>
        <rFont val="Arial"/>
        <family val="2"/>
      </rPr>
      <t xml:space="preserve">2) BIAS SD 29N + 30:  </t>
    </r>
    <r>
      <rPr>
        <sz val="10"/>
        <rFont val="Arial"/>
        <family val="2"/>
      </rPr>
      <t>SWE sends staff to the FIN part of the BIAS survey conducted in SD30. Age reading of 50 % of the otoliths sampled during BIAS SD 30 will be conducted in SWE.</t>
    </r>
    <r>
      <rPr>
        <b/>
        <sz val="10"/>
        <rFont val="Arial"/>
        <family val="2"/>
      </rPr>
      <t xml:space="preserve"> 3) Salmon:  </t>
    </r>
    <r>
      <rPr>
        <sz val="10"/>
        <rFont val="Arial"/>
        <family val="2"/>
      </rPr>
      <t>FIN vessels fishing for salmon, operating in the Baltic Sea and land for first sale into SWE, will be sampled as part of the SWE NP.  Also, genetic analysis will be carried out as part of the FIN NP and the costs of these will be covered within the FIN NP.</t>
    </r>
  </si>
  <si>
    <r>
      <t xml:space="preserve">1) </t>
    </r>
    <r>
      <rPr>
        <sz val="10"/>
        <rFont val="Arial"/>
        <family val="2"/>
      </rPr>
      <t xml:space="preserve">In accordance with FIN and SWE NP. </t>
    </r>
    <r>
      <rPr>
        <b/>
        <sz val="10"/>
        <rFont val="Arial"/>
        <family val="2"/>
      </rPr>
      <t xml:space="preserve">2)  </t>
    </r>
    <r>
      <rPr>
        <sz val="10"/>
        <rFont val="Arial"/>
        <family val="2"/>
      </rPr>
      <t xml:space="preserve">In accordance with BIAS manual. </t>
    </r>
    <r>
      <rPr>
        <b/>
        <sz val="10"/>
        <rFont val="Arial"/>
        <family val="2"/>
      </rPr>
      <t xml:space="preserve">3) </t>
    </r>
    <r>
      <rPr>
        <sz val="10"/>
        <rFont val="Arial"/>
        <family val="2"/>
      </rPr>
      <t>In accordance with FIN and SWE NP. Genetic analyses comprise 200-300 SWE salmon samples per year.</t>
    </r>
  </si>
  <si>
    <r>
      <rPr>
        <b/>
        <sz val="10"/>
        <rFont val="Arial"/>
        <family val="2"/>
      </rPr>
      <t xml:space="preserve">1) </t>
    </r>
    <r>
      <rPr>
        <sz val="10"/>
        <rFont val="Arial"/>
        <family val="2"/>
      </rPr>
      <t>SWE submits length-distribution to FIN. FIN is responsible for incorporating the data in the FIN data set and deliver the data to relevant end-users. 2</t>
    </r>
    <r>
      <rPr>
        <b/>
        <sz val="10"/>
        <rFont val="Arial"/>
        <family val="2"/>
      </rPr>
      <t xml:space="preserve">) </t>
    </r>
    <r>
      <rPr>
        <sz val="10"/>
        <rFont val="Arial"/>
        <family val="2"/>
      </rPr>
      <t xml:space="preserve">FIN is responsible for submitting all data to relevant end-user </t>
    </r>
    <r>
      <rPr>
        <b/>
        <sz val="10"/>
        <rFont val="Arial"/>
        <family val="2"/>
      </rPr>
      <t xml:space="preserve"> 3) </t>
    </r>
    <r>
      <rPr>
        <sz val="10"/>
        <rFont val="Arial"/>
        <family val="2"/>
      </rPr>
      <t>FIN distributes results from genetic analysis to SWE and FIN is also responsible for submitting all data to relevant end-users.</t>
    </r>
  </si>
  <si>
    <r>
      <rPr>
        <b/>
        <sz val="10"/>
        <color indexed="8"/>
        <rFont val="Arial"/>
        <family val="2"/>
      </rPr>
      <t>1)</t>
    </r>
    <r>
      <rPr>
        <sz val="10"/>
        <color indexed="8"/>
        <rFont val="Arial"/>
        <family val="2"/>
      </rPr>
      <t xml:space="preserve"> </t>
    </r>
    <r>
      <rPr>
        <sz val="10"/>
        <rFont val="Arial"/>
        <family val="2"/>
      </rPr>
      <t>SWE length measurements included in SWE NP, remaining within FIN NP.</t>
    </r>
    <r>
      <rPr>
        <b/>
        <sz val="10"/>
        <color indexed="8"/>
        <rFont val="Arial"/>
        <family val="2"/>
      </rPr>
      <t xml:space="preserve"> 2) </t>
    </r>
    <r>
      <rPr>
        <sz val="10"/>
        <color indexed="8"/>
        <rFont val="Arial"/>
        <family val="2"/>
      </rPr>
      <t>Associated costs covered within the SWE NP.</t>
    </r>
    <r>
      <rPr>
        <b/>
        <sz val="10"/>
        <color indexed="8"/>
        <rFont val="Arial"/>
        <family val="2"/>
      </rPr>
      <t xml:space="preserve"> 3) </t>
    </r>
    <r>
      <rPr>
        <sz val="10"/>
        <color indexed="8"/>
        <rFont val="Arial"/>
        <family val="2"/>
      </rPr>
      <t>Eventual additional costs regarding FIN landings in SWE covered within SWE NP. Costs for genetic analysis will be covered within FIN NP.</t>
    </r>
  </si>
  <si>
    <t>Ray's VOD og Trawl Bindery in Denmark are measuring our trawls in cooperation with trawl responsible and/or the cruiseleader, and the data is made available to the wgbifs working group according to recommendation</t>
  </si>
  <si>
    <t xml:space="preserve">Not introduced, in progress. </t>
  </si>
  <si>
    <t>Sweden is taking part in the FishPi project were datachecks are developed. Also, documented routines are under development on a national level.</t>
  </si>
  <si>
    <t>WGBYC</t>
  </si>
  <si>
    <t>WGBIODIV</t>
  </si>
  <si>
    <t>(1) Data collection: National and EU coordination</t>
  </si>
  <si>
    <t>(2) Data collection: Regional coordination</t>
  </si>
  <si>
    <t>(3) ICES &amp; other Planning Groups or Workshops related to the DCF</t>
  </si>
  <si>
    <t xml:space="preserve">(5) Planning Groups on surveys at sea </t>
  </si>
  <si>
    <t>(6) Support to Scientific Advice - ICES</t>
  </si>
  <si>
    <t>WGCHAIRS</t>
  </si>
  <si>
    <t>Planning Group for Economic Issues</t>
  </si>
  <si>
    <t>2007-2009</t>
  </si>
  <si>
    <t>Notes from meetings see annex 2</t>
  </si>
  <si>
    <r>
      <t>Anarhichas</t>
    </r>
    <r>
      <rPr>
        <sz val="10"/>
        <color rgb="FF000000"/>
        <rFont val="Arial"/>
        <family val="2"/>
      </rPr>
      <t xml:space="preserve"> spp.</t>
    </r>
  </si>
  <si>
    <r>
      <t>Aphanopus</t>
    </r>
    <r>
      <rPr>
        <sz val="10"/>
        <color rgb="FF000000"/>
        <rFont val="Arial"/>
        <family val="2"/>
      </rPr>
      <t xml:space="preserve"> spp.</t>
    </r>
  </si>
  <si>
    <r>
      <t xml:space="preserve">Argentina </t>
    </r>
    <r>
      <rPr>
        <sz val="10"/>
        <color rgb="FF000000"/>
        <rFont val="Arial"/>
        <family val="2"/>
      </rPr>
      <t>spp.</t>
    </r>
  </si>
  <si>
    <r>
      <t xml:space="preserve">Beryx </t>
    </r>
    <r>
      <rPr>
        <sz val="10"/>
        <color rgb="FF000000"/>
        <rFont val="Arial"/>
        <family val="2"/>
      </rPr>
      <t>spp.</t>
    </r>
  </si>
  <si>
    <r>
      <rPr>
        <b/>
        <sz val="10"/>
        <color rgb="FFFF0000"/>
        <rFont val="Arial"/>
        <family val="2"/>
      </rPr>
      <t>Metiers level 6</t>
    </r>
    <r>
      <rPr>
        <sz val="10"/>
        <color rgb="FFFF0000"/>
        <rFont val="Arial"/>
        <family val="2"/>
      </rPr>
      <t xml:space="preserve"> (?)</t>
    </r>
  </si>
  <si>
    <t>no, metiers could change year on year?</t>
  </si>
  <si>
    <r>
      <t xml:space="preserve">Illex </t>
    </r>
    <r>
      <rPr>
        <sz val="10"/>
        <color rgb="FF000000"/>
        <rFont val="Arial"/>
        <family val="2"/>
      </rPr>
      <t>spp</t>
    </r>
    <r>
      <rPr>
        <i/>
        <sz val="10"/>
        <color rgb="FF000000"/>
        <rFont val="Arial"/>
        <family val="2"/>
      </rPr>
      <t xml:space="preserve">., Todarodes </t>
    </r>
    <r>
      <rPr>
        <sz val="10"/>
        <color rgb="FF000000"/>
        <rFont val="Arial"/>
        <family val="2"/>
      </rPr>
      <t>spp.</t>
    </r>
  </si>
  <si>
    <r>
      <t xml:space="preserve">Merluccius </t>
    </r>
    <r>
      <rPr>
        <sz val="10"/>
        <color rgb="FF000000"/>
        <rFont val="Arial"/>
        <family val="2"/>
      </rPr>
      <t>spp</t>
    </r>
    <r>
      <rPr>
        <i/>
        <sz val="10"/>
        <color rgb="FF000000"/>
        <rFont val="Arial"/>
        <family val="2"/>
      </rPr>
      <t>.</t>
    </r>
  </si>
  <si>
    <r>
      <t xml:space="preserve">Mustelus </t>
    </r>
    <r>
      <rPr>
        <sz val="10"/>
        <color rgb="FF000000"/>
        <rFont val="Arial"/>
        <family val="2"/>
      </rPr>
      <t>spp.</t>
    </r>
  </si>
  <si>
    <r>
      <t>Pandalus</t>
    </r>
    <r>
      <rPr>
        <sz val="10"/>
        <color rgb="FF000000"/>
        <rFont val="Arial"/>
        <family val="2"/>
      </rPr>
      <t xml:space="preserve"> spp.</t>
    </r>
  </si>
  <si>
    <r>
      <t xml:space="preserve">Raja </t>
    </r>
    <r>
      <rPr>
        <sz val="10"/>
        <color rgb="FF000000"/>
        <rFont val="Arial"/>
        <family val="2"/>
      </rPr>
      <t>spp.</t>
    </r>
  </si>
  <si>
    <r>
      <t xml:space="preserve">Scomber </t>
    </r>
    <r>
      <rPr>
        <sz val="10"/>
        <color rgb="FF000000"/>
        <rFont val="Arial"/>
        <family val="2"/>
      </rPr>
      <t>spp.</t>
    </r>
  </si>
  <si>
    <r>
      <t xml:space="preserve">Sebastes </t>
    </r>
    <r>
      <rPr>
        <sz val="10"/>
        <color rgb="FF000000"/>
        <rFont val="Arial"/>
        <family val="2"/>
      </rPr>
      <t>spp.</t>
    </r>
  </si>
  <si>
    <r>
      <t>Trachurus</t>
    </r>
    <r>
      <rPr>
        <sz val="10"/>
        <color rgb="FF000000"/>
        <rFont val="Arial"/>
        <family val="2"/>
      </rPr>
      <t xml:space="preserve"> spp.</t>
    </r>
  </si>
  <si>
    <r>
      <t xml:space="preserve">Trisopterus </t>
    </r>
    <r>
      <rPr>
        <sz val="10"/>
        <color rgb="FF000000"/>
        <rFont val="Arial"/>
        <family val="2"/>
      </rPr>
      <t>spp.</t>
    </r>
  </si>
  <si>
    <t>INACTIVE</t>
  </si>
  <si>
    <t>DTS*</t>
  </si>
  <si>
    <t>PG*</t>
  </si>
  <si>
    <t xml:space="preserve">Classification of segments which have been clustered </t>
  </si>
  <si>
    <t>S</t>
  </si>
  <si>
    <t>PGOVL0010</t>
  </si>
  <si>
    <t>PSVL0010</t>
  </si>
  <si>
    <t>TMVL1012</t>
  </si>
  <si>
    <t>TMVL1218</t>
  </si>
  <si>
    <t>PSVL40XX</t>
  </si>
  <si>
    <t>An agreement was signed with Germany in 2010 covering the program period 2011-2013. When the NP was rolled-over for a new three year period 2014-2016 all bilateral agreements were revised and updated according to the analysis made by RCM Baltic 2014. No landings above the threshold were presented in the overview regarding Swedish landings in Germany or German landings in Sweden and therefore no update of the bilateral agreement was done.</t>
  </si>
  <si>
    <t>SWE-GER</t>
  </si>
  <si>
    <t>5%</t>
  </si>
  <si>
    <t>92%</t>
  </si>
  <si>
    <t>Other freshwater fish (Rainbow trout (c), Arctic char (d), Eel (e) and other freshwater fish (f))</t>
  </si>
  <si>
    <t>(a) Salmo salar</t>
  </si>
  <si>
    <t>(b) Salmo trutta</t>
  </si>
  <si>
    <t>(c) Oncorhynchus mykiss</t>
  </si>
  <si>
    <t>(d) Salvelinus alpinus</t>
  </si>
  <si>
    <t>(e) Anguilla anguilla</t>
  </si>
  <si>
    <t>(f) This row also include all other freshwater fish not listed</t>
  </si>
  <si>
    <t>(g) Mytilius edulis</t>
  </si>
  <si>
    <t>(h) Ostrea edulis</t>
  </si>
  <si>
    <t>(i) Astacus astacus and Pacifastacus leniusculus</t>
  </si>
  <si>
    <t>Cages - salmon and trout</t>
  </si>
  <si>
    <t>Land based farms - On growing and combined - salmon and brown trout</t>
  </si>
  <si>
    <t>Cages - trout and char</t>
  </si>
  <si>
    <t>Land based farms - On growing - trout, char and other freshwater fish</t>
  </si>
  <si>
    <t>Combined - trout</t>
  </si>
  <si>
    <t>Longline - shellfish</t>
  </si>
  <si>
    <t>Other - shellfish</t>
  </si>
  <si>
    <t>By correspondence</t>
  </si>
  <si>
    <r>
      <t xml:space="preserve">Questionnaries </t>
    </r>
    <r>
      <rPr>
        <sz val="10"/>
        <rFont val="Arial"/>
        <family val="2"/>
      </rPr>
      <t>and
catch reports from tour boats</t>
    </r>
  </si>
  <si>
    <t>This work has not done much progress yet but the plan for this work in Sweden is to  finalize it's own user manual by the end of 2016</t>
  </si>
  <si>
    <t>No action so far</t>
  </si>
  <si>
    <t>&lt; 200</t>
  </si>
  <si>
    <t>TAC based on numbers and not on weight</t>
  </si>
  <si>
    <t>&lt;1</t>
  </si>
  <si>
    <t>sampling undertaken by UK in accordance with agreement</t>
  </si>
  <si>
    <t>VI.1 – Data transmission to end-users</t>
  </si>
  <si>
    <t>End-user</t>
  </si>
  <si>
    <t>Expert group, data call
or
Project</t>
  </si>
  <si>
    <t>Achievement rate</t>
  </si>
  <si>
    <t>ICES WGBFAS</t>
  </si>
  <si>
    <t>Gadus morhua sd 22-24</t>
  </si>
  <si>
    <t>F</t>
  </si>
  <si>
    <t>Gadus morhua sd 25-32</t>
  </si>
  <si>
    <t>Gadus morhua IIIa S</t>
  </si>
  <si>
    <t>Clupea harengus sd 25-32- sd 29</t>
  </si>
  <si>
    <t>Sprattus sprattus sd 22-32</t>
  </si>
  <si>
    <t>Platichtys flesus sd 22-32</t>
  </si>
  <si>
    <t xml:space="preserve">Psetta maxima sd 22-32 </t>
  </si>
  <si>
    <t xml:space="preserve">Pleuronectes platessa sd 22-32 </t>
  </si>
  <si>
    <t>Pleuronectes platessa IIIa S</t>
  </si>
  <si>
    <t>Scopthalmus rombus sd 22-32</t>
  </si>
  <si>
    <t>Limanda limanda sd 22-32</t>
  </si>
  <si>
    <t>Solea solea sd 22-32</t>
  </si>
  <si>
    <t xml:space="preserve">ICES HAWG </t>
  </si>
  <si>
    <t>Clupea harengus IIIa and IV</t>
  </si>
  <si>
    <t>Sprattus sprattus IIIa and IV</t>
  </si>
  <si>
    <t>Ammodytes</t>
  </si>
  <si>
    <t>ICES WGNSSK</t>
  </si>
  <si>
    <t>Gadus morhua IIIa N</t>
  </si>
  <si>
    <t>Melanogrammus aeglefinus IIIa</t>
  </si>
  <si>
    <t>Pleuronectes platessa IIIa</t>
  </si>
  <si>
    <t>Nephrops norvegicus FU 3 &amp; FU 4</t>
  </si>
  <si>
    <t>Merlangius merlangus IIIa</t>
  </si>
  <si>
    <t>Glyptocephalus cynoglossus IIIa</t>
  </si>
  <si>
    <t>Pandalus borealis IIIa</t>
  </si>
  <si>
    <t>Salmo salar IIIb-d</t>
  </si>
  <si>
    <t>Salmo trutta IIIb-d</t>
  </si>
  <si>
    <t>ICES WGBIE</t>
  </si>
  <si>
    <t>ICES WGBYC</t>
  </si>
  <si>
    <t>Data on bycatch from observer programs</t>
  </si>
  <si>
    <t>ICES WGSFD</t>
  </si>
  <si>
    <t xml:space="preserve">VMS data </t>
  </si>
  <si>
    <t>WGDEEP</t>
  </si>
  <si>
    <t>landings only, all species</t>
  </si>
  <si>
    <t>bsk nea</t>
  </si>
  <si>
    <t>gag-nea</t>
  </si>
  <si>
    <t>raj 347d</t>
  </si>
  <si>
    <t>raj nea</t>
  </si>
  <si>
    <t>thr-nea</t>
  </si>
  <si>
    <t>catch and effort all requested species</t>
  </si>
  <si>
    <t>ICES WGWIDE</t>
  </si>
  <si>
    <t>Scomber scombrus IIIa,Iia, Iva</t>
  </si>
  <si>
    <t>Trachurus Trachurus</t>
  </si>
  <si>
    <t>ICES WKNSEA</t>
  </si>
  <si>
    <t>Limanda limanda IIIa S; IIIa N</t>
  </si>
  <si>
    <t>requested survey data uploaded to DATRAS</t>
  </si>
  <si>
    <t>requested data uploaded to RDB  FishFrame</t>
  </si>
  <si>
    <t>See section VIII in report.</t>
  </si>
  <si>
    <t>Sweden has uploaded all data including eel and salmon in the RDB. This has been done during 2015/2016.</t>
  </si>
  <si>
    <t>&gt;10</t>
  </si>
  <si>
    <t>&lt;10</t>
  </si>
  <si>
    <t>&lt; 10</t>
  </si>
  <si>
    <t>&gt; 10</t>
  </si>
  <si>
    <t>Scophthalmus rhombus IIIa &amp; IV</t>
  </si>
  <si>
    <t>Pleuronectes platessa IV</t>
  </si>
  <si>
    <t>Limanda limanda IV</t>
  </si>
  <si>
    <t>Eutrigla gurnardus IIIa, IV, VIId</t>
  </si>
  <si>
    <t>Microstomus kitt IV</t>
  </si>
  <si>
    <t>Trispoterus esmarki IIIa, IV</t>
  </si>
  <si>
    <t>Polachius polachius IV</t>
  </si>
  <si>
    <t>Sai IIIa, IV,</t>
  </si>
  <si>
    <t>Scophthalmus maximus IIIa</t>
  </si>
  <si>
    <t>Polachius virens IIIa, IV</t>
  </si>
  <si>
    <t>No datacall for the fish processing industry, but data were collected anyway according to SWE NP.</t>
  </si>
  <si>
    <t>OTT_MCD_90-119_1_120</t>
  </si>
  <si>
    <t>OTT_DEF_90-119_1_120</t>
  </si>
  <si>
    <t>OTB_DEF_90-119_1_120</t>
  </si>
  <si>
    <t>OTB_MCD_90-119_1_120</t>
  </si>
  <si>
    <t>OTT_CRU_90-119_1_120</t>
  </si>
  <si>
    <t>FPO_MOL_&gt;0_0_0</t>
  </si>
  <si>
    <t>I,II</t>
  </si>
  <si>
    <t>FPN_DEF_&gt;0_0_0</t>
  </si>
  <si>
    <t>SD 25-29,32</t>
  </si>
  <si>
    <t>SD 30-31</t>
  </si>
  <si>
    <t>PTB_SPF_16-104_0_0</t>
  </si>
  <si>
    <t>Questionnaire</t>
  </si>
  <si>
    <t>60</t>
  </si>
  <si>
    <t>Repair and Maincenance</t>
  </si>
  <si>
    <t>Net Investments</t>
  </si>
  <si>
    <t>Raw material volume: Livestock</t>
  </si>
  <si>
    <t>Raw material volume: Feed</t>
  </si>
  <si>
    <t>Total sales volume</t>
  </si>
  <si>
    <t>Male employees</t>
  </si>
  <si>
    <t>Female employees</t>
  </si>
  <si>
    <t>Total employees</t>
  </si>
  <si>
    <t>Male FTE</t>
  </si>
  <si>
    <t>Female FTE</t>
  </si>
  <si>
    <t>FTE</t>
  </si>
  <si>
    <t>Number of enterprises &lt;=5 employees</t>
  </si>
  <si>
    <t>Number of enterprises 6-10 employees</t>
  </si>
  <si>
    <t>Number of enterprises &gt;10 employees</t>
  </si>
  <si>
    <t>Admin records</t>
  </si>
  <si>
    <t>2014</t>
  </si>
  <si>
    <t>Achieved no of fish measured at a national level by metier 
(= K + L+ M)</t>
  </si>
  <si>
    <t>2016</t>
  </si>
  <si>
    <t>Planned number incorrect. Fishing for herring in the area is conducted mainly in quarter 1 and 4, and the planned number should be adjusted to 1200 (600*2) instead of 2 400 (600*4), achievement 111 %.</t>
  </si>
  <si>
    <t>Regional Coordination Meeting for 
the Baltic, Rostock, Germany 29 August - 2 September</t>
  </si>
  <si>
    <t>Regional Coordination Meeting for 
the North Sea and Eastern Arctic;  Edinburgh, UK 5-9 September</t>
  </si>
  <si>
    <t xml:space="preserve">Planning Group on Data Needs for Assessment and Advice; SanSebastian, Spain. 29 February - 4 March, </t>
  </si>
  <si>
    <t>The Working Group on Commercial Catches; Oostende, Belgium. 7-16 November</t>
  </si>
  <si>
    <t>Working Group on biological parameters; Monopoli, Italy. 10-14 October</t>
  </si>
  <si>
    <t>Working Group on Recreational Fisheries Surveys, Nea Peramos, Greece. 6-10 June</t>
  </si>
  <si>
    <t>WKPIMP</t>
  </si>
  <si>
    <t>WKPAND</t>
  </si>
  <si>
    <t>Benchmark Workshop on Pandalus Borealis in Skagerrak and Norwegian deep Sea; Bergen, Norway. 20-22 January</t>
  </si>
  <si>
    <t>Working Group on Integrating Surveys for the Ecosystem Approach; Hamburg, Germany.  26-28 January</t>
  </si>
  <si>
    <t>Herring Assessment Working Group for the Area South of 62⁰N; ICES HQ, Copenhagen, Denmark. 29 March - 7 April</t>
  </si>
  <si>
    <t>Baltic International Fish Survey Working Group; Rostock Germany; 30 March - 3 April</t>
  </si>
  <si>
    <t>International Bottom Trawl Survey Working Group; Sete, France, 4-8 April</t>
  </si>
  <si>
    <t>Working Group on the Ecosystem Effects of Fishing Activities; ICES HQ, Copenhagen, Denmark. 6-13 April</t>
  </si>
  <si>
    <t>Baltic Fisheries Assessment Working Group; ICES HQ, Copenhagen, Denmark. 12-19 April</t>
  </si>
  <si>
    <t>Working Group on the Assessment of Demersal Stocks in the North Sea and Skagerrak; ICES HQ, Copenhagen, Denmark. 26 April-5 May.</t>
  </si>
  <si>
    <t>Working Group on Fisheries Acoustics, Science and Technology; Vigo, Spain.19-22 April</t>
  </si>
  <si>
    <t>ICES-FAO Working group of Fishing Technology and Fish Behaviour, Merida, Mexico. 25-29 April</t>
  </si>
  <si>
    <t>Baltic Salmon and Trout Assessment Working Group; Kalipeda, Lithuania.  30 March - 6 April</t>
  </si>
  <si>
    <t>Annual Meeting of Advisory Working Group Chairs, ICES HQ, Denmark. 25-27 January</t>
  </si>
  <si>
    <t>Joint EIFAC/ICES Working Group on Eels; Cordoba, Spain. 14-22 September.</t>
  </si>
  <si>
    <t>1 person by correspondance</t>
  </si>
  <si>
    <t>Working Group on Spatial Fisheries Data; Brest, France. 17-20 May</t>
  </si>
  <si>
    <t>WKCOSTBEN</t>
  </si>
  <si>
    <t>Workshop on cost benefit analysis of datacollection in support of stock assessment and Fishery management; ICES HQ, Denmark. 28 June - 1 July</t>
  </si>
  <si>
    <t>Working Group on Nephrops surveys; Reykjavil, Iceland. 7-8 November</t>
  </si>
  <si>
    <t>WKARSPRAT</t>
  </si>
  <si>
    <t>Workshop on age estimation of sprat (Sprattus sprattus); Galway, Ireland. 15-18 November</t>
  </si>
  <si>
    <t>WKSAND</t>
  </si>
  <si>
    <t>Benchmark Workshop on Sandeel; Bergen, Norway. 31 Oct- 4 November</t>
  </si>
  <si>
    <t xml:space="preserve">ICES </t>
  </si>
  <si>
    <t>NAFO/ICES Pandalus Assessment Meeting; Bergen, Norway, 7-14 September</t>
  </si>
  <si>
    <t>Working Group on Multispecies Assessment Methods; Reykjavik, Iceland. 10-14 October</t>
  </si>
  <si>
    <t xml:space="preserve">Working Group on Bycatch of Protected Species Fishing Behaviour; ICES HQ, Denmark 1-5 February </t>
  </si>
  <si>
    <t xml:space="preserve">Working Group on Biodiversity Science, San Sebastian, Spain. 8-12 February </t>
  </si>
  <si>
    <t>13th Liason Meeting</t>
  </si>
  <si>
    <t>13th Liason Meeting Brussels.  4-5 October.</t>
  </si>
  <si>
    <t>LM 2015</t>
  </si>
  <si>
    <t>LM 11</t>
  </si>
  <si>
    <t>Upload of data to RDB</t>
  </si>
  <si>
    <t>All</t>
  </si>
  <si>
    <t>RCM NS&amp;EA urges all countries to upload their data in time for the RCM. RCM NS&amp;EA also recommends EU to allow the appointment of some experts to prepare tables and figures for some days in advance of the RCM meeting.</t>
  </si>
  <si>
    <t>All MS to upload their datasets in time</t>
  </si>
  <si>
    <t xml:space="preserve">Sweden uploaded all data according to deadline stated in the datacall </t>
  </si>
  <si>
    <t>Use of the RDB</t>
  </si>
  <si>
    <t>LM 12</t>
  </si>
  <si>
    <t>RCM NS&amp;EA recommends that once the code list is finalized, all countries should repopulate the whole time series of landings, effort and samples to the RDB.</t>
  </si>
  <si>
    <r>
      <t xml:space="preserve">A dedicated research project on </t>
    </r>
    <r>
      <rPr>
        <i/>
        <sz val="10"/>
        <color rgb="FF000000"/>
        <rFont val="Arial"/>
        <family val="2"/>
      </rPr>
      <t xml:space="preserve">Nephrops </t>
    </r>
    <r>
      <rPr>
        <sz val="10"/>
        <color rgb="FF000000"/>
        <rFont val="Arial"/>
        <family val="2"/>
      </rPr>
      <t xml:space="preserve">UWTV surveys has been proposed by WGNEPS; “Further developing UWTV </t>
    </r>
    <r>
      <rPr>
        <i/>
        <sz val="10"/>
        <color rgb="FF000000"/>
        <rFont val="Arial"/>
        <family val="2"/>
      </rPr>
      <t xml:space="preserve">Nephrops </t>
    </r>
    <r>
      <rPr>
        <sz val="10"/>
        <color rgb="FF000000"/>
        <rFont val="Arial"/>
        <family val="2"/>
      </rPr>
      <t xml:space="preserve">survey methodologies (DevNepS)”. WGNEPS recommends that this project be funded in the near future through funding mechanisms such as EMFF. </t>
    </r>
  </si>
  <si>
    <t>RCM NS&amp;EA to agree on code lists for all fields of the RDB All MS to implement the agreed code lists in their national data center for exporting purposes and upload their data in the RDB.</t>
  </si>
  <si>
    <t>LM A1</t>
  </si>
  <si>
    <t xml:space="preserve">Quality assurance </t>
  </si>
  <si>
    <t>The RCM agrees on a repetitive data call demanding all MS to ensure that all historical data (including data in salmon and eel) for the period 2009 ‑2014 are uploaded to the RDB hosted by ICES.</t>
  </si>
  <si>
    <t>Uploading of missing data by all MS by 1st of February 2016.</t>
  </si>
  <si>
    <t>Sweden has uploaded all data for this period of time including salmon and eel.</t>
  </si>
  <si>
    <t>In order to improve the coverage of the BITS survey area, a number of new haul positions covering the “white spot” areas, where no tracks are available (despite the fact that significant commercial fishing activity is registered) should be included in the Tow-Database. This is particularly essential to the ICES SDs 22 and 23 however are valid for other ICES Subdivisions.</t>
  </si>
  <si>
    <t>WGBIFS 2016</t>
  </si>
  <si>
    <t>The WGBIFS recommends performing the TV-3L and TV-3S trawl technical parameters measurement by professional experts in fishing gear technology or experienced crewmembers. Each country measurement results should be made available to the WGBIFS using the standard protocols.</t>
  </si>
  <si>
    <t>Trawl technical parameters measurement</t>
  </si>
  <si>
    <t>coverage of survey</t>
  </si>
  <si>
    <t>All countries participating in the BITS survey</t>
  </si>
  <si>
    <t>WGBIFS recommend that all countries will collect and upload the marine litter appeared in the ground trawl fish control-catches (BITS surveys) to the marine litter database and that they follow the agreed DATRAS Litter reporting format.</t>
  </si>
  <si>
    <t>collection and upload of marine litter data</t>
  </si>
  <si>
    <t>Baltic cod stomachs sampling and analysing the food components will be no longer internationally coordinated by the WGBIFS. The national laboratories can continue the Baltic cod stomachs sampling and analysing, based on their experiences, personal and financial possibilities.</t>
  </si>
  <si>
    <t>cod stomach sampling</t>
  </si>
  <si>
    <t>Sweden is collecting and uploading data in the egreed ICES database acoording to the agreement.</t>
  </si>
  <si>
    <t xml:space="preserve">NS-IBTS correction of errors or data gaps identified in the MFSD data product:  - Catch weight raising factors  - Maximum length  - Sweep length,  re-submission to DATRAS if necessary or report directly to ICES data centre. </t>
  </si>
  <si>
    <t>corrections of errors in data</t>
  </si>
  <si>
    <t>National survey data providers</t>
  </si>
  <si>
    <t xml:space="preserve">Cleaning of pre-2004 NS-IBTS data in DATRAS database and adding missing information for Q1 1990–2003 and for Q3 1992–2003. These data are needed for the benchmarks and assessments of data limited stocks.  Re-submission may also include other missing information such as gear parameters and environmental data (incl. check of data units). </t>
  </si>
  <si>
    <t>A 6</t>
  </si>
  <si>
    <t>A 5</t>
  </si>
  <si>
    <t>cleaning of data</t>
  </si>
  <si>
    <t>National  data providers</t>
  </si>
  <si>
    <t>Undersampled, see general text III. E</t>
  </si>
  <si>
    <t>Not all areas fully covered in sampling. Landings not always accessible.</t>
  </si>
  <si>
    <t xml:space="preserve">No of planned individuals incorrect according to the current sampling setup. (6 trips/q max 300 Nephrops / trip = 6*300*4 = 7 200). 82 % of planned numbers. Undersampled, due to combination of non-responses and bad weather </t>
  </si>
  <si>
    <t>10</t>
  </si>
  <si>
    <t>79</t>
  </si>
  <si>
    <t>No sampling planned in 2016, more information see comment in Table III.E.2.</t>
  </si>
  <si>
    <t>Oversampled. Not possible to plan a number that should be sampled beforehand, using this sampling method. Preliminary number för Mörrumsån.</t>
  </si>
  <si>
    <t xml:space="preserve">Silver eel from commercial fisheries in sd 23 and sd 24. Yellow eel from survey in sd 23. In sd 24, none of the 200 planned were achieved since no fisherman could be recruited for the sampling. This was due to that the number of fishermen targeting eel has declined sharply during the latest years. </t>
  </si>
  <si>
    <t xml:space="preserve">Silver eel from commercial fisheries in sd 25 and sd 27. </t>
  </si>
  <si>
    <t>Shortfall in sampling of sex-ratio and maturity due to logistic reasons, see text section III.E.1</t>
  </si>
  <si>
    <t>Samples from survey included for the first time AR 2015. Planned = achieved</t>
  </si>
  <si>
    <t>Yellow eel</t>
  </si>
  <si>
    <t>Undersampled, seegeneral text in III.E. sampled only in sd 23</t>
  </si>
  <si>
    <t xml:space="preserve">Undersampled. Fishing was mainly taking place in quarter 1 and  4. Therefore, planned numbers should rather be (650*2*2= 2600 ind).  Achievement 146 % </t>
  </si>
  <si>
    <t xml:space="preserve">Undersampled. Fishing was mainly taking place in quarter 1 and  4. Therefore, planned numbers should rather be (650*2*2= 2600 ind) Achievement 144 % </t>
  </si>
  <si>
    <t>Undersampled. Fishing was mainly taking place in quarter 1 and  4. Therefore, planned numbers should rather be (650*2*2= 2600 ind). Achievement 120 %</t>
  </si>
  <si>
    <t>47</t>
  </si>
  <si>
    <t>25</t>
  </si>
  <si>
    <r>
      <t xml:space="preserve">1440 </t>
    </r>
    <r>
      <rPr>
        <sz val="10"/>
        <rFont val="Arial"/>
        <family val="2"/>
      </rPr>
      <t xml:space="preserve">  1307</t>
    </r>
  </si>
  <si>
    <t>Due to bad weather the coverage was less than normal and som fewer trawlhauls was conducted</t>
  </si>
  <si>
    <r>
      <t xml:space="preserve">
48</t>
    </r>
    <r>
      <rPr>
        <sz val="10"/>
        <rFont val="Arial"/>
        <family val="2"/>
      </rPr>
      <t xml:space="preserve">  45 </t>
    </r>
  </si>
  <si>
    <t>62</t>
  </si>
  <si>
    <t>45</t>
  </si>
  <si>
    <t>Check flex file with input data for NS-IBTS swept-area estimation and provide update if necessary.</t>
  </si>
  <si>
    <t>A.4</t>
  </si>
  <si>
    <t>National representatives</t>
  </si>
  <si>
    <t>Sweden will consider the possibilities to continue.</t>
  </si>
  <si>
    <t>swept area estimations</t>
  </si>
  <si>
    <t>IBTSWG 2016</t>
  </si>
  <si>
    <t>Shortfalls described in text III.G.1</t>
  </si>
  <si>
    <t xml:space="preserve">Undersampled due to low ladings in part of IIIa (subdivision 21) </t>
  </si>
  <si>
    <t xml:space="preserve">Oversampled in market sampling due to extra samples in size categories 1-3 were collected. </t>
  </si>
  <si>
    <t>Oversampled in market sampling due to extra samples in size categories 1-3 were collected. No extra costs.</t>
  </si>
  <si>
    <t>Slightly undersampled according to lack of all size categories in landings</t>
  </si>
  <si>
    <t>Meeting of the Steering Committee of the Regional Database - Baltic, North Sea &amp; North Atlantic 1. Copenghagen, Denmark 29 November- 1 December</t>
  </si>
  <si>
    <t>RDB-SC</t>
  </si>
  <si>
    <t>Done.</t>
  </si>
  <si>
    <t xml:space="preserve">Most of these corrections are re-submitted. Corrections from pre 2004 will be re-submitted when work on A6 is pursued. </t>
  </si>
  <si>
    <t>This work is expected to be finalized during 2017</t>
  </si>
  <si>
    <t>Oversampled but with no extracosts involved . See general text III.E</t>
  </si>
  <si>
    <t>Not sampled, very limited fishery</t>
  </si>
  <si>
    <t>OTT_CRU_&gt;=120_0_0</t>
  </si>
  <si>
    <t>PTB_DEF_&gt;=120_0_0</t>
  </si>
  <si>
    <t>GNS_DEF_50-70_0_0</t>
  </si>
  <si>
    <t>GTR_DEF_100-119_0_0</t>
  </si>
  <si>
    <t>derogation from sampling</t>
  </si>
  <si>
    <t>GNS_DEF_90-109_0_0</t>
  </si>
  <si>
    <t>OTM_DEF_&gt;=120_0_0</t>
  </si>
  <si>
    <t>GNS_SPF_&gt;=157_0_0</t>
  </si>
  <si>
    <t>GTR_FWS_&gt;0_0_0</t>
  </si>
  <si>
    <t>BWS1 BES1</t>
  </si>
  <si>
    <t>Limited access to vessels due to implemetation of landing obligation hampered sea-sampling. New system in place to assure access to vessels in the 4th quarter. Fishery is declining comparred to reference years (few trips in the fleet).</t>
  </si>
  <si>
    <t>Fishery is sampled through a self-sampling program at sea and on shore. The shore sampling is stock specific and there is no specific target (in trips) in the NP.</t>
  </si>
  <si>
    <t>Fishery is sampled within the same frame as the gillnets. The longline fishery was limited in 2016 and none of the randomly selected trips turned out to end up on a longliner.  The shore sampling is stock specific and there is no specific target (in trips) in the NP.</t>
  </si>
  <si>
    <t>Fisheries were limited and not carried out in all quarters, which resultet in less samples than planned</t>
  </si>
  <si>
    <t>In sd 23, sampling in 1 out of 2 planned trips was cancelled due to bad weather conditions. In sd 24, no sampling due to that the eel fisheries have been reduced greatly in recent years and no fisherman could be recruited for sampling.</t>
  </si>
  <si>
    <t>BES1 BWS1</t>
  </si>
  <si>
    <t>Limited access to vessels due to implemetation of landing obligation hampered sea-sampling. New system in place to assure access to vessels in the 4th quarter. The shore sampling is stock specific and there is no specific target (in trips) in the NP.</t>
  </si>
  <si>
    <t>BEH1 BEH2</t>
  </si>
  <si>
    <t>BEH2 BEH1</t>
  </si>
  <si>
    <t>The plan in the NP assumes fishery in 5 subdivisions during all four quarter. This did not happen in 2016 and the samples reflect this situation.</t>
  </si>
  <si>
    <t>Undersampled since all salmon fisheries were closed early in the fishing season.</t>
  </si>
  <si>
    <t>Sampling in 4 of the 12 planned trips were cancelled due to that the sprat fishery in sd 30 was closed during part of the season. This resulted in that all contracted fishermen stopped trawling and no new fisherman could be recruited for sampling.</t>
  </si>
  <si>
    <t>Sampling in 2 of the 12 planned trips were cancelled because contracted fishermen changed to other fisheries. This was due to that herring catches were low, hence no economical profitability continuing this fishery.</t>
  </si>
  <si>
    <t xml:space="preserve">1 of the 11 trips were carried out in area IV as the vessels went there instead of area IIIa. </t>
  </si>
  <si>
    <t>Planned sampling not completely reached due to combination of non-responses, lower effort in the fleet compared to reference years and bad weather ( see text section III.C.1). Vessels are selected randomly. Vessels are usually involved in both fisheries with grid and fisheries without.Two of the selected trips resulted in trips with sorting grids (OTB_CRU_70-89_2_35) instead. This fishery (cell M32) is thereby sampled slightly in excess of plan.</t>
  </si>
  <si>
    <t>see cell M31</t>
  </si>
  <si>
    <r>
      <t xml:space="preserve">BWS1 </t>
    </r>
    <r>
      <rPr>
        <sz val="10"/>
        <rFont val="Arial"/>
        <family val="2"/>
      </rPr>
      <t>BES1</t>
    </r>
  </si>
  <si>
    <r>
      <t xml:space="preserve">BWH1 </t>
    </r>
    <r>
      <rPr>
        <sz val="10"/>
        <rFont val="Arial"/>
        <family val="2"/>
      </rPr>
      <t>BWH2</t>
    </r>
  </si>
  <si>
    <r>
      <t xml:space="preserve">BEH2 </t>
    </r>
    <r>
      <rPr>
        <sz val="10"/>
        <rFont val="Arial"/>
        <family val="2"/>
      </rPr>
      <t>BEH1</t>
    </r>
  </si>
  <si>
    <t>Alosa alosa</t>
  </si>
  <si>
    <t>Zoarcidae</t>
  </si>
  <si>
    <t>These were sampled in planned métier sampling trips. In addition, 210 silver eels (unsorted) were collected and measured for length. Out of the full sample, individuals to the stock sampling were selected by length stratification.</t>
  </si>
  <si>
    <t>Chelon labrosus</t>
  </si>
  <si>
    <t>These were sampled in planned métier sampling trips. In addition, 878 silver eels (unsorted) were collected and measured for length. Out of the full sample, individuals to the stock sampling were selected by length stratification.</t>
  </si>
  <si>
    <t>Anguilla anguilla (yelllow eel)</t>
  </si>
  <si>
    <t>Cephalopoda</t>
  </si>
  <si>
    <t>Lycodes gracilis</t>
  </si>
  <si>
    <t>Todaropsis eblanae</t>
  </si>
  <si>
    <t>Gobiusculus flavescens</t>
  </si>
  <si>
    <t>Sebastes viviparus</t>
  </si>
  <si>
    <t>Serranidae</t>
  </si>
  <si>
    <t>Triglops murrayi</t>
  </si>
  <si>
    <t>Alloteuthis subulata</t>
  </si>
  <si>
    <t>Lycenchelys sarsii</t>
  </si>
  <si>
    <t>Rossia macrosoma</t>
  </si>
  <si>
    <t>Bathypolypus sp</t>
  </si>
  <si>
    <t>Dipturus linteus</t>
  </si>
  <si>
    <t>Myctophum punctatum</t>
  </si>
  <si>
    <t>Petromyzon marinus</t>
  </si>
  <si>
    <t>Syngnathus rostellatus</t>
  </si>
  <si>
    <t>This has been up to disscussion in the workgroup and sweden will try to expand the database during the upcoming surveys in 2017 Q4 and 2018 Q1</t>
  </si>
  <si>
    <t xml:space="preserve">All trawls are measured by Rays våd och trawlbinderi in Hirtshals Denmark and Nordens vadbinderi in Smögen, Sweden in cooperation with experts from IMR. The resukts are made available to WGBIFS. </t>
  </si>
  <si>
    <t>Sweden is following the code list that are agreed by the RCMs</t>
  </si>
  <si>
    <t xml:space="preserve">Due to low landings, Witch flounder is purchased from the pbserver trips. The catch on these trips has been limitied as well as the amount of trips undertaken. </t>
  </si>
  <si>
    <t>Attached bilateral agreement was applicable 2014-2016.</t>
  </si>
  <si>
    <t>Attached bilateral agreement was applicable 2014-2015 and was rolled over for 2016.</t>
  </si>
  <si>
    <t>National coordination meeting; Gothenburg 20 December</t>
  </si>
  <si>
    <r>
      <t>Anarhichas</t>
    </r>
    <r>
      <rPr>
        <sz val="10"/>
        <color rgb="FF000000"/>
        <rFont val="Arial"/>
      </rPr>
      <t xml:space="preserve"> spp.</t>
    </r>
  </si>
  <si>
    <r>
      <rPr>
        <b/>
        <sz val="10"/>
        <color rgb="FFFF0000"/>
        <rFont val="Arial"/>
        <family val="2"/>
      </rPr>
      <t>Metiers level 6</t>
    </r>
    <r>
      <rPr>
        <sz val="10"/>
        <color rgb="FFFF0000"/>
        <rFont val="Arial"/>
      </rPr>
      <t xml:space="preserve"> (?)</t>
    </r>
  </si>
  <si>
    <r>
      <t xml:space="preserve">Illex </t>
    </r>
    <r>
      <rPr>
        <sz val="10"/>
        <color rgb="FF000000"/>
        <rFont val="Arial"/>
      </rPr>
      <t>spp</t>
    </r>
    <r>
      <rPr>
        <i/>
        <sz val="10"/>
        <color rgb="FF000000"/>
        <rFont val="Arial"/>
      </rPr>
      <t xml:space="preserve">., Todarodes </t>
    </r>
    <r>
      <rPr>
        <sz val="10"/>
        <color rgb="FF000000"/>
        <rFont val="Arial"/>
      </rPr>
      <t>spp.</t>
    </r>
  </si>
  <si>
    <r>
      <t xml:space="preserve">Merluccius </t>
    </r>
    <r>
      <rPr>
        <sz val="10"/>
        <color rgb="FF000000"/>
        <rFont val="Arial"/>
      </rPr>
      <t>spp</t>
    </r>
    <r>
      <rPr>
        <i/>
        <sz val="10"/>
        <color rgb="FF000000"/>
        <rFont val="Arial"/>
      </rPr>
      <t>.</t>
    </r>
  </si>
  <si>
    <r>
      <t xml:space="preserve">Mustelus </t>
    </r>
    <r>
      <rPr>
        <sz val="10"/>
        <color rgb="FF000000"/>
        <rFont val="Arial"/>
      </rPr>
      <t>spp.</t>
    </r>
  </si>
  <si>
    <r>
      <t>Pandalus</t>
    </r>
    <r>
      <rPr>
        <sz val="10"/>
        <color rgb="FF000000"/>
        <rFont val="Arial"/>
      </rPr>
      <t xml:space="preserve"> spp.</t>
    </r>
  </si>
  <si>
    <r>
      <t xml:space="preserve">Raja </t>
    </r>
    <r>
      <rPr>
        <sz val="10"/>
        <color rgb="FF000000"/>
        <rFont val="Arial"/>
      </rPr>
      <t>spp.</t>
    </r>
  </si>
  <si>
    <r>
      <t xml:space="preserve">Scomber </t>
    </r>
    <r>
      <rPr>
        <sz val="10"/>
        <color rgb="FF000000"/>
        <rFont val="Arial"/>
      </rPr>
      <t>spp.</t>
    </r>
  </si>
  <si>
    <r>
      <t xml:space="preserve">Sebastes </t>
    </r>
    <r>
      <rPr>
        <sz val="10"/>
        <color rgb="FF000000"/>
        <rFont val="Arial"/>
      </rPr>
      <t>spp.</t>
    </r>
  </si>
  <si>
    <r>
      <t>Trachurus</t>
    </r>
    <r>
      <rPr>
        <sz val="10"/>
        <color rgb="FF000000"/>
        <rFont val="Arial"/>
      </rPr>
      <t xml:space="preserve"> spp.</t>
    </r>
  </si>
  <si>
    <r>
      <t xml:space="preserve">Trisopterus </t>
    </r>
    <r>
      <rPr>
        <sz val="10"/>
        <color rgb="FF000000"/>
        <rFont val="Arial"/>
      </rPr>
      <t>spp.</t>
    </r>
  </si>
  <si>
    <r>
      <t>Aphanopus</t>
    </r>
    <r>
      <rPr>
        <sz val="10"/>
        <color rgb="FF000000"/>
        <rFont val="Arial"/>
      </rPr>
      <t xml:space="preserve"> spp.</t>
    </r>
  </si>
  <si>
    <r>
      <t xml:space="preserve">Argentina </t>
    </r>
    <r>
      <rPr>
        <sz val="10"/>
        <color rgb="FF000000"/>
        <rFont val="Arial"/>
      </rPr>
      <t>spp.</t>
    </r>
  </si>
  <si>
    <r>
      <t xml:space="preserve">Beryx </t>
    </r>
    <r>
      <rPr>
        <sz val="10"/>
        <color rgb="FF000000"/>
        <rFont val="Arial"/>
      </rPr>
      <t>spp.</t>
    </r>
  </si>
  <si>
    <t xml:space="preserve">National Correspondents Meeting; Brussels 12 February </t>
  </si>
  <si>
    <t>Call for economic data for fish processing industry 2008-2014</t>
  </si>
  <si>
    <t>EU</t>
  </si>
  <si>
    <t>Aquaculture Data Call</t>
  </si>
  <si>
    <t>Workshop to plan an integrated monitoring programme in the North Sea in quarter 3; ICES HQ, Denmark 22-26 February</t>
  </si>
  <si>
    <t>WKNEP</t>
  </si>
  <si>
    <t>Benchmark workshop on Nephrops Stocks. 28-30 June; 24-28October</t>
  </si>
  <si>
    <t>Call for fleet economic scientific data concerning 2008-2015</t>
  </si>
  <si>
    <t>DRBVL1012</t>
  </si>
  <si>
    <t>INACTIVEVL0010</t>
  </si>
  <si>
    <t>INACTIVEVL1012</t>
  </si>
  <si>
    <t>Independent expert meeting, 2 experts by correspondence</t>
  </si>
  <si>
    <t>Annual Economic Report II; Dublin</t>
  </si>
  <si>
    <t>Independent expert meeting, 1 expert by correspondence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</si>
</sst>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_-;\-* #,##0.00\ _€_-;_-* &quot;-&quot;??\ _€_-;_-@_-"/>
  </numFmts>
  <fonts count="10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b/>
      <sz val="10"/>
      <color indexed="8"/>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sz val="10"/>
      <name val="Arial"/>
      <family val="2"/>
    </font>
    <font>
      <b/>
      <sz val="8"/>
      <name val="Arial"/>
      <family val="2"/>
    </font>
    <font>
      <sz val="12"/>
      <name val="Arial"/>
      <family val="2"/>
    </font>
    <font>
      <sz val="10"/>
      <color rgb="FF808080"/>
      <name val="Arial"/>
      <family val="2"/>
    </font>
    <font>
      <b/>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theme="0" tint="-0.499984740745262"/>
      <name val="Arial"/>
      <family val="2"/>
    </font>
    <font>
      <sz val="10"/>
      <color theme="0" tint="-0.34998626667073579"/>
      <name val="Arial"/>
      <family val="2"/>
    </font>
    <font>
      <b/>
      <i/>
      <sz val="12"/>
      <color rgb="FFFC70E1"/>
      <name val="Arial"/>
      <family val="2"/>
    </font>
    <font>
      <sz val="11"/>
      <color indexed="62"/>
      <name val="Calibri"/>
      <family val="2"/>
    </font>
    <font>
      <u/>
      <sz val="10"/>
      <color theme="10"/>
      <name val="Arial"/>
      <family val="2"/>
    </font>
    <font>
      <u/>
      <sz val="10"/>
      <color theme="11"/>
      <name val="Arial"/>
      <family val="2"/>
    </font>
    <font>
      <b/>
      <sz val="11"/>
      <color theme="1"/>
      <name val="Calibri"/>
      <family val="2"/>
      <scheme val="minor"/>
    </font>
    <font>
      <sz val="11"/>
      <name val="Arial"/>
      <family val="2"/>
    </font>
    <font>
      <sz val="11"/>
      <color rgb="FFFF0000"/>
      <name val="Calibri"/>
      <family val="2"/>
    </font>
    <font>
      <b/>
      <sz val="10"/>
      <color rgb="FFFF0000"/>
      <name val="Arial"/>
      <family val="2"/>
    </font>
    <font>
      <strike/>
      <sz val="10"/>
      <name val="Arial"/>
      <family val="2"/>
    </font>
    <font>
      <sz val="9"/>
      <name val="Arial"/>
      <family val="2"/>
    </font>
    <font>
      <sz val="10"/>
      <color rgb="FFFF0000"/>
      <name val="Arial"/>
      <family val="2"/>
    </font>
    <font>
      <sz val="9"/>
      <name val="Calibri"/>
      <family val="2"/>
      <scheme val="minor"/>
    </font>
    <font>
      <b/>
      <sz val="9"/>
      <name val="Calibri"/>
      <family val="2"/>
      <scheme val="minor"/>
    </font>
    <font>
      <b/>
      <sz val="11"/>
      <color rgb="FFFF0000"/>
      <name val="Arial"/>
      <family val="2"/>
    </font>
    <font>
      <b/>
      <sz val="10"/>
      <color indexed="63"/>
      <name val="Arial"/>
      <family val="2"/>
    </font>
    <font>
      <b/>
      <sz val="10"/>
      <color indexed="52"/>
      <name val="Arial"/>
      <family val="2"/>
    </font>
    <font>
      <i/>
      <sz val="10"/>
      <color indexed="23"/>
      <name val="Arial"/>
      <family val="2"/>
    </font>
    <font>
      <sz val="10"/>
      <color theme="1"/>
      <name val="Arial"/>
      <family val="2"/>
    </font>
    <font>
      <b/>
      <sz val="10"/>
      <color theme="1"/>
      <name val="Arial"/>
      <family val="2"/>
    </font>
    <font>
      <b/>
      <sz val="10"/>
      <color theme="1"/>
      <name val="Arial"/>
      <family val="2"/>
    </font>
    <font>
      <sz val="10"/>
      <color theme="1"/>
      <name val="Arial"/>
      <family val="2"/>
    </font>
    <font>
      <i/>
      <sz val="10"/>
      <color rgb="FF000000"/>
      <name val="Arial"/>
      <family val="2"/>
    </font>
    <font>
      <sz val="10"/>
      <color rgb="FF000000"/>
      <name val="Arial"/>
      <family val="2"/>
    </font>
    <font>
      <sz val="10"/>
      <color rgb="FFFF0000"/>
      <name val="Arial"/>
      <family val="2"/>
    </font>
    <font>
      <i/>
      <sz val="10"/>
      <color rgb="FF000000"/>
      <name val="Arial"/>
      <family val="2"/>
    </font>
    <font>
      <b/>
      <i/>
      <sz val="10"/>
      <name val="Arial"/>
      <family val="2"/>
    </font>
    <font>
      <i/>
      <sz val="9"/>
      <name val="Arial"/>
      <family val="2"/>
    </font>
    <font>
      <u/>
      <sz val="10"/>
      <name val="Arial"/>
      <family val="2"/>
    </font>
    <font>
      <sz val="9"/>
      <color theme="1"/>
      <name val="Arial"/>
      <family val="2"/>
    </font>
    <font>
      <b/>
      <sz val="10"/>
      <color theme="1"/>
      <name val="Arial"/>
      <family val="2"/>
    </font>
    <font>
      <sz val="10"/>
      <color theme="1"/>
      <name val="Arial"/>
      <family val="2"/>
    </font>
    <font>
      <i/>
      <sz val="10"/>
      <color rgb="FF000000"/>
      <name val="Arial"/>
      <family val="2"/>
    </font>
    <font>
      <sz val="10"/>
      <color rgb="FF000000"/>
      <name val="Arial"/>
      <family val="2"/>
    </font>
    <font>
      <sz val="10"/>
      <color rgb="FFFF0000"/>
      <name val="Arial"/>
      <family val="2"/>
    </font>
    <font>
      <sz val="10"/>
      <color theme="1"/>
      <name val="Calibri"/>
      <family val="2"/>
      <scheme val="minor"/>
    </font>
    <font>
      <sz val="8"/>
      <color theme="1"/>
      <name val="Arial"/>
      <family val="2"/>
    </font>
    <font>
      <sz val="10"/>
      <name val="Calibri"/>
      <family val="2"/>
      <scheme val="minor"/>
    </font>
    <font>
      <sz val="10"/>
      <name val="Times New Roman"/>
      <family val="1"/>
    </font>
    <font>
      <b/>
      <sz val="12"/>
      <color theme="1"/>
      <name val="Arial"/>
      <family val="2"/>
    </font>
    <font>
      <b/>
      <sz val="10"/>
      <color theme="1"/>
      <name val="Arial"/>
    </font>
    <font>
      <sz val="10"/>
      <color theme="1"/>
      <name val="Arial"/>
    </font>
    <font>
      <i/>
      <sz val="10"/>
      <color rgb="FF000000"/>
      <name val="Arial"/>
    </font>
    <font>
      <sz val="10"/>
      <color rgb="FF000000"/>
      <name val="Arial"/>
    </font>
    <font>
      <sz val="10"/>
      <color rgb="FFFF0000"/>
      <name val="Arial"/>
    </font>
    <font>
      <i/>
      <sz val="11"/>
      <name val="Calibri"/>
    </font>
    <font>
      <b/>
      <sz val="10"/>
      <color theme="0" tint="-0.499984740745262"/>
      <name val="Arial"/>
      <family val="2"/>
    </font>
    <font>
      <b/>
      <sz val="10"/>
      <color rgb="FF3F3F3F"/>
      <name val="Arial"/>
      <family val="2"/>
    </font>
  </fonts>
  <fills count="6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indexed="41"/>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41"/>
      </patternFill>
    </fill>
  </fills>
  <borders count="1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bottom/>
      <diagonal/>
    </border>
    <border>
      <left style="medium">
        <color indexed="8"/>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medium">
        <color rgb="FF000000"/>
      </top>
      <bottom style="medium">
        <color rgb="FF000000"/>
      </bottom>
      <diagonal/>
    </border>
    <border>
      <left/>
      <right style="medium">
        <color indexed="8"/>
      </right>
      <top style="medium">
        <color indexed="8"/>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8"/>
      </bottom>
      <diagonal/>
    </border>
    <border>
      <left style="medium">
        <color auto="1"/>
      </left>
      <right style="medium">
        <color auto="1"/>
      </right>
      <top/>
      <bottom/>
      <diagonal/>
    </border>
    <border>
      <left style="medium">
        <color indexed="8"/>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rgb="FF000000"/>
      </left>
      <right style="medium">
        <color auto="1"/>
      </right>
      <top style="medium">
        <color auto="1"/>
      </top>
      <bottom style="medium">
        <color auto="1"/>
      </bottom>
      <diagonal/>
    </border>
    <border>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n">
        <color indexed="8"/>
      </left>
      <right style="medium">
        <color auto="1"/>
      </right>
      <top style="medium">
        <color auto="1"/>
      </top>
      <bottom style="medium">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indexed="8"/>
      </left>
      <right style="medium">
        <color auto="1"/>
      </right>
      <top style="medium">
        <color indexed="8"/>
      </top>
      <bottom style="medium">
        <color indexed="8"/>
      </bottom>
      <diagonal/>
    </border>
    <border>
      <left style="medium">
        <color auto="1"/>
      </left>
      <right style="medium">
        <color auto="1"/>
      </right>
      <top style="medium">
        <color auto="1"/>
      </top>
      <bottom/>
      <diagonal/>
    </border>
    <border>
      <left/>
      <right style="medium">
        <color auto="1"/>
      </right>
      <top style="medium">
        <color indexed="8"/>
      </top>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medium">
        <color auto="1"/>
      </left>
      <right style="medium">
        <color indexed="8"/>
      </right>
      <top style="medium">
        <color indexed="8"/>
      </top>
      <bottom/>
      <diagonal/>
    </border>
    <border>
      <left style="medium">
        <color indexed="8"/>
      </left>
      <right style="thin">
        <color indexed="8"/>
      </right>
      <top style="medium">
        <color auto="1"/>
      </top>
      <bottom style="medium">
        <color auto="1"/>
      </bottom>
      <diagonal/>
    </border>
    <border>
      <left style="medium">
        <color auto="1"/>
      </left>
      <right/>
      <top style="medium">
        <color auto="1"/>
      </top>
      <bottom style="medium">
        <color indexed="8"/>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rgb="FF000000"/>
      </left>
      <right style="medium">
        <color auto="1"/>
      </right>
      <top style="medium">
        <color auto="1"/>
      </top>
      <bottom style="medium">
        <color rgb="FF000000"/>
      </bottom>
      <diagonal/>
    </border>
    <border>
      <left style="thin">
        <color auto="1"/>
      </left>
      <right style="medium">
        <color auto="1"/>
      </right>
      <top/>
      <bottom style="thin">
        <color auto="1"/>
      </bottom>
      <diagonal/>
    </border>
    <border>
      <left style="thin">
        <color auto="1"/>
      </left>
      <right/>
      <top/>
      <bottom style="medium">
        <color auto="1"/>
      </bottom>
      <diagonal/>
    </border>
    <border>
      <left style="thin">
        <color indexed="8"/>
      </left>
      <right style="thin">
        <color indexed="8"/>
      </right>
      <top style="medium">
        <color indexed="8"/>
      </top>
      <bottom/>
      <diagonal/>
    </border>
    <border>
      <left style="medium">
        <color indexed="8"/>
      </left>
      <right/>
      <top style="medium">
        <color indexed="8"/>
      </top>
      <bottom style="medium">
        <color indexed="8"/>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indexed="8"/>
      </right>
      <top style="medium">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style="medium">
        <color indexed="8"/>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8"/>
      </right>
      <top style="thin">
        <color indexed="8"/>
      </top>
      <bottom style="medium">
        <color indexed="8"/>
      </bottom>
      <diagonal/>
    </border>
    <border>
      <left/>
      <right style="thin">
        <color auto="1"/>
      </right>
      <top style="thin">
        <color auto="1"/>
      </top>
      <bottom style="thin">
        <color auto="1"/>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bottom style="thin">
        <color auto="1"/>
      </bottom>
      <diagonal/>
    </border>
    <border>
      <left/>
      <right/>
      <top style="medium">
        <color indexed="8"/>
      </top>
      <bottom style="medium">
        <color indexed="8"/>
      </bottom>
      <diagonal/>
    </border>
    <border>
      <left style="thin">
        <color auto="1"/>
      </left>
      <right style="medium">
        <color auto="1"/>
      </right>
      <top style="thin">
        <color auto="1"/>
      </top>
      <bottom style="thin">
        <color auto="1"/>
      </bottom>
      <diagonal/>
    </border>
    <border>
      <left style="medium">
        <color auto="1"/>
      </left>
      <right/>
      <top style="medium">
        <color indexed="8"/>
      </top>
      <bottom style="medium">
        <color auto="1"/>
      </bottom>
      <diagonal/>
    </border>
    <border>
      <left style="thin">
        <color indexed="8"/>
      </left>
      <right/>
      <top style="thin">
        <color auto="1"/>
      </top>
      <bottom style="thin">
        <color auto="1"/>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auto="1"/>
      </right>
      <top/>
      <bottom style="medium">
        <color auto="1"/>
      </bottom>
      <diagonal/>
    </border>
    <border>
      <left/>
      <right style="medium">
        <color auto="1"/>
      </right>
      <top style="medium">
        <color auto="1"/>
      </top>
      <bottom/>
      <diagonal/>
    </border>
    <border>
      <left style="medium">
        <color indexed="8"/>
      </left>
      <right style="medium">
        <color indexed="8"/>
      </right>
      <top style="medium">
        <color indexed="8"/>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top/>
      <bottom style="medium">
        <color auto="1"/>
      </bottom>
      <diagonal/>
    </border>
    <border>
      <left style="medium">
        <color indexed="8"/>
      </left>
      <right style="medium">
        <color auto="1"/>
      </right>
      <top style="medium">
        <color indexed="8"/>
      </top>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auto="1"/>
      </left>
      <right style="medium">
        <color auto="1"/>
      </right>
      <top style="medium">
        <color auto="1"/>
      </top>
      <bottom style="thin">
        <color indexed="64"/>
      </bottom>
      <diagonal/>
    </border>
    <border>
      <left style="medium">
        <color auto="1"/>
      </left>
      <right style="medium">
        <color auto="1"/>
      </right>
      <top style="medium">
        <color auto="1"/>
      </top>
      <bottom style="thin">
        <color indexed="64"/>
      </bottom>
      <diagonal/>
    </border>
    <border>
      <left style="thin">
        <color theme="4"/>
      </left>
      <right style="thin">
        <color theme="4"/>
      </right>
      <top style="thin">
        <color theme="4"/>
      </top>
      <bottom/>
      <diagonal/>
    </border>
    <border>
      <left/>
      <right style="thin">
        <color theme="4"/>
      </right>
      <top style="thin">
        <color theme="4"/>
      </top>
      <bottom/>
      <diagonal/>
    </border>
    <border>
      <left/>
      <right style="thin">
        <color indexed="64"/>
      </right>
      <top style="thin">
        <color indexed="64"/>
      </top>
      <bottom style="thin">
        <color indexed="64"/>
      </bottom>
      <diagonal/>
    </border>
    <border>
      <left style="medium">
        <color indexed="8"/>
      </left>
      <right style="thin">
        <color indexed="8"/>
      </right>
      <top/>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style="thin">
        <color indexed="8"/>
      </top>
      <bottom/>
      <diagonal/>
    </border>
    <border>
      <left style="thin">
        <color auto="1"/>
      </left>
      <right/>
      <top/>
      <bottom/>
      <diagonal/>
    </border>
    <border>
      <left style="thin">
        <color indexed="64"/>
      </left>
      <right style="thin">
        <color indexed="8"/>
      </right>
      <top style="thin">
        <color indexed="8"/>
      </top>
      <bottom style="thin">
        <color indexed="8"/>
      </bottom>
      <diagonal/>
    </border>
    <border>
      <left style="thin">
        <color auto="1"/>
      </left>
      <right/>
      <top/>
      <bottom style="thin">
        <color indexed="8"/>
      </bottom>
      <diagonal/>
    </border>
    <border>
      <left style="thin">
        <color indexed="8"/>
      </left>
      <right style="medium">
        <color auto="1"/>
      </right>
      <top style="medium">
        <color indexed="8"/>
      </top>
      <bottom style="medium">
        <color indexed="8"/>
      </bottom>
      <diagonal/>
    </border>
    <border>
      <left style="thin">
        <color indexed="8"/>
      </left>
      <right style="thin">
        <color rgb="FF000000"/>
      </right>
      <top style="medium">
        <color indexed="8"/>
      </top>
      <bottom style="medium">
        <color auto="1"/>
      </bottom>
      <diagonal/>
    </border>
    <border>
      <left style="thin">
        <color auto="1"/>
      </left>
      <right style="thin">
        <color auto="1"/>
      </right>
      <top style="medium">
        <color indexed="8"/>
      </top>
      <bottom style="thin">
        <color indexed="8"/>
      </bottom>
      <diagonal/>
    </border>
    <border>
      <left style="thin">
        <color auto="1"/>
      </left>
      <right style="thin">
        <color auto="1"/>
      </right>
      <top style="medium">
        <color auto="1"/>
      </top>
      <bottom style="thin">
        <color auto="1"/>
      </bottom>
      <diagonal/>
    </border>
    <border>
      <left style="thin">
        <color indexed="8"/>
      </left>
      <right style="medium">
        <color indexed="8"/>
      </right>
      <top/>
      <bottom/>
      <diagonal/>
    </border>
    <border>
      <left style="medium">
        <color indexed="8"/>
      </left>
      <right/>
      <top/>
      <bottom style="thin">
        <color auto="1"/>
      </bottom>
      <diagonal/>
    </border>
    <border>
      <left/>
      <right style="medium">
        <color indexed="8"/>
      </right>
      <top/>
      <bottom style="thin">
        <color auto="1"/>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medium">
        <color auto="1"/>
      </bottom>
      <diagonal/>
    </border>
    <border>
      <left style="thin">
        <color auto="1"/>
      </left>
      <right style="medium">
        <color indexed="8"/>
      </right>
      <top style="thin">
        <color auto="1"/>
      </top>
      <bottom style="medium">
        <color auto="1"/>
      </bottom>
      <diagonal/>
    </border>
    <border>
      <left style="medium">
        <color indexed="8"/>
      </left>
      <right/>
      <top style="medium">
        <color indexed="8"/>
      </top>
      <bottom style="thin">
        <color auto="1"/>
      </bottom>
      <diagonal/>
    </border>
    <border>
      <left/>
      <right/>
      <top style="medium">
        <color indexed="8"/>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medium">
        <color auto="1"/>
      </top>
      <bottom style="thin">
        <color indexed="8"/>
      </bottom>
      <diagonal/>
    </border>
    <border>
      <left style="medium">
        <color auto="1"/>
      </left>
      <right style="thin">
        <color indexed="8"/>
      </right>
      <top style="thin">
        <color indexed="8"/>
      </top>
      <bottom style="thin">
        <color indexed="8"/>
      </bottom>
      <diagonal/>
    </border>
    <border>
      <left style="medium">
        <color auto="1"/>
      </left>
      <right style="thin">
        <color indexed="8"/>
      </right>
      <top style="thin">
        <color indexed="8"/>
      </top>
      <bottom style="medium">
        <color auto="1"/>
      </bottom>
      <diagonal/>
    </border>
    <border>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auto="1"/>
      </right>
      <top style="thin">
        <color auto="1"/>
      </top>
      <bottom style="medium">
        <color auto="1"/>
      </bottom>
      <diagonal/>
    </border>
    <border>
      <left style="thin">
        <color rgb="FF3F3F3F"/>
      </left>
      <right style="thin">
        <color rgb="FF3F3F3F"/>
      </right>
      <top/>
      <bottom style="thin">
        <color rgb="FF3F3F3F"/>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indexed="8"/>
      </top>
      <bottom style="thin">
        <color indexed="8"/>
      </bottom>
      <diagonal/>
    </border>
  </borders>
  <cellStyleXfs count="17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7" borderId="0" applyNumberFormat="0" applyBorder="0" applyAlignment="0" applyProtection="0"/>
    <xf numFmtId="0" fontId="22" fillId="4" borderId="0" applyNumberFormat="0" applyBorder="0" applyAlignment="0" applyProtection="0"/>
    <xf numFmtId="0" fontId="23" fillId="8" borderId="1" applyNumberFormat="0" applyAlignment="0" applyProtection="0"/>
    <xf numFmtId="0" fontId="24" fillId="24" borderId="2" applyNumberFormat="0" applyAlignment="0" applyProtection="0"/>
    <xf numFmtId="0" fontId="25" fillId="0" borderId="3" applyNumberFormat="0" applyFill="0" applyAlignment="0" applyProtection="0"/>
    <xf numFmtId="0" fontId="26" fillId="7" borderId="1" applyNumberFormat="0" applyAlignment="0" applyProtection="0"/>
    <xf numFmtId="0" fontId="27" fillId="0" borderId="0" applyNumberFormat="0" applyFill="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8" fillId="0" borderId="4" applyNumberFormat="0" applyFill="0" applyAlignment="0" applyProtection="0"/>
    <xf numFmtId="0" fontId="29" fillId="4" borderId="0" applyNumberFormat="0" applyBorder="0" applyAlignment="0" applyProtection="0"/>
    <xf numFmtId="0" fontId="30" fillId="3" borderId="0" applyNumberFormat="0" applyBorder="0" applyAlignment="0" applyProtection="0"/>
    <xf numFmtId="0" fontId="31" fillId="15" borderId="0" applyNumberFormat="0" applyBorder="0" applyAlignment="0" applyProtection="0"/>
    <xf numFmtId="0" fontId="47" fillId="0" borderId="0"/>
    <xf numFmtId="0" fontId="47" fillId="0" borderId="0"/>
    <xf numFmtId="0" fontId="47" fillId="0" borderId="0"/>
    <xf numFmtId="0" fontId="47" fillId="0" borderId="0"/>
    <xf numFmtId="9" fontId="47" fillId="0" borderId="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31" applyNumberFormat="0" applyAlignment="0" applyProtection="0"/>
    <xf numFmtId="0" fontId="55" fillId="32" borderId="32" applyNumberFormat="0" applyAlignment="0" applyProtection="0"/>
    <xf numFmtId="0" fontId="56" fillId="32" borderId="31"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9" fillId="54" borderId="0" applyNumberFormat="0" applyBorder="0" applyAlignment="0" applyProtection="0"/>
    <xf numFmtId="0" fontId="59" fillId="55" borderId="0" applyNumberFormat="0" applyBorder="0" applyAlignment="0" applyProtection="0"/>
    <xf numFmtId="0" fontId="58" fillId="56" borderId="0" applyNumberFormat="0" applyBorder="0" applyAlignment="0" applyProtection="0"/>
    <xf numFmtId="0" fontId="17" fillId="0" borderId="0"/>
    <xf numFmtId="9" fontId="17" fillId="0" borderId="0" applyFont="0" applyFill="0" applyBorder="0" applyAlignment="0" applyProtection="0"/>
    <xf numFmtId="0" fontId="17" fillId="0" borderId="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23" borderId="0" applyNumberFormat="0" applyBorder="0" applyAlignment="0" applyProtection="0"/>
    <xf numFmtId="0" fontId="63" fillId="7" borderId="1" applyNumberFormat="0" applyAlignment="0" applyProtection="0"/>
    <xf numFmtId="9" fontId="17" fillId="0" borderId="0" applyFill="0" applyBorder="0" applyAlignment="0" applyProtection="0"/>
    <xf numFmtId="0" fontId="17" fillId="0" borderId="0"/>
    <xf numFmtId="0" fontId="64" fillId="0" borderId="0" applyNumberFormat="0" applyFill="0" applyBorder="0" applyAlignment="0" applyProtection="0"/>
    <xf numFmtId="0" fontId="65" fillId="0" borderId="0" applyNumberFormat="0" applyFill="0" applyBorder="0" applyAlignment="0" applyProtection="0"/>
    <xf numFmtId="0" fontId="16" fillId="0" borderId="0"/>
    <xf numFmtId="0" fontId="64" fillId="0" borderId="0" applyNumberFormat="0" applyFill="0" applyBorder="0" applyAlignment="0" applyProtection="0"/>
    <xf numFmtId="0" fontId="65" fillId="0" borderId="0" applyNumberFormat="0" applyFill="0" applyBorder="0" applyAlignment="0" applyProtection="0"/>
    <xf numFmtId="0" fontId="15" fillId="0" borderId="0"/>
    <xf numFmtId="0" fontId="64" fillId="0" borderId="0" applyNumberFormat="0" applyFill="0" applyBorder="0" applyAlignment="0" applyProtection="0"/>
    <xf numFmtId="0" fontId="65" fillId="0" borderId="0" applyNumberFormat="0" applyFill="0" applyBorder="0" applyAlignment="0" applyProtection="0"/>
    <xf numFmtId="0" fontId="76" fillId="14" borderId="98" applyNumberFormat="0" applyAlignment="0" applyProtection="0"/>
    <xf numFmtId="0" fontId="77" fillId="14" borderId="99" applyNumberFormat="0" applyAlignment="0" applyProtection="0"/>
    <xf numFmtId="0" fontId="78" fillId="0" borderId="0" applyNumberFormat="0" applyFill="0" applyBorder="0" applyAlignment="0" applyProtection="0"/>
    <xf numFmtId="0" fontId="14" fillId="0" borderId="0"/>
    <xf numFmtId="0" fontId="13" fillId="0" borderId="0"/>
    <xf numFmtId="0" fontId="12" fillId="0" borderId="0"/>
    <xf numFmtId="0" fontId="11" fillId="0" borderId="0"/>
    <xf numFmtId="0" fontId="23" fillId="8" borderId="99" applyNumberFormat="0" applyAlignment="0" applyProtection="0"/>
    <xf numFmtId="0" fontId="26" fillId="7" borderId="99" applyNumberFormat="0" applyAlignment="0" applyProtection="0"/>
    <xf numFmtId="0" fontId="54" fillId="31" borderId="31" applyNumberFormat="0" applyAlignment="0" applyProtection="0"/>
    <xf numFmtId="0" fontId="55" fillId="32" borderId="32" applyNumberFormat="0" applyAlignment="0" applyProtection="0"/>
    <xf numFmtId="0" fontId="56" fillId="32" borderId="31"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58" fillId="37" borderId="0" applyNumberFormat="0" applyBorder="0" applyAlignment="0" applyProtection="0"/>
    <xf numFmtId="0" fontId="58" fillId="41" borderId="0" applyNumberFormat="0" applyBorder="0" applyAlignment="0" applyProtection="0"/>
    <xf numFmtId="0" fontId="58" fillId="45" borderId="0" applyNumberFormat="0" applyBorder="0" applyAlignment="0" applyProtection="0"/>
    <xf numFmtId="0" fontId="58" fillId="49" borderId="0" applyNumberFormat="0" applyBorder="0" applyAlignment="0" applyProtection="0"/>
    <xf numFmtId="0" fontId="58" fillId="53" borderId="0" applyNumberFormat="0" applyBorder="0" applyAlignment="0" applyProtection="0"/>
    <xf numFmtId="0" fontId="63" fillId="7" borderId="99"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76" fillId="14" borderId="98" applyNumberFormat="0" applyAlignment="0" applyProtection="0"/>
    <xf numFmtId="0" fontId="77" fillId="14" borderId="99" applyNumberFormat="0" applyAlignment="0" applyProtection="0"/>
    <xf numFmtId="0" fontId="23" fillId="8" borderId="99" applyNumberFormat="0" applyAlignment="0" applyProtection="0"/>
    <xf numFmtId="165" fontId="17" fillId="0" borderId="0" applyFill="0" applyBorder="0" applyAlignment="0" applyProtection="0"/>
    <xf numFmtId="0" fontId="26" fillId="7" borderId="99" applyNumberFormat="0" applyAlignment="0" applyProtection="0"/>
    <xf numFmtId="0" fontId="63" fillId="7" borderId="99" applyNumberFormat="0" applyAlignment="0" applyProtection="0"/>
    <xf numFmtId="0" fontId="28" fillId="0" borderId="4" applyNumberFormat="0" applyFill="0" applyAlignment="0" applyProtection="0"/>
    <xf numFmtId="0" fontId="28" fillId="0" borderId="4" applyNumberFormat="0" applyFill="0" applyAlignment="0" applyProtection="0"/>
    <xf numFmtId="0" fontId="31" fillId="15" borderId="0" applyNumberFormat="0" applyBorder="0" applyAlignment="0" applyProtection="0"/>
    <xf numFmtId="0" fontId="17"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9" fillId="0" borderId="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55" fillId="32" borderId="32" applyNumberFormat="0" applyAlignment="0" applyProtection="0"/>
    <xf numFmtId="0" fontId="5" fillId="0" borderId="0"/>
    <xf numFmtId="0" fontId="4" fillId="0" borderId="0"/>
    <xf numFmtId="0" fontId="4" fillId="0" borderId="0"/>
    <xf numFmtId="0" fontId="4" fillId="0" borderId="0"/>
    <xf numFmtId="0" fontId="2" fillId="0" borderId="0"/>
    <xf numFmtId="0" fontId="2" fillId="0" borderId="0"/>
    <xf numFmtId="0" fontId="1" fillId="0" borderId="0"/>
  </cellStyleXfs>
  <cellXfs count="1083">
    <xf numFmtId="0" fontId="0" fillId="0" borderId="0" xfId="0"/>
    <xf numFmtId="0" fontId="0" fillId="0" borderId="0" xfId="0" applyFont="1"/>
    <xf numFmtId="49" fontId="35" fillId="0" borderId="0" xfId="0" applyNumberFormat="1" applyFont="1" applyFill="1" applyBorder="1" applyAlignment="1">
      <alignment vertical="center"/>
    </xf>
    <xf numFmtId="0" fontId="37" fillId="0" borderId="7"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39" fillId="0" borderId="9" xfId="0" applyNumberFormat="1" applyFont="1" applyFill="1" applyBorder="1" applyAlignment="1">
      <alignment vertical="center"/>
    </xf>
    <xf numFmtId="0" fontId="0" fillId="0" borderId="10" xfId="0" applyFont="1" applyFill="1" applyBorder="1" applyAlignment="1">
      <alignment horizontal="center" vertical="center"/>
    </xf>
    <xf numFmtId="49" fontId="39" fillId="0" borderId="10" xfId="0" applyNumberFormat="1" applyFont="1" applyFill="1" applyBorder="1" applyAlignment="1">
      <alignment vertical="center"/>
    </xf>
    <xf numFmtId="49" fontId="39" fillId="0" borderId="11" xfId="0" applyNumberFormat="1" applyFont="1" applyFill="1" applyBorder="1" applyAlignment="1">
      <alignment vertical="center"/>
    </xf>
    <xf numFmtId="0" fontId="40" fillId="0" borderId="12" xfId="0" applyFont="1" applyFill="1" applyBorder="1" applyAlignment="1">
      <alignment horizontal="left" vertical="center"/>
    </xf>
    <xf numFmtId="0" fontId="0" fillId="0" borderId="13" xfId="0" applyFont="1" applyBorder="1"/>
    <xf numFmtId="49" fontId="39" fillId="0" borderId="15" xfId="0" applyNumberFormat="1" applyFont="1" applyFill="1" applyBorder="1" applyAlignment="1">
      <alignment vertical="center"/>
    </xf>
    <xf numFmtId="49" fontId="37" fillId="0" borderId="16" xfId="0" applyNumberFormat="1" applyFont="1" applyFill="1" applyBorder="1" applyAlignment="1">
      <alignment horizontal="center" vertical="center" wrapText="1"/>
    </xf>
    <xf numFmtId="0" fontId="0" fillId="0" borderId="0" xfId="0" applyFont="1" applyFill="1" applyBorder="1" applyAlignment="1">
      <alignment vertical="center"/>
    </xf>
    <xf numFmtId="0" fontId="42" fillId="0" borderId="0" xfId="0" applyFont="1" applyFill="1" applyBorder="1" applyAlignment="1">
      <alignment horizontal="left" vertical="center"/>
    </xf>
    <xf numFmtId="0" fontId="0" fillId="0" borderId="0" xfId="0" applyFont="1" applyBorder="1"/>
    <xf numFmtId="0" fontId="37" fillId="0" borderId="12" xfId="0" applyFont="1" applyBorder="1" applyAlignment="1">
      <alignment horizontal="center"/>
    </xf>
    <xf numFmtId="0" fontId="37" fillId="0" borderId="7" xfId="0" applyFont="1" applyBorder="1" applyAlignment="1">
      <alignment horizontal="center" vertical="center"/>
    </xf>
    <xf numFmtId="0" fontId="37" fillId="0" borderId="7" xfId="0" applyFont="1" applyBorder="1" applyAlignment="1">
      <alignment horizontal="center" vertical="center" wrapText="1"/>
    </xf>
    <xf numFmtId="0" fontId="42" fillId="0" borderId="0" xfId="0" applyFont="1" applyBorder="1" applyAlignment="1">
      <alignment wrapText="1"/>
    </xf>
    <xf numFmtId="0" fontId="39" fillId="0" borderId="0" xfId="0" applyFont="1" applyBorder="1" applyAlignment="1">
      <alignment vertical="center"/>
    </xf>
    <xf numFmtId="0" fontId="37" fillId="0" borderId="0" xfId="0" applyFont="1" applyAlignment="1">
      <alignment horizontal="center" vertical="center"/>
    </xf>
    <xf numFmtId="0" fontId="0" fillId="0" borderId="0" xfId="0" applyFont="1" applyAlignment="1">
      <alignment horizontal="center"/>
    </xf>
    <xf numFmtId="0" fontId="0" fillId="0" borderId="0" xfId="0" applyBorder="1"/>
    <xf numFmtId="0" fontId="39" fillId="0" borderId="0" xfId="0" applyFont="1" applyFill="1" applyBorder="1" applyAlignment="1">
      <alignment vertical="center"/>
    </xf>
    <xf numFmtId="0" fontId="39" fillId="0" borderId="14" xfId="0" applyFont="1" applyFill="1" applyBorder="1" applyAlignment="1">
      <alignment vertical="center"/>
    </xf>
    <xf numFmtId="0" fontId="0" fillId="0" borderId="0" xfId="0" applyFont="1" applyFill="1"/>
    <xf numFmtId="49" fontId="37"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0" xfId="0" applyNumberFormat="1" applyFont="1" applyFill="1" applyBorder="1" applyAlignment="1">
      <alignment vertical="center"/>
    </xf>
    <xf numFmtId="49" fontId="39" fillId="0" borderId="10" xfId="0" applyNumberFormat="1" applyFont="1" applyFill="1" applyBorder="1" applyAlignment="1">
      <alignment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9" fillId="0" borderId="0" xfId="0" applyNumberFormat="1" applyFont="1" applyFill="1" applyBorder="1" applyAlignment="1">
      <alignment vertical="center"/>
    </xf>
    <xf numFmtId="0" fontId="0" fillId="0" borderId="0" xfId="0" applyFont="1" applyBorder="1" applyAlignment="1"/>
    <xf numFmtId="0" fontId="0" fillId="0" borderId="17" xfId="0" applyFont="1" applyBorder="1" applyAlignment="1"/>
    <xf numFmtId="0" fontId="37" fillId="0" borderId="20" xfId="0" applyFont="1" applyBorder="1" applyAlignment="1">
      <alignment horizontal="center" vertical="center"/>
    </xf>
    <xf numFmtId="0" fontId="0" fillId="0" borderId="12" xfId="0" applyFont="1" applyBorder="1" applyAlignment="1">
      <alignment horizontal="center"/>
    </xf>
    <xf numFmtId="0" fontId="0" fillId="0" borderId="0" xfId="0" applyFont="1" applyFill="1" applyBorder="1"/>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NumberFormat="1"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48" fillId="0" borderId="0" xfId="0" applyFont="1"/>
    <xf numFmtId="0" fontId="42" fillId="0" borderId="0" xfId="0" applyFont="1"/>
    <xf numFmtId="0" fontId="0" fillId="0" borderId="0" xfId="0" applyFont="1" applyAlignment="1"/>
    <xf numFmtId="0" fontId="49" fillId="0" borderId="0" xfId="0" applyFont="1"/>
    <xf numFmtId="0" fontId="37" fillId="27" borderId="7"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xf numFmtId="49" fontId="50" fillId="0" borderId="0" xfId="0" applyNumberFormat="1" applyFont="1" applyFill="1" applyBorder="1" applyAlignment="1">
      <alignment vertical="center"/>
    </xf>
    <xf numFmtId="0" fontId="50" fillId="0" borderId="0" xfId="0" applyFont="1" applyBorder="1" applyAlignment="1">
      <alignment horizontal="center" vertical="center"/>
    </xf>
    <xf numFmtId="0" fontId="37" fillId="27" borderId="21" xfId="0" applyFont="1" applyFill="1" applyBorder="1" applyAlignment="1">
      <alignment horizontal="center" vertical="center" wrapText="1"/>
    </xf>
    <xf numFmtId="0" fontId="0" fillId="0" borderId="0" xfId="0" applyFont="1"/>
    <xf numFmtId="0" fontId="0" fillId="0" borderId="0" xfId="0" applyFill="1"/>
    <xf numFmtId="49" fontId="35" fillId="0" borderId="0" xfId="0" applyNumberFormat="1" applyFont="1" applyFill="1" applyBorder="1" applyAlignment="1">
      <alignment horizontal="center" vertical="center"/>
    </xf>
    <xf numFmtId="0" fontId="39" fillId="0" borderId="0" xfId="0" applyFont="1" applyBorder="1" applyAlignment="1">
      <alignment horizontal="center" vertical="center"/>
    </xf>
    <xf numFmtId="0" fontId="0" fillId="0" borderId="0" xfId="0" applyAlignment="1">
      <alignment horizontal="center"/>
    </xf>
    <xf numFmtId="49" fontId="39" fillId="0" borderId="0" xfId="91" applyNumberFormat="1" applyFont="1" applyFill="1" applyBorder="1" applyAlignment="1">
      <alignment vertical="center"/>
    </xf>
    <xf numFmtId="0" fontId="40" fillId="0" borderId="12" xfId="91" applyFont="1" applyFill="1" applyBorder="1" applyAlignment="1">
      <alignment horizontal="left" vertical="center"/>
    </xf>
    <xf numFmtId="49" fontId="40" fillId="0" borderId="12" xfId="91" applyNumberFormat="1" applyFont="1" applyFill="1" applyBorder="1" applyAlignment="1">
      <alignment vertical="center"/>
    </xf>
    <xf numFmtId="49" fontId="40" fillId="27" borderId="12" xfId="91" applyNumberFormat="1" applyFont="1" applyFill="1" applyBorder="1" applyAlignment="1">
      <alignment vertical="center"/>
    </xf>
    <xf numFmtId="49" fontId="41" fillId="0" borderId="0" xfId="91" applyNumberFormat="1" applyFont="1" applyFill="1" applyBorder="1" applyAlignment="1">
      <alignment vertical="center"/>
    </xf>
    <xf numFmtId="0" fontId="17" fillId="26" borderId="0" xfId="91" applyNumberFormat="1" applyFont="1" applyFill="1" applyBorder="1" applyAlignment="1">
      <alignment horizontal="center" vertical="center"/>
    </xf>
    <xf numFmtId="49" fontId="17" fillId="26" borderId="0" xfId="91" applyNumberFormat="1" applyFont="1" applyFill="1" applyBorder="1" applyAlignment="1">
      <alignment vertical="center" wrapText="1"/>
    </xf>
    <xf numFmtId="49" fontId="42" fillId="0" borderId="0" xfId="91" applyNumberFormat="1" applyFont="1" applyFill="1" applyBorder="1" applyAlignment="1">
      <alignment horizontal="left" vertical="center"/>
    </xf>
    <xf numFmtId="49" fontId="17" fillId="0" borderId="0" xfId="91" applyNumberFormat="1" applyFont="1" applyFill="1" applyBorder="1" applyAlignment="1">
      <alignment horizontal="left" vertical="center"/>
    </xf>
    <xf numFmtId="0" fontId="40" fillId="0" borderId="12" xfId="91" applyFont="1" applyFill="1" applyBorder="1" applyAlignment="1">
      <alignment horizontal="center" vertical="center"/>
    </xf>
    <xf numFmtId="49" fontId="40" fillId="0" borderId="12" xfId="91" applyNumberFormat="1" applyFont="1" applyFill="1" applyBorder="1" applyAlignment="1">
      <alignment horizontal="center" vertical="center"/>
    </xf>
    <xf numFmtId="49" fontId="40" fillId="27" borderId="12" xfId="91" applyNumberFormat="1" applyFont="1" applyFill="1" applyBorder="1" applyAlignment="1">
      <alignment horizontal="center" vertical="center"/>
    </xf>
    <xf numFmtId="49" fontId="39" fillId="0" borderId="0" xfId="93" applyNumberFormat="1" applyFont="1" applyFill="1" applyBorder="1" applyAlignment="1">
      <alignment vertical="center"/>
    </xf>
    <xf numFmtId="0" fontId="17" fillId="0" borderId="0" xfId="0" applyFont="1"/>
    <xf numFmtId="49" fontId="42" fillId="0" borderId="0" xfId="93" applyNumberFormat="1" applyFont="1" applyFill="1" applyBorder="1" applyAlignment="1">
      <alignment vertical="center"/>
    </xf>
    <xf numFmtId="49" fontId="17" fillId="0" borderId="0" xfId="93" applyNumberFormat="1" applyFont="1" applyFill="1" applyBorder="1" applyAlignment="1">
      <alignment vertical="center"/>
    </xf>
    <xf numFmtId="49" fontId="0" fillId="0" borderId="0" xfId="93" applyNumberFormat="1" applyFont="1" applyFill="1" applyBorder="1" applyAlignment="1">
      <alignment vertical="center"/>
    </xf>
    <xf numFmtId="0" fontId="17" fillId="0" borderId="0" xfId="0" applyFont="1" applyFill="1"/>
    <xf numFmtId="49" fontId="39" fillId="0" borderId="0" xfId="102" applyNumberFormat="1" applyFont="1" applyFill="1" applyBorder="1" applyAlignment="1">
      <alignment vertical="center"/>
    </xf>
    <xf numFmtId="49" fontId="40" fillId="0" borderId="12" xfId="102" applyNumberFormat="1" applyFont="1" applyFill="1" applyBorder="1" applyAlignment="1">
      <alignment horizontal="center" vertical="center"/>
    </xf>
    <xf numFmtId="49" fontId="42" fillId="0" borderId="0" xfId="102" applyNumberFormat="1" applyFont="1" applyFill="1" applyBorder="1" applyAlignment="1">
      <alignment vertical="center"/>
    </xf>
    <xf numFmtId="0" fontId="0" fillId="0" borderId="0" xfId="0" applyFill="1" applyBorder="1"/>
    <xf numFmtId="0" fontId="17" fillId="0" borderId="0" xfId="0" applyFont="1" applyFill="1" applyBorder="1"/>
    <xf numFmtId="0" fontId="61" fillId="0" borderId="25" xfId="0" applyFont="1" applyFill="1" applyBorder="1"/>
    <xf numFmtId="0" fontId="37" fillId="27" borderId="34" xfId="0" applyFont="1" applyFill="1" applyBorder="1" applyAlignment="1">
      <alignment horizontal="center" vertical="center"/>
    </xf>
    <xf numFmtId="0" fontId="44" fillId="0" borderId="37" xfId="0" applyFont="1" applyBorder="1" applyAlignment="1">
      <alignment horizontal="center" vertical="center"/>
    </xf>
    <xf numFmtId="0" fontId="37" fillId="0" borderId="38"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0" fillId="0" borderId="39" xfId="0" applyFont="1" applyBorder="1"/>
    <xf numFmtId="49" fontId="39" fillId="0" borderId="0" xfId="0" applyNumberFormat="1" applyFont="1" applyFill="1" applyBorder="1" applyAlignment="1">
      <alignment vertical="center" wrapText="1"/>
    </xf>
    <xf numFmtId="0" fontId="37" fillId="0" borderId="40" xfId="0" applyFont="1" applyBorder="1" applyAlignment="1">
      <alignment horizontal="center" vertical="center"/>
    </xf>
    <xf numFmtId="49" fontId="37" fillId="0" borderId="41" xfId="0" applyNumberFormat="1" applyFont="1" applyFill="1" applyBorder="1" applyAlignment="1">
      <alignment horizontal="center" vertical="center"/>
    </xf>
    <xf numFmtId="0" fontId="37" fillId="0" borderId="41" xfId="0" applyFont="1" applyBorder="1" applyAlignment="1">
      <alignment horizontal="center" vertical="center"/>
    </xf>
    <xf numFmtId="0" fontId="37" fillId="0" borderId="41" xfId="0" applyFont="1" applyFill="1" applyBorder="1" applyAlignment="1">
      <alignment horizontal="center" vertical="center"/>
    </xf>
    <xf numFmtId="49" fontId="37" fillId="0" borderId="41" xfId="0" applyNumberFormat="1"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0" fillId="0" borderId="44" xfId="0" applyFont="1" applyFill="1" applyBorder="1" applyAlignment="1">
      <alignment horizontal="center" vertical="center"/>
    </xf>
    <xf numFmtId="0" fontId="37" fillId="0" borderId="24" xfId="0" applyFont="1" applyFill="1" applyBorder="1" applyAlignment="1">
      <alignment horizontal="center" vertical="center" wrapText="1"/>
    </xf>
    <xf numFmtId="0" fontId="37" fillId="0" borderId="0" xfId="0" applyFont="1" applyFill="1" applyAlignment="1">
      <alignment horizontal="center" vertical="center"/>
    </xf>
    <xf numFmtId="0" fontId="0" fillId="0" borderId="0" xfId="0" applyFill="1" applyBorder="1" applyAlignment="1">
      <alignment wrapText="1"/>
    </xf>
    <xf numFmtId="0" fontId="37" fillId="0" borderId="45" xfId="0" applyFont="1" applyBorder="1" applyAlignment="1">
      <alignment horizontal="center"/>
    </xf>
    <xf numFmtId="49" fontId="37" fillId="0" borderId="47" xfId="93" applyNumberFormat="1" applyFont="1" applyFill="1" applyBorder="1" applyAlignment="1">
      <alignment horizontal="center" vertical="center" wrapText="1"/>
    </xf>
    <xf numFmtId="49" fontId="37" fillId="28" borderId="47" xfId="93" applyNumberFormat="1" applyFont="1" applyFill="1" applyBorder="1" applyAlignment="1">
      <alignment horizontal="center" vertical="center" wrapText="1"/>
    </xf>
    <xf numFmtId="49" fontId="37" fillId="27" borderId="47" xfId="93" applyNumberFormat="1" applyFont="1" applyFill="1" applyBorder="1" applyAlignment="1">
      <alignment horizontal="center" vertical="center" wrapText="1"/>
    </xf>
    <xf numFmtId="0" fontId="37" fillId="0" borderId="48" xfId="0" applyFont="1" applyFill="1" applyBorder="1" applyAlignment="1">
      <alignment horizontal="center" vertical="center" wrapText="1"/>
    </xf>
    <xf numFmtId="0" fontId="50" fillId="0" borderId="27" xfId="0" applyFont="1" applyFill="1" applyBorder="1"/>
    <xf numFmtId="0" fontId="0" fillId="0" borderId="27" xfId="0" applyFill="1" applyBorder="1"/>
    <xf numFmtId="0" fontId="0" fillId="0" borderId="25" xfId="0" applyFill="1" applyBorder="1"/>
    <xf numFmtId="49" fontId="37" fillId="0" borderId="46" xfId="0" applyNumberFormat="1" applyFont="1" applyFill="1" applyBorder="1" applyAlignment="1">
      <alignment horizontal="center" vertical="center"/>
    </xf>
    <xf numFmtId="49" fontId="37" fillId="0" borderId="49" xfId="0" applyNumberFormat="1" applyFont="1" applyFill="1" applyBorder="1" applyAlignment="1">
      <alignment horizontal="center" vertical="center"/>
    </xf>
    <xf numFmtId="49" fontId="37" fillId="0" borderId="47" xfId="0" applyNumberFormat="1" applyFont="1" applyFill="1" applyBorder="1" applyAlignment="1">
      <alignment horizontal="center" vertical="center" wrapText="1"/>
    </xf>
    <xf numFmtId="0" fontId="37" fillId="0" borderId="47" xfId="0" applyFont="1" applyFill="1" applyBorder="1" applyAlignment="1">
      <alignment horizontal="center" vertical="center"/>
    </xf>
    <xf numFmtId="49" fontId="37" fillId="0" borderId="50" xfId="0" applyNumberFormat="1" applyFont="1" applyFill="1" applyBorder="1" applyAlignment="1">
      <alignment horizontal="center" vertical="center" wrapText="1"/>
    </xf>
    <xf numFmtId="0" fontId="37" fillId="0" borderId="51" xfId="0" applyFont="1" applyFill="1" applyBorder="1" applyAlignment="1">
      <alignment horizontal="center" vertical="center" wrapText="1"/>
    </xf>
    <xf numFmtId="0" fontId="0" fillId="0" borderId="22" xfId="0" applyFont="1" applyBorder="1"/>
    <xf numFmtId="49" fontId="40" fillId="0" borderId="52" xfId="0" applyNumberFormat="1" applyFont="1" applyFill="1" applyBorder="1" applyAlignment="1">
      <alignment horizontal="center" vertical="center"/>
    </xf>
    <xf numFmtId="49" fontId="40" fillId="0" borderId="53" xfId="0" applyNumberFormat="1" applyFont="1" applyFill="1" applyBorder="1" applyAlignment="1">
      <alignment horizontal="center" vertical="center"/>
    </xf>
    <xf numFmtId="49" fontId="37" fillId="0" borderId="0" xfId="93" applyNumberFormat="1" applyFont="1" applyFill="1" applyBorder="1" applyAlignment="1">
      <alignment horizontal="left" vertical="center" wrapText="1"/>
    </xf>
    <xf numFmtId="0" fontId="37" fillId="0" borderId="58" xfId="0" applyFont="1" applyBorder="1" applyAlignment="1">
      <alignment horizontal="center" vertical="center" wrapText="1"/>
    </xf>
    <xf numFmtId="0" fontId="37" fillId="0" borderId="33" xfId="0" applyFont="1" applyFill="1" applyBorder="1" applyAlignment="1">
      <alignment horizontal="center" vertical="center" wrapText="1"/>
    </xf>
    <xf numFmtId="0" fontId="50" fillId="0" borderId="25" xfId="0" applyFont="1" applyFill="1" applyBorder="1"/>
    <xf numFmtId="9" fontId="0" fillId="0" borderId="0" xfId="0" applyNumberFormat="1" applyFont="1" applyFill="1" applyBorder="1"/>
    <xf numFmtId="49" fontId="37" fillId="0" borderId="65" xfId="102" applyNumberFormat="1" applyFont="1" applyFill="1" applyBorder="1" applyAlignment="1">
      <alignment horizontal="center" vertical="center" wrapText="1"/>
    </xf>
    <xf numFmtId="49" fontId="37" fillId="0" borderId="66" xfId="102" applyNumberFormat="1" applyFont="1" applyFill="1" applyBorder="1" applyAlignment="1">
      <alignment horizontal="center" vertical="center" wrapText="1"/>
    </xf>
    <xf numFmtId="0" fontId="37" fillId="0" borderId="67"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40" fillId="0" borderId="61" xfId="0" applyFont="1" applyFill="1" applyBorder="1" applyAlignment="1">
      <alignment horizontal="left" vertical="center"/>
    </xf>
    <xf numFmtId="49" fontId="40" fillId="0" borderId="71" xfId="53" applyNumberFormat="1" applyFont="1" applyFill="1" applyBorder="1" applyAlignment="1">
      <alignment horizontal="center" vertical="center"/>
    </xf>
    <xf numFmtId="0" fontId="67" fillId="0" borderId="0" xfId="0" applyFont="1"/>
    <xf numFmtId="0" fontId="67" fillId="0" borderId="0" xfId="0" applyFont="1" applyBorder="1"/>
    <xf numFmtId="49" fontId="67" fillId="0" borderId="0" xfId="102" applyNumberFormat="1" applyFont="1" applyFill="1" applyBorder="1" applyAlignment="1">
      <alignment vertical="center"/>
    </xf>
    <xf numFmtId="49" fontId="67" fillId="0" borderId="0" xfId="0" applyNumberFormat="1" applyFont="1" applyFill="1" applyBorder="1" applyAlignment="1">
      <alignment vertical="center"/>
    </xf>
    <xf numFmtId="0" fontId="67" fillId="0" borderId="0" xfId="0" applyNumberFormat="1" applyFont="1" applyFill="1" applyBorder="1" applyAlignment="1">
      <alignment horizontal="center" vertical="center"/>
    </xf>
    <xf numFmtId="0" fontId="67" fillId="0" borderId="0" xfId="0" applyNumberFormat="1" applyFont="1" applyFill="1" applyBorder="1" applyAlignment="1">
      <alignment horizontal="center" vertical="center" wrapText="1"/>
    </xf>
    <xf numFmtId="49" fontId="67" fillId="0" borderId="0" xfId="91" applyNumberFormat="1" applyFont="1" applyFill="1" applyBorder="1" applyAlignment="1">
      <alignment horizontal="left" vertical="center"/>
    </xf>
    <xf numFmtId="0" fontId="38" fillId="0" borderId="8" xfId="0" applyFont="1" applyBorder="1" applyAlignment="1">
      <alignment horizontal="center"/>
    </xf>
    <xf numFmtId="0" fontId="38" fillId="0" borderId="8" xfId="0" applyFont="1" applyBorder="1" applyAlignment="1">
      <alignment horizontal="left"/>
    </xf>
    <xf numFmtId="0" fontId="68" fillId="0" borderId="0" xfId="0" applyFont="1"/>
    <xf numFmtId="0" fontId="37" fillId="0" borderId="7" xfId="0" applyFont="1" applyFill="1" applyBorder="1" applyAlignment="1">
      <alignment horizontal="center" vertical="center" wrapText="1"/>
    </xf>
    <xf numFmtId="0" fontId="17" fillId="0" borderId="73" xfId="0" applyFont="1" applyFill="1" applyBorder="1" applyAlignment="1">
      <alignment horizontal="left" wrapText="1"/>
    </xf>
    <xf numFmtId="0" fontId="45" fillId="0" borderId="73" xfId="0" applyFont="1" applyFill="1" applyBorder="1" applyAlignment="1">
      <alignment horizontal="left" wrapText="1"/>
    </xf>
    <xf numFmtId="0" fontId="37" fillId="0" borderId="73" xfId="0" applyFont="1" applyFill="1" applyBorder="1" applyAlignment="1">
      <alignment horizontal="center" vertical="center" wrapText="1"/>
    </xf>
    <xf numFmtId="49" fontId="37" fillId="0" borderId="73" xfId="0" applyNumberFormat="1" applyFont="1" applyFill="1" applyBorder="1" applyAlignment="1">
      <alignment horizontal="center" vertical="center" wrapText="1"/>
    </xf>
    <xf numFmtId="0" fontId="0" fillId="0" borderId="73" xfId="0" applyFill="1" applyBorder="1"/>
    <xf numFmtId="0" fontId="37" fillId="0" borderId="73" xfId="0" applyFont="1" applyFill="1" applyBorder="1" applyAlignment="1">
      <alignment horizontal="center" vertical="center"/>
    </xf>
    <xf numFmtId="49" fontId="37" fillId="0" borderId="73" xfId="0" applyNumberFormat="1" applyFont="1" applyFill="1" applyBorder="1" applyAlignment="1">
      <alignment horizontal="center" vertical="center"/>
    </xf>
    <xf numFmtId="0" fontId="37" fillId="0" borderId="73" xfId="0" applyFont="1" applyFill="1" applyBorder="1" applyAlignment="1">
      <alignment horizontal="center" vertical="center" textRotation="90"/>
    </xf>
    <xf numFmtId="0" fontId="60" fillId="0" borderId="73" xfId="0" applyFont="1" applyFill="1" applyBorder="1"/>
    <xf numFmtId="0" fontId="45" fillId="62" borderId="73" xfId="0" applyFont="1" applyFill="1" applyBorder="1" applyAlignment="1">
      <alignment horizontal="left" wrapText="1"/>
    </xf>
    <xf numFmtId="0" fontId="17" fillId="62" borderId="73" xfId="0" applyFont="1" applyFill="1" applyBorder="1" applyAlignment="1">
      <alignment horizontal="left" wrapText="1"/>
    </xf>
    <xf numFmtId="0" fontId="0" fillId="0" borderId="73" xfId="0" applyFont="1" applyFill="1" applyBorder="1"/>
    <xf numFmtId="49" fontId="45" fillId="0" borderId="73" xfId="0" applyNumberFormat="1" applyFont="1" applyFill="1" applyBorder="1" applyAlignment="1"/>
    <xf numFmtId="0" fontId="0" fillId="0" borderId="73" xfId="0" applyFill="1" applyBorder="1" applyAlignment="1">
      <alignment horizontal="left" wrapText="1"/>
    </xf>
    <xf numFmtId="0" fontId="17" fillId="0" borderId="73" xfId="0" applyFont="1" applyBorder="1" applyAlignment="1">
      <alignment horizontal="left" wrapText="1"/>
    </xf>
    <xf numFmtId="0" fontId="45" fillId="0" borderId="73" xfId="0" applyFont="1" applyBorder="1" applyAlignment="1">
      <alignment horizontal="left" wrapText="1"/>
    </xf>
    <xf numFmtId="0" fontId="37" fillId="62" borderId="73" xfId="0" applyFont="1" applyFill="1" applyBorder="1" applyAlignment="1">
      <alignment horizontal="left" wrapText="1"/>
    </xf>
    <xf numFmtId="0" fontId="45" fillId="0" borderId="73" xfId="0" applyFont="1" applyFill="1" applyBorder="1" applyAlignment="1">
      <alignment horizontal="left"/>
    </xf>
    <xf numFmtId="0" fontId="0" fillId="0" borderId="73" xfId="0" applyFont="1" applyBorder="1" applyAlignment="1">
      <alignment horizontal="center"/>
    </xf>
    <xf numFmtId="0" fontId="0" fillId="0" borderId="73" xfId="0" applyFont="1" applyFill="1" applyBorder="1" applyAlignment="1">
      <alignment horizontal="center"/>
    </xf>
    <xf numFmtId="0" fontId="0" fillId="0" borderId="73" xfId="0" applyBorder="1"/>
    <xf numFmtId="49" fontId="0" fillId="0" borderId="76" xfId="0" applyNumberFormat="1" applyFill="1" applyBorder="1" applyAlignment="1">
      <alignment horizontal="center" vertical="center" wrapText="1"/>
    </xf>
    <xf numFmtId="0" fontId="0" fillId="0" borderId="76" xfId="0" applyFill="1" applyBorder="1" applyAlignment="1">
      <alignment horizontal="center" vertical="center" wrapText="1"/>
    </xf>
    <xf numFmtId="1" fontId="0" fillId="0" borderId="76" xfId="0" applyNumberFormat="1" applyFill="1" applyBorder="1" applyAlignment="1">
      <alignment horizontal="center" vertical="center" wrapText="1"/>
    </xf>
    <xf numFmtId="49" fontId="0" fillId="0" borderId="79" xfId="0" applyNumberFormat="1" applyFont="1" applyFill="1" applyBorder="1" applyAlignment="1">
      <alignment horizontal="center" vertical="center" wrapText="1"/>
    </xf>
    <xf numFmtId="49" fontId="0" fillId="0" borderId="76" xfId="0" applyNumberFormat="1" applyFont="1" applyFill="1" applyBorder="1" applyAlignment="1">
      <alignment horizontal="center" vertical="center" wrapText="1"/>
    </xf>
    <xf numFmtId="0" fontId="0" fillId="0" borderId="76" xfId="0" applyFont="1" applyFill="1" applyBorder="1" applyAlignment="1">
      <alignment horizontal="center" vertical="center" wrapText="1"/>
    </xf>
    <xf numFmtId="1" fontId="0" fillId="0" borderId="76" xfId="0" applyNumberFormat="1" applyFont="1" applyFill="1" applyBorder="1" applyAlignment="1">
      <alignment horizontal="center" vertical="center" wrapText="1"/>
    </xf>
    <xf numFmtId="9" fontId="0" fillId="58" borderId="19" xfId="0" applyNumberFormat="1" applyFont="1" applyFill="1" applyBorder="1" applyAlignment="1">
      <alignment horizontal="center" vertical="center" wrapText="1"/>
    </xf>
    <xf numFmtId="9" fontId="0" fillId="58" borderId="6"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82" xfId="0" applyFont="1" applyFill="1" applyBorder="1" applyAlignment="1">
      <alignment horizontal="center"/>
    </xf>
    <xf numFmtId="0" fontId="0" fillId="0" borderId="19" xfId="0" applyFont="1" applyBorder="1"/>
    <xf numFmtId="0" fontId="0" fillId="0" borderId="26" xfId="0" applyBorder="1" applyAlignment="1">
      <alignment horizontal="center"/>
    </xf>
    <xf numFmtId="0" fontId="0" fillId="27" borderId="73" xfId="0" applyFont="1" applyFill="1" applyBorder="1" applyAlignment="1">
      <alignment horizontal="center" vertical="center" wrapText="1"/>
    </xf>
    <xf numFmtId="0" fontId="0" fillId="58" borderId="73" xfId="0" applyFill="1" applyBorder="1" applyAlignment="1">
      <alignment horizontal="center"/>
    </xf>
    <xf numFmtId="0" fontId="0" fillId="0" borderId="83" xfId="0" applyFont="1" applyFill="1" applyBorder="1" applyAlignment="1">
      <alignment horizontal="center"/>
    </xf>
    <xf numFmtId="0" fontId="0" fillId="0" borderId="19" xfId="0" applyBorder="1" applyAlignment="1">
      <alignment wrapText="1"/>
    </xf>
    <xf numFmtId="0" fontId="51" fillId="27" borderId="7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81" xfId="0" applyFont="1" applyFill="1" applyBorder="1" applyAlignment="1">
      <alignment horizontal="center"/>
    </xf>
    <xf numFmtId="0" fontId="0" fillId="0" borderId="19" xfId="0" applyBorder="1" applyAlignment="1">
      <alignment horizontal="center"/>
    </xf>
    <xf numFmtId="0" fontId="0" fillId="0" borderId="76" xfId="0" applyFont="1" applyFill="1" applyBorder="1" applyAlignment="1">
      <alignment horizontal="center"/>
    </xf>
    <xf numFmtId="0" fontId="0" fillId="0" borderId="76" xfId="0" applyFont="1" applyBorder="1"/>
    <xf numFmtId="0" fontId="0" fillId="0" borderId="81" xfId="0" applyFont="1" applyBorder="1"/>
    <xf numFmtId="0" fontId="0" fillId="58" borderId="73" xfId="0" applyFill="1" applyBorder="1" applyAlignment="1">
      <alignment horizontal="center" wrapText="1"/>
    </xf>
    <xf numFmtId="0" fontId="17" fillId="58" borderId="73" xfId="0" applyFont="1" applyFill="1" applyBorder="1" applyAlignment="1">
      <alignment horizontal="center"/>
    </xf>
    <xf numFmtId="0" fontId="0" fillId="0" borderId="73" xfId="0" applyFill="1" applyBorder="1" applyAlignment="1">
      <alignment horizontal="center" vertical="center" wrapText="1"/>
    </xf>
    <xf numFmtId="0" fontId="37" fillId="0" borderId="84" xfId="0" applyFont="1" applyFill="1" applyBorder="1" applyAlignment="1">
      <alignment horizontal="center" vertical="center" wrapText="1"/>
    </xf>
    <xf numFmtId="0" fontId="0" fillId="58" borderId="75" xfId="0" applyFill="1" applyBorder="1" applyAlignment="1">
      <alignment horizontal="center"/>
    </xf>
    <xf numFmtId="0" fontId="50" fillId="27" borderId="77" xfId="0" applyFont="1" applyFill="1" applyBorder="1"/>
    <xf numFmtId="0" fontId="17" fillId="58" borderId="75" xfId="0" applyFont="1" applyFill="1" applyBorder="1" applyAlignment="1">
      <alignment horizontal="center"/>
    </xf>
    <xf numFmtId="0" fontId="37" fillId="0" borderId="57" xfId="0" applyFont="1" applyBorder="1" applyAlignment="1">
      <alignment horizontal="center"/>
    </xf>
    <xf numFmtId="0" fontId="37" fillId="0" borderId="72" xfId="0" applyFont="1" applyFill="1" applyBorder="1" applyAlignment="1">
      <alignment horizontal="center"/>
    </xf>
    <xf numFmtId="0" fontId="61" fillId="0" borderId="0" xfId="0" applyFont="1" applyAlignment="1"/>
    <xf numFmtId="0" fontId="0" fillId="0" borderId="0" xfId="0" applyAlignment="1"/>
    <xf numFmtId="0" fontId="37" fillId="0" borderId="35" xfId="0" applyFont="1" applyBorder="1" applyAlignment="1">
      <alignment horizontal="center"/>
    </xf>
    <xf numFmtId="0" fontId="37" fillId="0" borderId="87" xfId="0" applyFont="1" applyBorder="1" applyAlignment="1">
      <alignment horizontal="center" vertical="center"/>
    </xf>
    <xf numFmtId="0" fontId="37" fillId="0" borderId="7" xfId="0" applyFont="1" applyFill="1" applyBorder="1" applyAlignment="1">
      <alignment horizontal="center" vertical="center" wrapText="1"/>
    </xf>
    <xf numFmtId="0" fontId="0" fillId="0" borderId="0" xfId="0" applyFont="1" applyFill="1" applyAlignment="1">
      <alignment horizontal="center"/>
    </xf>
    <xf numFmtId="0" fontId="0" fillId="0" borderId="88" xfId="0" applyFont="1" applyFill="1" applyBorder="1" applyAlignment="1">
      <alignment horizontal="center"/>
    </xf>
    <xf numFmtId="49" fontId="0" fillId="58" borderId="6" xfId="0" applyNumberFormat="1" applyFill="1" applyBorder="1" applyAlignment="1">
      <alignment horizontal="center" vertical="center" wrapText="1"/>
    </xf>
    <xf numFmtId="0" fontId="0" fillId="0" borderId="88" xfId="0" applyFont="1" applyFill="1" applyBorder="1" applyAlignment="1">
      <alignment horizontal="left" wrapText="1"/>
    </xf>
    <xf numFmtId="9" fontId="0" fillId="0" borderId="88" xfId="0" applyNumberFormat="1" applyFill="1" applyBorder="1" applyAlignment="1">
      <alignment horizontal="center"/>
    </xf>
    <xf numFmtId="9" fontId="0" fillId="0" borderId="73" xfId="0" applyNumberFormat="1" applyFill="1" applyBorder="1" applyAlignment="1">
      <alignment horizontal="center"/>
    </xf>
    <xf numFmtId="3" fontId="0" fillId="0" borderId="73" xfId="0" applyNumberFormat="1" applyFont="1" applyFill="1" applyBorder="1" applyAlignment="1">
      <alignment horizontal="center"/>
    </xf>
    <xf numFmtId="49" fontId="0" fillId="58" borderId="0" xfId="0" applyNumberFormat="1" applyFill="1" applyBorder="1" applyAlignment="1">
      <alignment horizontal="center" vertical="center"/>
    </xf>
    <xf numFmtId="49" fontId="0" fillId="0" borderId="6" xfId="0" applyNumberFormat="1" applyFill="1" applyBorder="1" applyAlignment="1">
      <alignment horizontal="center" vertical="center" wrapText="1"/>
    </xf>
    <xf numFmtId="0" fontId="0" fillId="0" borderId="0" xfId="0" applyAlignment="1">
      <alignment vertical="top"/>
    </xf>
    <xf numFmtId="0" fontId="37" fillId="0" borderId="95" xfId="0" applyFont="1" applyBorder="1" applyAlignment="1">
      <alignment horizontal="center" vertical="center"/>
    </xf>
    <xf numFmtId="0" fontId="37" fillId="0" borderId="95" xfId="0" applyFont="1" applyBorder="1" applyAlignment="1">
      <alignment horizontal="center" vertical="center" wrapText="1"/>
    </xf>
    <xf numFmtId="49" fontId="37" fillId="0" borderId="96" xfId="91" applyNumberFormat="1" applyFont="1" applyFill="1" applyBorder="1" applyAlignment="1">
      <alignment horizontal="center" vertical="center" wrapText="1"/>
    </xf>
    <xf numFmtId="0" fontId="0" fillId="0" borderId="88" xfId="0" applyFont="1" applyFill="1" applyBorder="1" applyAlignment="1"/>
    <xf numFmtId="0" fontId="0" fillId="0" borderId="88" xfId="0" applyFont="1" applyBorder="1" applyAlignment="1">
      <alignment horizontal="center"/>
    </xf>
    <xf numFmtId="0" fontId="0" fillId="0" borderId="88" xfId="0" applyFont="1" applyFill="1" applyBorder="1" applyAlignment="1">
      <alignment wrapText="1"/>
    </xf>
    <xf numFmtId="0" fontId="39" fillId="0" borderId="0" xfId="0" applyFont="1" applyFill="1" applyBorder="1" applyAlignment="1">
      <alignment horizontal="center" vertical="center"/>
    </xf>
    <xf numFmtId="0" fontId="0" fillId="0" borderId="88" xfId="0" applyFont="1" applyFill="1" applyBorder="1" applyAlignment="1">
      <alignment horizontal="left"/>
    </xf>
    <xf numFmtId="0" fontId="38" fillId="0" borderId="0" xfId="0" applyFont="1" applyAlignment="1"/>
    <xf numFmtId="0" fontId="38" fillId="0" borderId="0" xfId="0" applyFont="1" applyFill="1" applyAlignment="1">
      <alignment horizontal="center" wrapText="1"/>
    </xf>
    <xf numFmtId="0" fontId="38" fillId="0" borderId="0" xfId="0" applyFont="1" applyAlignment="1">
      <alignment horizontal="center"/>
    </xf>
    <xf numFmtId="0" fontId="0" fillId="0" borderId="23" xfId="0" applyFont="1" applyFill="1" applyBorder="1" applyAlignment="1">
      <alignment horizontal="center"/>
    </xf>
    <xf numFmtId="0" fontId="40" fillId="27" borderId="93" xfId="0" applyFont="1" applyFill="1" applyBorder="1" applyAlignment="1">
      <alignment horizontal="left" vertical="center"/>
    </xf>
    <xf numFmtId="0" fontId="42" fillId="0" borderId="97" xfId="0" applyFont="1" applyFill="1" applyBorder="1" applyAlignment="1">
      <alignment horizontal="left" vertical="center"/>
    </xf>
    <xf numFmtId="49" fontId="37" fillId="0" borderId="95" xfId="93" applyNumberFormat="1" applyFont="1" applyFill="1" applyBorder="1" applyAlignment="1">
      <alignment horizontal="center" vertical="center" wrapText="1"/>
    </xf>
    <xf numFmtId="49" fontId="37" fillId="0" borderId="95" xfId="93" applyNumberFormat="1" applyFont="1" applyFill="1" applyBorder="1" applyAlignment="1">
      <alignment horizontal="left" vertical="center" wrapText="1"/>
    </xf>
    <xf numFmtId="0" fontId="37" fillId="0" borderId="70" xfId="0" applyFont="1" applyFill="1" applyBorder="1" applyAlignment="1">
      <alignment horizontal="center" vertical="center" wrapText="1"/>
    </xf>
    <xf numFmtId="49" fontId="37" fillId="0" borderId="70" xfId="93" applyNumberFormat="1" applyFont="1" applyFill="1" applyBorder="1" applyAlignment="1">
      <alignment horizontal="center" vertical="center" wrapText="1"/>
    </xf>
    <xf numFmtId="0" fontId="40" fillId="0" borderId="71" xfId="91" applyFont="1" applyFill="1" applyBorder="1" applyAlignment="1">
      <alignment horizontal="left" vertical="center"/>
    </xf>
    <xf numFmtId="49" fontId="37" fillId="0" borderId="95" xfId="91" applyNumberFormat="1" applyFont="1" applyFill="1" applyBorder="1" applyAlignment="1">
      <alignment horizontal="center" vertical="center" wrapText="1"/>
    </xf>
    <xf numFmtId="49" fontId="37" fillId="0" borderId="101" xfId="91" applyNumberFormat="1" applyFont="1" applyFill="1" applyBorder="1" applyAlignment="1">
      <alignment vertical="center"/>
    </xf>
    <xf numFmtId="49" fontId="37" fillId="27" borderId="95" xfId="91" applyNumberFormat="1" applyFont="1" applyFill="1" applyBorder="1" applyAlignment="1">
      <alignment horizontal="center" vertical="center" wrapText="1"/>
    </xf>
    <xf numFmtId="0" fontId="40" fillId="0" borderId="103" xfId="0" applyFont="1" applyFill="1" applyBorder="1" applyAlignment="1">
      <alignment horizontal="left" vertical="center"/>
    </xf>
    <xf numFmtId="49" fontId="37" fillId="0" borderId="95" xfId="0" applyNumberFormat="1" applyFont="1" applyFill="1" applyBorder="1" applyAlignment="1">
      <alignment vertical="center"/>
    </xf>
    <xf numFmtId="49" fontId="37" fillId="0" borderId="95" xfId="0" applyNumberFormat="1" applyFont="1" applyFill="1" applyBorder="1" applyAlignment="1">
      <alignment horizontal="center" vertical="center" wrapText="1"/>
    </xf>
    <xf numFmtId="9" fontId="0" fillId="60" borderId="104" xfId="0" applyNumberFormat="1" applyFont="1" applyFill="1" applyBorder="1"/>
    <xf numFmtId="0" fontId="69" fillId="0" borderId="0" xfId="0" applyFont="1" applyBorder="1"/>
    <xf numFmtId="49" fontId="37" fillId="0" borderId="95" xfId="102" applyNumberFormat="1" applyFont="1" applyFill="1" applyBorder="1" applyAlignment="1">
      <alignment horizontal="center" vertical="center" wrapText="1"/>
    </xf>
    <xf numFmtId="49" fontId="37" fillId="0" borderId="105" xfId="102" applyNumberFormat="1" applyFont="1" applyFill="1" applyBorder="1" applyAlignment="1">
      <alignment horizontal="center" vertical="center" wrapText="1"/>
    </xf>
    <xf numFmtId="49" fontId="40" fillId="0" borderId="45" xfId="91" applyNumberFormat="1" applyFont="1" applyFill="1" applyBorder="1" applyAlignment="1">
      <alignment horizontal="center" vertical="center"/>
    </xf>
    <xf numFmtId="49" fontId="37" fillId="0" borderId="105" xfId="93" applyNumberFormat="1" applyFont="1" applyFill="1" applyBorder="1" applyAlignment="1">
      <alignment horizontal="center" vertical="center" wrapText="1"/>
    </xf>
    <xf numFmtId="0" fontId="36" fillId="0" borderId="57" xfId="0" applyFont="1" applyFill="1" applyBorder="1" applyAlignment="1">
      <alignment horizontal="left" vertical="center"/>
    </xf>
    <xf numFmtId="0" fontId="37" fillId="0" borderId="105" xfId="0" applyFont="1" applyFill="1" applyBorder="1" applyAlignment="1">
      <alignment horizontal="center" vertical="center" wrapText="1"/>
    </xf>
    <xf numFmtId="0" fontId="0" fillId="0" borderId="0" xfId="0" applyFill="1" applyAlignment="1">
      <alignment vertical="top"/>
    </xf>
    <xf numFmtId="49" fontId="37" fillId="0" borderId="95" xfId="91" applyNumberFormat="1" applyFont="1" applyFill="1" applyBorder="1" applyAlignment="1">
      <alignment horizontal="center" vertical="center"/>
    </xf>
    <xf numFmtId="49" fontId="37" fillId="0" borderId="95" xfId="91" applyNumberFormat="1" applyFont="1" applyFill="1" applyBorder="1" applyAlignment="1">
      <alignment vertical="center"/>
    </xf>
    <xf numFmtId="0" fontId="37" fillId="0" borderId="96" xfId="0" applyFont="1" applyBorder="1" applyAlignment="1">
      <alignment horizontal="center" vertical="center" wrapText="1"/>
    </xf>
    <xf numFmtId="49" fontId="37" fillId="0" borderId="96" xfId="93" applyNumberFormat="1" applyFont="1" applyFill="1" applyBorder="1" applyAlignment="1">
      <alignment horizontal="center" vertical="center" wrapText="1"/>
    </xf>
    <xf numFmtId="49" fontId="37" fillId="0" borderId="58" xfId="93" applyNumberFormat="1" applyFont="1" applyFill="1" applyBorder="1" applyAlignment="1">
      <alignment horizontal="left" vertical="center" wrapText="1"/>
    </xf>
    <xf numFmtId="0" fontId="39" fillId="0" borderId="110" xfId="0" applyFont="1" applyBorder="1" applyAlignment="1">
      <alignment horizontal="center" vertical="center"/>
    </xf>
    <xf numFmtId="0" fontId="37" fillId="0" borderId="112" xfId="0" applyFont="1" applyFill="1" applyBorder="1" applyAlignment="1">
      <alignment horizontal="center" vertical="center" wrapText="1"/>
    </xf>
    <xf numFmtId="0" fontId="0" fillId="0" borderId="113" xfId="0" applyFont="1" applyFill="1" applyBorder="1" applyAlignment="1">
      <alignment horizontal="center"/>
    </xf>
    <xf numFmtId="0" fontId="0" fillId="0" borderId="86" xfId="0" applyFill="1" applyBorder="1"/>
    <xf numFmtId="9" fontId="0" fillId="60" borderId="114" xfId="0" applyNumberFormat="1" applyFont="1" applyFill="1" applyBorder="1"/>
    <xf numFmtId="0" fontId="0" fillId="27" borderId="113" xfId="0" applyFont="1" applyFill="1" applyBorder="1"/>
    <xf numFmtId="49" fontId="0" fillId="0" borderId="113" xfId="0" applyNumberFormat="1" applyFont="1" applyFill="1" applyBorder="1" applyAlignment="1">
      <alignment vertical="center" wrapText="1"/>
    </xf>
    <xf numFmtId="0" fontId="0" fillId="0" borderId="113" xfId="0" applyNumberFormat="1" applyFont="1" applyFill="1" applyBorder="1" applyAlignment="1">
      <alignment horizontal="center" vertical="center" wrapText="1"/>
    </xf>
    <xf numFmtId="0" fontId="0" fillId="0" borderId="113" xfId="0" applyNumberFormat="1" applyFont="1" applyFill="1" applyBorder="1" applyAlignment="1">
      <alignment horizontal="center" vertical="center"/>
    </xf>
    <xf numFmtId="49" fontId="0" fillId="0" borderId="113" xfId="0" applyNumberFormat="1" applyFont="1" applyFill="1" applyBorder="1" applyAlignment="1">
      <alignment vertical="center"/>
    </xf>
    <xf numFmtId="0" fontId="0" fillId="0" borderId="113" xfId="0" applyFont="1" applyBorder="1"/>
    <xf numFmtId="0" fontId="37" fillId="27" borderId="112" xfId="0" applyFont="1" applyFill="1" applyBorder="1" applyAlignment="1">
      <alignment horizontal="center" vertical="center" wrapText="1"/>
    </xf>
    <xf numFmtId="49" fontId="37" fillId="27" borderId="112" xfId="91" applyNumberFormat="1" applyFont="1" applyFill="1" applyBorder="1" applyAlignment="1">
      <alignment horizontal="center" vertical="center" wrapText="1"/>
    </xf>
    <xf numFmtId="0" fontId="0" fillId="0" borderId="110" xfId="0" applyFont="1" applyBorder="1"/>
    <xf numFmtId="0" fontId="0" fillId="0" borderId="110" xfId="0" applyBorder="1"/>
    <xf numFmtId="49" fontId="39" fillId="0" borderId="110" xfId="0" applyNumberFormat="1" applyFont="1" applyFill="1" applyBorder="1" applyAlignment="1">
      <alignment vertical="center"/>
    </xf>
    <xf numFmtId="49" fontId="62" fillId="0" borderId="110" xfId="91" applyNumberFormat="1" applyFont="1" applyFill="1" applyBorder="1" applyAlignment="1">
      <alignment vertical="center"/>
    </xf>
    <xf numFmtId="49" fontId="50" fillId="0" borderId="117" xfId="102" applyNumberFormat="1" applyFont="1" applyFill="1" applyBorder="1" applyAlignment="1">
      <alignment vertical="center"/>
    </xf>
    <xf numFmtId="49" fontId="39" fillId="0" borderId="110" xfId="102" applyNumberFormat="1" applyFont="1" applyFill="1" applyBorder="1" applyAlignment="1">
      <alignment vertical="center"/>
    </xf>
    <xf numFmtId="49" fontId="39" fillId="0" borderId="110" xfId="91" applyNumberFormat="1" applyFont="1" applyFill="1" applyBorder="1" applyAlignment="1">
      <alignment vertical="center"/>
    </xf>
    <xf numFmtId="0" fontId="37" fillId="0" borderId="95" xfId="0" applyFont="1" applyFill="1" applyBorder="1" applyAlignment="1">
      <alignment horizontal="center" vertical="center" wrapText="1"/>
    </xf>
    <xf numFmtId="49" fontId="37" fillId="0" borderId="0" xfId="0" applyNumberFormat="1" applyFont="1" applyFill="1" applyBorder="1" applyAlignment="1">
      <alignment vertical="center"/>
    </xf>
    <xf numFmtId="0" fontId="81" fillId="0" borderId="0" xfId="105" applyFont="1" applyAlignment="1">
      <alignment vertical="top"/>
    </xf>
    <xf numFmtId="0" fontId="80" fillId="0" borderId="0" xfId="105" applyFont="1" applyAlignment="1">
      <alignment vertical="top"/>
    </xf>
    <xf numFmtId="0" fontId="37" fillId="0" borderId="0" xfId="0" applyFont="1" applyAlignment="1"/>
    <xf numFmtId="0" fontId="82" fillId="0" borderId="0" xfId="105" applyFont="1" applyAlignment="1"/>
    <xf numFmtId="0" fontId="82" fillId="0" borderId="0" xfId="105" applyFont="1" applyAlignment="1">
      <alignment vertical="top" wrapText="1"/>
    </xf>
    <xf numFmtId="0" fontId="82" fillId="0" borderId="0" xfId="105" applyFont="1"/>
    <xf numFmtId="0" fontId="83" fillId="0" borderId="0" xfId="0" applyFont="1"/>
    <xf numFmtId="0" fontId="81" fillId="0" borderId="0" xfId="105" applyFont="1" applyAlignment="1">
      <alignment vertical="top" wrapText="1"/>
    </xf>
    <xf numFmtId="0" fontId="37" fillId="0" borderId="0" xfId="0" applyFont="1"/>
    <xf numFmtId="0" fontId="84" fillId="0" borderId="0" xfId="0" applyFont="1"/>
    <xf numFmtId="0" fontId="85" fillId="0" borderId="0" xfId="0" applyFont="1" applyFill="1"/>
    <xf numFmtId="0" fontId="37" fillId="0" borderId="0" xfId="0" applyFont="1" applyFill="1"/>
    <xf numFmtId="0" fontId="66" fillId="0" borderId="0" xfId="0" applyFont="1"/>
    <xf numFmtId="0" fontId="79" fillId="0" borderId="0" xfId="0" applyFont="1" applyAlignment="1">
      <alignment horizontal="justify"/>
    </xf>
    <xf numFmtId="0" fontId="37" fillId="0" borderId="57" xfId="0" applyFont="1" applyFill="1" applyBorder="1" applyAlignment="1">
      <alignment horizontal="right"/>
    </xf>
    <xf numFmtId="0" fontId="37" fillId="58" borderId="35" xfId="0" applyFont="1" applyFill="1" applyBorder="1"/>
    <xf numFmtId="49" fontId="37" fillId="0" borderId="0" xfId="0" applyNumberFormat="1" applyFont="1" applyAlignment="1">
      <alignment vertical="center"/>
    </xf>
    <xf numFmtId="0" fontId="80" fillId="0" borderId="0" xfId="105" applyFont="1" applyAlignment="1">
      <alignment vertical="top" wrapText="1"/>
    </xf>
    <xf numFmtId="0" fontId="79" fillId="0" borderId="0" xfId="105" applyFont="1"/>
    <xf numFmtId="0" fontId="79" fillId="0" borderId="0" xfId="105" applyFont="1" applyAlignment="1">
      <alignment vertical="top" wrapText="1"/>
    </xf>
    <xf numFmtId="0" fontId="86" fillId="0" borderId="0" xfId="0" applyFont="1"/>
    <xf numFmtId="0" fontId="37" fillId="0" borderId="58"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9" fillId="0" borderId="0" xfId="0" applyFont="1" applyBorder="1" applyAlignment="1">
      <alignment horizontal="left" vertical="center"/>
    </xf>
    <xf numFmtId="49" fontId="75" fillId="0" borderId="0" xfId="0" applyNumberFormat="1" applyFont="1" applyFill="1" applyBorder="1" applyAlignment="1">
      <alignment vertical="center"/>
    </xf>
    <xf numFmtId="49" fontId="87" fillId="0" borderId="0" xfId="0" applyNumberFormat="1" applyFont="1" applyFill="1" applyBorder="1" applyAlignment="1">
      <alignment horizontal="right" vertical="center" wrapText="1"/>
    </xf>
    <xf numFmtId="0" fontId="37" fillId="0" borderId="121" xfId="0" applyFont="1" applyBorder="1" applyAlignment="1">
      <alignment horizontal="center"/>
    </xf>
    <xf numFmtId="0" fontId="37" fillId="0" borderId="123" xfId="0" applyFont="1" applyFill="1" applyBorder="1" applyAlignment="1">
      <alignment horizontal="center" vertical="center" wrapText="1"/>
    </xf>
    <xf numFmtId="0" fontId="40" fillId="0" borderId="59" xfId="0" applyFont="1" applyFill="1" applyBorder="1" applyAlignment="1">
      <alignment horizontal="center"/>
    </xf>
    <xf numFmtId="49" fontId="40" fillId="58" borderId="54" xfId="0" applyNumberFormat="1" applyFont="1" applyFill="1" applyBorder="1" applyAlignment="1">
      <alignment horizontal="center" vertical="center"/>
    </xf>
    <xf numFmtId="0" fontId="0" fillId="0" borderId="124" xfId="0" applyFont="1" applyBorder="1" applyAlignment="1">
      <alignment vertical="center"/>
    </xf>
    <xf numFmtId="0" fontId="37" fillId="0" borderId="124" xfId="0" applyFont="1" applyBorder="1" applyAlignment="1">
      <alignment vertical="center"/>
    </xf>
    <xf numFmtId="49" fontId="37" fillId="0" borderId="55" xfId="0" applyNumberFormat="1" applyFont="1" applyFill="1" applyBorder="1" applyAlignment="1">
      <alignment horizontal="center" vertical="center"/>
    </xf>
    <xf numFmtId="49" fontId="40" fillId="58" borderId="125" xfId="0" applyNumberFormat="1" applyFont="1" applyFill="1" applyBorder="1" applyAlignment="1">
      <alignment horizontal="center" vertical="center"/>
    </xf>
    <xf numFmtId="0" fontId="0" fillId="0" borderId="22" xfId="0" applyBorder="1" applyAlignment="1">
      <alignment horizontal="center" vertical="center"/>
    </xf>
    <xf numFmtId="0" fontId="0" fillId="0" borderId="0" xfId="0" applyAlignment="1">
      <alignment vertical="center"/>
    </xf>
    <xf numFmtId="0" fontId="0" fillId="0" borderId="0" xfId="0" applyFont="1" applyAlignment="1">
      <alignment vertical="center"/>
    </xf>
    <xf numFmtId="0" fontId="37" fillId="0" borderId="23" xfId="0" applyFont="1" applyBorder="1" applyAlignment="1">
      <alignment horizontal="center" vertical="center"/>
    </xf>
    <xf numFmtId="0" fontId="37" fillId="0" borderId="112" xfId="0" applyFont="1" applyBorder="1" applyAlignment="1">
      <alignment horizontal="center" vertical="center"/>
    </xf>
    <xf numFmtId="0" fontId="37" fillId="0" borderId="129" xfId="0" applyFont="1" applyFill="1" applyBorder="1" applyAlignment="1">
      <alignment horizontal="center" vertical="center" wrapText="1"/>
    </xf>
    <xf numFmtId="0" fontId="0" fillId="0" borderId="25" xfId="0" applyFont="1" applyFill="1" applyBorder="1" applyAlignment="1">
      <alignment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49" fontId="0" fillId="0" borderId="113" xfId="0" applyNumberFormat="1" applyFill="1" applyBorder="1" applyAlignment="1">
      <alignment horizontal="center" vertical="center" wrapText="1"/>
    </xf>
    <xf numFmtId="0" fontId="0" fillId="0" borderId="130" xfId="0" applyFont="1" applyBorder="1" applyAlignment="1">
      <alignment horizontal="center" vertical="center" wrapText="1"/>
    </xf>
    <xf numFmtId="0" fontId="37" fillId="0" borderId="70" xfId="0" applyFont="1" applyBorder="1" applyAlignment="1">
      <alignment horizontal="center" vertical="center"/>
    </xf>
    <xf numFmtId="0" fontId="0" fillId="0" borderId="89" xfId="0" applyFont="1" applyFill="1" applyBorder="1" applyAlignment="1">
      <alignment horizontal="center"/>
    </xf>
    <xf numFmtId="0" fontId="0" fillId="0" borderId="127" xfId="0" applyFont="1" applyFill="1" applyBorder="1" applyAlignment="1">
      <alignment horizontal="center"/>
    </xf>
    <xf numFmtId="0" fontId="0" fillId="0" borderId="122" xfId="0" applyFont="1" applyFill="1" applyBorder="1" applyAlignment="1">
      <alignment horizontal="center"/>
    </xf>
    <xf numFmtId="0" fontId="0" fillId="0" borderId="130" xfId="0" applyFont="1" applyFill="1" applyBorder="1" applyAlignment="1">
      <alignment horizontal="center"/>
    </xf>
    <xf numFmtId="0" fontId="0" fillId="0" borderId="130" xfId="0" applyFont="1" applyFill="1" applyBorder="1" applyAlignment="1">
      <alignment vertical="center" wrapText="1"/>
    </xf>
    <xf numFmtId="0" fontId="0" fillId="0" borderId="73" xfId="0" applyFont="1" applyFill="1" applyBorder="1" applyAlignment="1">
      <alignment horizontal="left" wrapText="1"/>
    </xf>
    <xf numFmtId="0" fontId="0" fillId="0" borderId="130" xfId="0" applyFont="1" applyBorder="1" applyAlignment="1">
      <alignment horizontal="left"/>
    </xf>
    <xf numFmtId="0" fontId="0" fillId="59" borderId="73" xfId="0" applyFont="1" applyFill="1" applyBorder="1" applyAlignment="1">
      <alignment horizontal="left" wrapText="1"/>
    </xf>
    <xf numFmtId="0" fontId="0" fillId="0" borderId="73" xfId="0" applyFont="1" applyFill="1" applyBorder="1" applyAlignment="1">
      <alignment horizontal="left"/>
    </xf>
    <xf numFmtId="0" fontId="0" fillId="0" borderId="130" xfId="0" applyFont="1" applyFill="1" applyBorder="1" applyAlignment="1">
      <alignment horizontal="left"/>
    </xf>
    <xf numFmtId="0" fontId="0" fillId="0" borderId="73" xfId="0" applyFont="1" applyBorder="1" applyAlignment="1">
      <alignment horizontal="left"/>
    </xf>
    <xf numFmtId="0" fontId="45" fillId="0" borderId="73" xfId="0" applyFont="1" applyBorder="1" applyAlignment="1">
      <alignment horizontal="left"/>
    </xf>
    <xf numFmtId="3" fontId="0" fillId="0" borderId="127" xfId="0" applyNumberFormat="1" applyFont="1" applyFill="1" applyBorder="1" applyAlignment="1">
      <alignment horizontal="left"/>
    </xf>
    <xf numFmtId="0" fontId="0" fillId="0" borderId="73" xfId="0" applyFont="1" applyBorder="1" applyAlignment="1">
      <alignment horizontal="left" wrapText="1"/>
    </xf>
    <xf numFmtId="0" fontId="0" fillId="59" borderId="73" xfId="0" applyFont="1" applyFill="1" applyBorder="1" applyAlignment="1">
      <alignment horizontal="left"/>
    </xf>
    <xf numFmtId="0" fontId="0" fillId="0" borderId="73" xfId="0" applyBorder="1" applyAlignment="1">
      <alignment horizontal="left"/>
    </xf>
    <xf numFmtId="0" fontId="0" fillId="59" borderId="73" xfId="0" applyFill="1" applyBorder="1" applyAlignment="1">
      <alignment horizontal="left" wrapText="1"/>
    </xf>
    <xf numFmtId="0" fontId="0" fillId="0" borderId="73" xfId="0" applyFill="1" applyBorder="1" applyAlignment="1">
      <alignment horizontal="left"/>
    </xf>
    <xf numFmtId="49" fontId="0" fillId="62" borderId="73" xfId="0" applyNumberFormat="1" applyFont="1" applyFill="1" applyBorder="1" applyAlignment="1">
      <alignment horizontal="left"/>
    </xf>
    <xf numFmtId="49" fontId="0" fillId="62" borderId="78" xfId="0" applyNumberFormat="1" applyFont="1" applyFill="1" applyBorder="1" applyAlignment="1">
      <alignment horizontal="left"/>
    </xf>
    <xf numFmtId="9" fontId="0" fillId="0" borderId="6" xfId="0" applyNumberFormat="1" applyFont="1" applyFill="1" applyBorder="1" applyAlignment="1">
      <alignment horizontal="center"/>
    </xf>
    <xf numFmtId="0" fontId="0" fillId="59" borderId="73" xfId="0" applyFont="1" applyFill="1" applyBorder="1" applyAlignment="1">
      <alignment horizontal="center"/>
    </xf>
    <xf numFmtId="3" fontId="0" fillId="0" borderId="73" xfId="0" applyNumberFormat="1" applyFont="1" applyBorder="1" applyAlignment="1">
      <alignment horizontal="center"/>
    </xf>
    <xf numFmtId="9" fontId="0" fillId="0" borderId="117" xfId="0" applyNumberFormat="1" applyFont="1" applyFill="1" applyBorder="1" applyAlignment="1">
      <alignment horizontal="center"/>
    </xf>
    <xf numFmtId="49" fontId="0" fillId="0" borderId="122" xfId="93" applyNumberFormat="1" applyFont="1" applyFill="1" applyBorder="1" applyAlignment="1">
      <alignment horizontal="center" wrapText="1"/>
    </xf>
    <xf numFmtId="9" fontId="0" fillId="0" borderId="118" xfId="0" applyNumberFormat="1" applyFont="1" applyFill="1" applyBorder="1" applyAlignment="1">
      <alignment horizontal="center"/>
    </xf>
    <xf numFmtId="0" fontId="61" fillId="0" borderId="25" xfId="0" applyFont="1" applyFill="1" applyBorder="1" applyAlignment="1"/>
    <xf numFmtId="0" fontId="0" fillId="0" borderId="130" xfId="0" applyFont="1" applyBorder="1" applyAlignment="1">
      <alignment horizontal="center"/>
    </xf>
    <xf numFmtId="0" fontId="0" fillId="0" borderId="73" xfId="0" applyBorder="1" applyAlignment="1"/>
    <xf numFmtId="0" fontId="0" fillId="0" borderId="89" xfId="0" applyFont="1" applyFill="1" applyBorder="1" applyAlignment="1">
      <alignment horizontal="left" wrapText="1"/>
    </xf>
    <xf numFmtId="0" fontId="0" fillId="0" borderId="122" xfId="0" applyFill="1" applyBorder="1" applyAlignment="1">
      <alignment horizontal="left"/>
    </xf>
    <xf numFmtId="0" fontId="0" fillId="0" borderId="122" xfId="0" applyFont="1" applyFill="1" applyBorder="1" applyAlignment="1">
      <alignment horizontal="left"/>
    </xf>
    <xf numFmtId="0" fontId="0" fillId="0" borderId="94" xfId="0" applyFill="1" applyBorder="1" applyAlignment="1">
      <alignment horizontal="left"/>
    </xf>
    <xf numFmtId="0" fontId="0" fillId="0" borderId="127" xfId="0" applyFill="1" applyBorder="1" applyAlignment="1">
      <alignment horizontal="left"/>
    </xf>
    <xf numFmtId="0" fontId="0" fillId="0" borderId="117" xfId="0" applyFill="1" applyBorder="1" applyAlignment="1">
      <alignment horizontal="left"/>
    </xf>
    <xf numFmtId="0" fontId="17" fillId="0" borderId="117" xfId="0" applyFont="1" applyFill="1" applyBorder="1" applyAlignment="1">
      <alignment horizontal="left"/>
    </xf>
    <xf numFmtId="0" fontId="17" fillId="0" borderId="115" xfId="0" applyFont="1" applyFill="1" applyBorder="1" applyAlignment="1">
      <alignment horizontal="left"/>
    </xf>
    <xf numFmtId="0" fontId="17" fillId="0" borderId="122" xfId="0" applyFont="1" applyFill="1" applyBorder="1" applyAlignment="1">
      <alignment horizontal="left"/>
    </xf>
    <xf numFmtId="49" fontId="0" fillId="0" borderId="122" xfId="93" applyNumberFormat="1" applyFont="1" applyFill="1" applyBorder="1" applyAlignment="1">
      <alignment horizontal="left" wrapText="1"/>
    </xf>
    <xf numFmtId="0" fontId="0" fillId="0" borderId="122" xfId="0" applyFill="1" applyBorder="1" applyAlignment="1">
      <alignment horizontal="left" wrapText="1"/>
    </xf>
    <xf numFmtId="0" fontId="0" fillId="0" borderId="122" xfId="0" applyFont="1" applyFill="1" applyBorder="1" applyAlignment="1">
      <alignment wrapText="1"/>
    </xf>
    <xf numFmtId="9" fontId="0" fillId="0" borderId="111" xfId="0" applyNumberFormat="1" applyFont="1" applyFill="1" applyBorder="1" applyAlignment="1">
      <alignment horizontal="center"/>
    </xf>
    <xf numFmtId="0" fontId="0" fillId="0" borderId="122" xfId="0" applyFont="1" applyFill="1" applyBorder="1" applyAlignment="1">
      <alignment vertical="center"/>
    </xf>
    <xf numFmtId="0" fontId="0" fillId="0" borderId="122" xfId="0" applyFont="1" applyBorder="1"/>
    <xf numFmtId="0" fontId="37" fillId="0" borderId="12" xfId="0" applyFont="1" applyFill="1" applyBorder="1" applyAlignment="1">
      <alignment horizontal="center" vertical="center"/>
    </xf>
    <xf numFmtId="0" fontId="0" fillId="0" borderId="122" xfId="0" applyFont="1" applyFill="1" applyBorder="1"/>
    <xf numFmtId="0" fontId="0" fillId="0" borderId="130" xfId="0" applyFont="1" applyFill="1" applyBorder="1"/>
    <xf numFmtId="0" fontId="0" fillId="0" borderId="130" xfId="0" applyFont="1" applyFill="1" applyBorder="1" applyAlignment="1"/>
    <xf numFmtId="0" fontId="0" fillId="0" borderId="130" xfId="0" applyFont="1" applyFill="1" applyBorder="1" applyAlignment="1">
      <alignment wrapText="1"/>
    </xf>
    <xf numFmtId="0" fontId="0" fillId="0" borderId="122" xfId="0" applyFont="1" applyFill="1" applyBorder="1" applyAlignment="1"/>
    <xf numFmtId="0" fontId="0" fillId="0" borderId="117" xfId="0" applyFont="1" applyFill="1" applyBorder="1" applyAlignment="1">
      <alignment horizontal="center"/>
    </xf>
    <xf numFmtId="0" fontId="0" fillId="0" borderId="88" xfId="0" applyFont="1" applyBorder="1" applyAlignment="1">
      <alignment horizontal="left"/>
    </xf>
    <xf numFmtId="0" fontId="0" fillId="0" borderId="116" xfId="0" applyFont="1" applyBorder="1" applyAlignment="1">
      <alignment horizontal="left"/>
    </xf>
    <xf numFmtId="0" fontId="0" fillId="0" borderId="91" xfId="0" applyFont="1" applyBorder="1" applyAlignment="1">
      <alignment horizontal="left" wrapText="1"/>
    </xf>
    <xf numFmtId="0" fontId="0" fillId="0" borderId="35" xfId="0" applyFont="1" applyBorder="1" applyAlignment="1">
      <alignment horizontal="left" wrapText="1"/>
    </xf>
    <xf numFmtId="0" fontId="0" fillId="0" borderId="119" xfId="0" applyFont="1" applyBorder="1" applyAlignment="1">
      <alignment horizontal="left" wrapText="1"/>
    </xf>
    <xf numFmtId="0" fontId="0" fillId="0" borderId="90" xfId="0" applyFont="1" applyBorder="1" applyAlignment="1">
      <alignment horizontal="left" wrapText="1"/>
    </xf>
    <xf numFmtId="0" fontId="0" fillId="0" borderId="120" xfId="0" applyFont="1" applyBorder="1" applyAlignment="1">
      <alignment horizontal="left" wrapText="1"/>
    </xf>
    <xf numFmtId="0" fontId="0" fillId="0" borderId="92" xfId="0" applyFont="1" applyBorder="1" applyAlignment="1">
      <alignment horizontal="left" wrapText="1"/>
    </xf>
    <xf numFmtId="0" fontId="0" fillId="0" borderId="131" xfId="0" applyFont="1" applyBorder="1" applyAlignment="1">
      <alignment horizontal="left" wrapText="1"/>
    </xf>
    <xf numFmtId="0" fontId="0" fillId="0" borderId="132" xfId="0" applyFont="1" applyBorder="1" applyAlignment="1">
      <alignment horizontal="left" wrapText="1"/>
    </xf>
    <xf numFmtId="0" fontId="0" fillId="0" borderId="35" xfId="0" applyFont="1" applyFill="1" applyBorder="1" applyAlignment="1">
      <alignment horizontal="left" wrapText="1"/>
    </xf>
    <xf numFmtId="0" fontId="0" fillId="0" borderId="119" xfId="0" applyFont="1" applyFill="1" applyBorder="1" applyAlignment="1">
      <alignment horizontal="left" wrapText="1"/>
    </xf>
    <xf numFmtId="0" fontId="79" fillId="0" borderId="88" xfId="0" applyFont="1" applyBorder="1" applyAlignment="1">
      <alignment horizontal="left"/>
    </xf>
    <xf numFmtId="0" fontId="0" fillId="0" borderId="88" xfId="0" applyFont="1" applyBorder="1" applyAlignment="1">
      <alignment horizontal="left" wrapText="1"/>
    </xf>
    <xf numFmtId="0" fontId="79" fillId="0" borderId="88" xfId="0" applyFont="1" applyBorder="1" applyAlignment="1">
      <alignment horizontal="left" wrapText="1"/>
    </xf>
    <xf numFmtId="0" fontId="0" fillId="0" borderId="107" xfId="0" applyFont="1" applyBorder="1" applyAlignment="1">
      <alignment horizontal="left" wrapText="1"/>
    </xf>
    <xf numFmtId="0" fontId="37" fillId="0" borderId="107" xfId="0" applyFont="1" applyBorder="1" applyAlignment="1">
      <alignment horizontal="left" wrapText="1"/>
    </xf>
    <xf numFmtId="0" fontId="18" fillId="0" borderId="88" xfId="0" applyFont="1" applyFill="1" applyBorder="1" applyAlignment="1">
      <alignment horizontal="left" wrapText="1"/>
    </xf>
    <xf numFmtId="0" fontId="79" fillId="0" borderId="85" xfId="0" applyFont="1" applyFill="1" applyBorder="1" applyAlignment="1">
      <alignment horizontal="left"/>
    </xf>
    <xf numFmtId="0" fontId="79" fillId="0" borderId="85" xfId="0" applyFont="1" applyFill="1" applyBorder="1" applyAlignment="1">
      <alignment horizontal="left" wrapText="1"/>
    </xf>
    <xf numFmtId="0" fontId="79" fillId="0" borderId="88" xfId="0" applyFont="1" applyFill="1" applyBorder="1" applyAlignment="1">
      <alignment horizontal="left"/>
    </xf>
    <xf numFmtId="0" fontId="79" fillId="0" borderId="88" xfId="0" applyFont="1" applyFill="1" applyBorder="1" applyAlignment="1">
      <alignment horizontal="left" wrapText="1"/>
    </xf>
    <xf numFmtId="0" fontId="79" fillId="0" borderId="0" xfId="0" applyFont="1" applyAlignment="1">
      <alignment wrapText="1"/>
    </xf>
    <xf numFmtId="0" fontId="79" fillId="0" borderId="130" xfId="0" applyFont="1" applyBorder="1" applyAlignment="1">
      <alignment wrapText="1"/>
    </xf>
    <xf numFmtId="0" fontId="0" fillId="0" borderId="130" xfId="0" applyFont="1" applyBorder="1"/>
    <xf numFmtId="0" fontId="79" fillId="0" borderId="0" xfId="0" applyFont="1" applyFill="1" applyBorder="1" applyAlignment="1">
      <alignment wrapText="1"/>
    </xf>
    <xf numFmtId="0" fontId="79" fillId="0" borderId="130" xfId="0" applyFont="1" applyFill="1" applyBorder="1" applyAlignment="1">
      <alignment wrapText="1"/>
    </xf>
    <xf numFmtId="0" fontId="79" fillId="0" borderId="130" xfId="0" applyFont="1" applyFill="1" applyBorder="1" applyAlignment="1">
      <alignment horizontal="left" wrapText="1"/>
    </xf>
    <xf numFmtId="0" fontId="0" fillId="0" borderId="88" xfId="0" applyFont="1" applyFill="1" applyBorder="1"/>
    <xf numFmtId="0" fontId="0" fillId="0" borderId="88" xfId="0" applyFont="1" applyBorder="1"/>
    <xf numFmtId="0" fontId="79" fillId="0" borderId="130" xfId="0" applyFont="1" applyBorder="1" applyAlignment="1">
      <alignment horizontal="center" wrapText="1"/>
    </xf>
    <xf numFmtId="0" fontId="0" fillId="0" borderId="88" xfId="0" applyFont="1" applyBorder="1" applyAlignment="1"/>
    <xf numFmtId="0" fontId="0" fillId="0" borderId="94" xfId="0" applyFont="1" applyFill="1" applyBorder="1" applyAlignment="1">
      <alignment wrapText="1"/>
    </xf>
    <xf numFmtId="0" fontId="84" fillId="0" borderId="0" xfId="0" applyFont="1" applyFill="1" applyAlignment="1">
      <alignment wrapText="1"/>
    </xf>
    <xf numFmtId="0" fontId="0" fillId="0" borderId="94" xfId="0" applyFont="1" applyFill="1" applyBorder="1" applyAlignment="1">
      <alignment horizontal="left" wrapText="1"/>
    </xf>
    <xf numFmtId="0" fontId="0" fillId="0" borderId="94" xfId="115" applyFont="1" applyFill="1" applyBorder="1" applyAlignment="1">
      <alignment horizontal="left" wrapText="1"/>
    </xf>
    <xf numFmtId="0" fontId="0" fillId="0" borderId="88" xfId="115" applyFont="1" applyFill="1" applyBorder="1" applyAlignment="1">
      <alignment horizontal="left" wrapText="1"/>
    </xf>
    <xf numFmtId="0" fontId="84" fillId="0" borderId="134" xfId="0" applyFont="1" applyFill="1" applyBorder="1" applyAlignment="1">
      <alignment horizontal="left"/>
    </xf>
    <xf numFmtId="0" fontId="84" fillId="0" borderId="133" xfId="0" applyFont="1" applyFill="1" applyBorder="1" applyAlignment="1">
      <alignment horizontal="left" wrapText="1"/>
    </xf>
    <xf numFmtId="0" fontId="84" fillId="0" borderId="130" xfId="0" applyFont="1" applyFill="1" applyBorder="1" applyAlignment="1">
      <alignment horizontal="left"/>
    </xf>
    <xf numFmtId="0" fontId="84" fillId="0" borderId="130" xfId="0" applyFont="1" applyFill="1" applyBorder="1" applyAlignment="1">
      <alignment horizontal="left" wrapText="1"/>
    </xf>
    <xf numFmtId="0" fontId="0" fillId="0" borderId="94" xfId="115" applyFont="1" applyFill="1" applyBorder="1" applyAlignment="1"/>
    <xf numFmtId="0" fontId="80" fillId="58" borderId="137" xfId="0" applyFont="1" applyFill="1" applyBorder="1" applyAlignment="1">
      <alignment vertical="center"/>
    </xf>
    <xf numFmtId="0" fontId="79" fillId="58" borderId="137" xfId="0" applyFont="1" applyFill="1" applyBorder="1" applyAlignment="1">
      <alignment vertical="center"/>
    </xf>
    <xf numFmtId="0" fontId="79" fillId="0" borderId="0" xfId="0" applyFont="1" applyAlignment="1">
      <alignment vertical="center"/>
    </xf>
    <xf numFmtId="0" fontId="79" fillId="0" borderId="0" xfId="0" applyFont="1" applyAlignment="1">
      <alignment vertical="center" wrapText="1"/>
    </xf>
    <xf numFmtId="0" fontId="79" fillId="0" borderId="0" xfId="0" applyFont="1" applyFill="1" applyAlignment="1">
      <alignment wrapText="1"/>
    </xf>
    <xf numFmtId="0" fontId="0" fillId="0" borderId="130" xfId="0" applyFont="1" applyFill="1" applyBorder="1" applyAlignment="1">
      <alignment horizontal="center" wrapText="1"/>
    </xf>
    <xf numFmtId="0" fontId="0" fillId="0" borderId="117" xfId="0" applyFont="1" applyFill="1" applyBorder="1" applyAlignment="1">
      <alignment horizontal="left"/>
    </xf>
    <xf numFmtId="49" fontId="40" fillId="0" borderId="64" xfId="91" applyNumberFormat="1" applyFont="1" applyFill="1" applyBorder="1" applyAlignment="1">
      <alignment horizontal="center" vertical="center"/>
    </xf>
    <xf numFmtId="0" fontId="91" fillId="0" borderId="0" xfId="137" applyFont="1" applyAlignment="1">
      <alignment vertical="top" wrapText="1"/>
    </xf>
    <xf numFmtId="0" fontId="80" fillId="0" borderId="0" xfId="137" applyFont="1" applyAlignment="1">
      <alignment vertical="top"/>
    </xf>
    <xf numFmtId="0" fontId="92" fillId="0" borderId="0" xfId="137" applyFont="1"/>
    <xf numFmtId="0" fontId="37" fillId="0" borderId="30" xfId="0" applyFont="1" applyFill="1" applyBorder="1" applyAlignment="1">
      <alignment horizontal="center"/>
    </xf>
    <xf numFmtId="0" fontId="92" fillId="0" borderId="0" xfId="137" applyFont="1" applyAlignment="1">
      <alignment vertical="top" wrapText="1"/>
    </xf>
    <xf numFmtId="0" fontId="93" fillId="0" borderId="0" xfId="0" applyFont="1"/>
    <xf numFmtId="0" fontId="92" fillId="0" borderId="0" xfId="137" applyFont="1" applyAlignment="1">
      <alignment horizontal="center"/>
    </xf>
    <xf numFmtId="0" fontId="93" fillId="0" borderId="0" xfId="0" applyFont="1" applyAlignment="1">
      <alignment horizontal="center"/>
    </xf>
    <xf numFmtId="49" fontId="37" fillId="0" borderId="128" xfId="0" applyNumberFormat="1" applyFont="1" applyFill="1" applyBorder="1" applyAlignment="1">
      <alignment horizontal="center" vertical="center" wrapText="1"/>
    </xf>
    <xf numFmtId="0" fontId="0" fillId="0" borderId="138" xfId="0" applyFont="1" applyFill="1" applyBorder="1" applyAlignment="1">
      <alignment horizontal="center" vertical="center"/>
    </xf>
    <xf numFmtId="49" fontId="0" fillId="0" borderId="118" xfId="91" applyNumberFormat="1" applyFont="1" applyFill="1" applyBorder="1" applyAlignment="1">
      <alignment vertical="center" wrapText="1"/>
    </xf>
    <xf numFmtId="49" fontId="0" fillId="0" borderId="82" xfId="91" applyNumberFormat="1" applyFont="1" applyFill="1" applyBorder="1" applyAlignment="1">
      <alignment vertical="center" wrapText="1"/>
    </xf>
    <xf numFmtId="49" fontId="0" fillId="58" borderId="127" xfId="0" applyNumberFormat="1" applyFont="1" applyFill="1" applyBorder="1" applyAlignment="1">
      <alignment horizontal="center" vertical="center"/>
    </xf>
    <xf numFmtId="0" fontId="94" fillId="0" borderId="0" xfId="0" applyFont="1"/>
    <xf numFmtId="49" fontId="0" fillId="0" borderId="83" xfId="91" applyNumberFormat="1" applyFont="1" applyFill="1" applyBorder="1" applyAlignment="1">
      <alignment vertical="center" wrapText="1"/>
    </xf>
    <xf numFmtId="49" fontId="0" fillId="0" borderId="141" xfId="91" applyNumberFormat="1" applyFont="1" applyFill="1" applyBorder="1" applyAlignment="1">
      <alignment vertical="center" wrapText="1"/>
    </xf>
    <xf numFmtId="0" fontId="95" fillId="57" borderId="0" xfId="0" applyFont="1" applyFill="1"/>
    <xf numFmtId="0" fontId="69" fillId="57" borderId="0" xfId="0" applyFont="1" applyFill="1"/>
    <xf numFmtId="0" fontId="0" fillId="58" borderId="122" xfId="0" applyFont="1" applyFill="1" applyBorder="1" applyAlignment="1">
      <alignment horizontal="center" vertical="center"/>
    </xf>
    <xf numFmtId="0" fontId="0" fillId="0" borderId="108" xfId="0" applyFont="1" applyBorder="1"/>
    <xf numFmtId="0" fontId="37" fillId="0" borderId="90" xfId="0" applyFont="1" applyFill="1" applyBorder="1" applyAlignment="1">
      <alignment horizontal="center" vertical="center" wrapText="1"/>
    </xf>
    <xf numFmtId="0" fontId="37" fillId="0" borderId="143" xfId="0" applyFont="1" applyFill="1" applyBorder="1" applyAlignment="1">
      <alignment horizontal="center" vertical="center" wrapText="1"/>
    </xf>
    <xf numFmtId="49" fontId="37" fillId="0" borderId="84" xfId="91" applyNumberFormat="1" applyFont="1" applyFill="1" applyBorder="1" applyAlignment="1">
      <alignment vertical="center"/>
    </xf>
    <xf numFmtId="49" fontId="40" fillId="0" borderId="0" xfId="91" applyNumberFormat="1" applyFont="1" applyFill="1" applyBorder="1" applyAlignment="1">
      <alignment vertical="center"/>
    </xf>
    <xf numFmtId="0" fontId="37" fillId="0" borderId="0" xfId="0" applyFont="1" applyBorder="1" applyAlignment="1">
      <alignment horizontal="center"/>
    </xf>
    <xf numFmtId="0" fontId="40" fillId="0" borderId="0" xfId="91" applyFont="1" applyFill="1" applyBorder="1" applyAlignment="1">
      <alignment horizontal="left" vertical="center"/>
    </xf>
    <xf numFmtId="0" fontId="40" fillId="0" borderId="17" xfId="91" applyFont="1" applyFill="1" applyBorder="1" applyAlignment="1">
      <alignment horizontal="center" vertical="center"/>
    </xf>
    <xf numFmtId="0" fontId="37" fillId="0" borderId="15" xfId="0" applyFont="1" applyBorder="1" applyAlignment="1">
      <alignment horizontal="center"/>
    </xf>
    <xf numFmtId="0" fontId="37" fillId="0" borderId="90" xfId="0" applyFont="1" applyBorder="1" applyAlignment="1">
      <alignment horizontal="center" vertical="center" wrapText="1"/>
    </xf>
    <xf numFmtId="0" fontId="37" fillId="0" borderId="96" xfId="0" applyFont="1" applyFill="1" applyBorder="1" applyAlignment="1">
      <alignment horizontal="center" wrapText="1"/>
    </xf>
    <xf numFmtId="0" fontId="0" fillId="58" borderId="86" xfId="0" applyFont="1" applyFill="1" applyBorder="1" applyAlignment="1">
      <alignment horizontal="center" vertical="center"/>
    </xf>
    <xf numFmtId="0" fontId="0" fillId="0" borderId="122" xfId="0" applyFont="1" applyBorder="1" applyAlignment="1">
      <alignment vertical="center"/>
    </xf>
    <xf numFmtId="0" fontId="37" fillId="0" borderId="0" xfId="0" applyFont="1" applyAlignment="1">
      <alignment vertical="center"/>
    </xf>
    <xf numFmtId="49" fontId="39" fillId="0" borderId="110" xfId="93" applyNumberFormat="1" applyFont="1" applyFill="1" applyBorder="1" applyAlignment="1">
      <alignment vertical="center"/>
    </xf>
    <xf numFmtId="49" fontId="37" fillId="0" borderId="84" xfId="93" applyNumberFormat="1" applyFont="1" applyFill="1" applyBorder="1" applyAlignment="1">
      <alignment horizontal="center" vertical="center" wrapText="1"/>
    </xf>
    <xf numFmtId="49" fontId="37" fillId="0" borderId="144" xfId="93" applyNumberFormat="1" applyFont="1" applyFill="1" applyBorder="1" applyAlignment="1">
      <alignment horizontal="center" vertical="center" wrapText="1"/>
    </xf>
    <xf numFmtId="9" fontId="17" fillId="28" borderId="122" xfId="92" applyFont="1" applyFill="1" applyBorder="1" applyAlignment="1">
      <alignment horizontal="center"/>
    </xf>
    <xf numFmtId="9" fontId="17" fillId="28" borderId="109" xfId="92" applyFont="1" applyFill="1" applyBorder="1" applyAlignment="1">
      <alignment horizontal="center"/>
    </xf>
    <xf numFmtId="0" fontId="17" fillId="58" borderId="122" xfId="0" applyFont="1" applyFill="1" applyBorder="1"/>
    <xf numFmtId="0" fontId="17" fillId="0" borderId="0" xfId="0" applyFont="1" applyAlignment="1"/>
    <xf numFmtId="0" fontId="0" fillId="0" borderId="0" xfId="0" applyFill="1" applyBorder="1" applyAlignment="1"/>
    <xf numFmtId="0" fontId="42" fillId="0" borderId="0" xfId="0" applyFont="1" applyAlignment="1"/>
    <xf numFmtId="0" fontId="17" fillId="0" borderId="0" xfId="0" applyFont="1" applyFill="1" applyAlignment="1"/>
    <xf numFmtId="0" fontId="79" fillId="0" borderId="122" xfId="0" applyFont="1" applyFill="1" applyBorder="1" applyAlignment="1">
      <alignment horizontal="left"/>
    </xf>
    <xf numFmtId="0" fontId="79" fillId="0" borderId="122" xfId="0" applyFont="1" applyFill="1" applyBorder="1" applyAlignment="1">
      <alignment horizontal="left" wrapText="1"/>
    </xf>
    <xf numFmtId="0" fontId="79" fillId="0" borderId="122" xfId="0" applyFont="1" applyBorder="1" applyAlignment="1">
      <alignment horizontal="left" wrapText="1"/>
    </xf>
    <xf numFmtId="0" fontId="17" fillId="0" borderId="0" xfId="0" applyFont="1" applyFill="1" applyBorder="1" applyAlignment="1">
      <alignment wrapText="1"/>
    </xf>
    <xf numFmtId="0" fontId="50" fillId="0" borderId="122" xfId="0" applyFont="1" applyBorder="1"/>
    <xf numFmtId="0" fontId="50" fillId="0" borderId="122" xfId="0" applyFont="1" applyFill="1" applyBorder="1"/>
    <xf numFmtId="49" fontId="0" fillId="0" borderId="122" xfId="0" applyNumberFormat="1" applyFont="1" applyFill="1" applyBorder="1" applyAlignment="1">
      <alignment vertical="center"/>
    </xf>
    <xf numFmtId="0" fontId="0" fillId="0" borderId="122"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wrapText="1"/>
    </xf>
    <xf numFmtId="49" fontId="0" fillId="0" borderId="122" xfId="0" applyNumberFormat="1" applyFont="1" applyFill="1" applyBorder="1" applyAlignment="1">
      <alignment vertical="center" wrapText="1"/>
    </xf>
    <xf numFmtId="0" fontId="0" fillId="27" borderId="122" xfId="0" applyFont="1" applyFill="1" applyBorder="1"/>
    <xf numFmtId="0" fontId="0" fillId="0" borderId="122" xfId="0" applyFill="1" applyBorder="1"/>
    <xf numFmtId="0" fontId="0" fillId="0" borderId="108" xfId="0" applyBorder="1" applyAlignment="1">
      <alignment horizontal="center" vertical="center"/>
    </xf>
    <xf numFmtId="0" fontId="50" fillId="58" borderId="122" xfId="0" applyFont="1" applyFill="1" applyBorder="1" applyAlignment="1">
      <alignment horizontal="center" vertical="center"/>
    </xf>
    <xf numFmtId="49" fontId="37" fillId="0" borderId="16" xfId="0" applyNumberFormat="1" applyFont="1" applyFill="1" applyBorder="1" applyAlignment="1">
      <alignment horizontal="center" vertical="center"/>
    </xf>
    <xf numFmtId="0" fontId="45" fillId="0" borderId="0" xfId="0" applyFont="1" applyFill="1"/>
    <xf numFmtId="0" fontId="0" fillId="0" borderId="0" xfId="0" applyFill="1" applyAlignment="1"/>
    <xf numFmtId="0" fontId="45" fillId="0" borderId="0" xfId="0" applyFont="1" applyFill="1" applyBorder="1"/>
    <xf numFmtId="0" fontId="48" fillId="0" borderId="0" xfId="0" applyFont="1" applyAlignment="1"/>
    <xf numFmtId="0" fontId="69" fillId="57" borderId="0" xfId="0" applyFont="1" applyFill="1" applyAlignment="1"/>
    <xf numFmtId="0" fontId="66" fillId="0" borderId="0" xfId="0" applyFont="1" applyAlignment="1"/>
    <xf numFmtId="49" fontId="40" fillId="0" borderId="91" xfId="91" applyNumberFormat="1" applyFont="1" applyFill="1" applyBorder="1" applyAlignment="1">
      <alignment horizontal="center" vertical="center"/>
    </xf>
    <xf numFmtId="0" fontId="40" fillId="0" borderId="71" xfId="91" applyFont="1" applyFill="1" applyBorder="1" applyAlignment="1">
      <alignment horizontal="center" vertical="center"/>
    </xf>
    <xf numFmtId="49" fontId="40" fillId="58" borderId="63" xfId="91" applyNumberFormat="1" applyFont="1" applyFill="1" applyBorder="1" applyAlignment="1">
      <alignment horizontal="center" vertical="center"/>
    </xf>
    <xf numFmtId="49" fontId="40" fillId="58" borderId="119" xfId="91" applyNumberFormat="1" applyFont="1" applyFill="1" applyBorder="1" applyAlignment="1">
      <alignment horizontal="center" vertical="center"/>
    </xf>
    <xf numFmtId="0" fontId="37" fillId="0" borderId="86" xfId="0" applyFont="1" applyFill="1" applyBorder="1" applyAlignment="1">
      <alignment horizontal="center" vertical="center" wrapText="1"/>
    </xf>
    <xf numFmtId="49" fontId="60" fillId="0" borderId="117" xfId="91" applyNumberFormat="1" applyFont="1" applyFill="1" applyBorder="1" applyAlignment="1">
      <alignment vertical="center" wrapText="1"/>
    </xf>
    <xf numFmtId="0" fontId="60" fillId="58" borderId="146" xfId="0" applyFont="1" applyFill="1" applyBorder="1" applyAlignment="1">
      <alignment vertical="center"/>
    </xf>
    <xf numFmtId="0" fontId="60" fillId="58" borderId="122" xfId="0" applyFont="1" applyFill="1" applyBorder="1" applyAlignment="1">
      <alignment vertical="center"/>
    </xf>
    <xf numFmtId="49" fontId="0" fillId="58" borderId="118" xfId="91" applyNumberFormat="1" applyFont="1" applyFill="1" applyBorder="1" applyAlignment="1">
      <alignment horizontal="center" vertical="center"/>
    </xf>
    <xf numFmtId="0" fontId="0" fillId="58" borderId="122" xfId="0" applyFont="1" applyFill="1" applyBorder="1" applyAlignment="1">
      <alignment vertical="center"/>
    </xf>
    <xf numFmtId="0" fontId="0" fillId="58" borderId="12" xfId="0" applyFont="1" applyFill="1" applyBorder="1" applyAlignment="1">
      <alignment horizontal="center"/>
    </xf>
    <xf numFmtId="0" fontId="0" fillId="0" borderId="12" xfId="0" applyFont="1" applyFill="1" applyBorder="1" applyAlignment="1">
      <alignment horizontal="center"/>
    </xf>
    <xf numFmtId="0" fontId="37" fillId="0" borderId="95" xfId="0" applyFont="1" applyFill="1" applyBorder="1" applyAlignment="1">
      <alignment horizontal="center" vertical="center" wrapText="1"/>
    </xf>
    <xf numFmtId="0" fontId="0" fillId="0" borderId="130" xfId="0" applyFill="1" applyBorder="1" applyAlignment="1">
      <alignment horizontal="left"/>
    </xf>
    <xf numFmtId="0" fontId="0" fillId="0" borderId="135" xfId="0" applyFill="1" applyBorder="1" applyAlignment="1">
      <alignment horizontal="left"/>
    </xf>
    <xf numFmtId="49" fontId="35" fillId="0" borderId="0" xfId="160" applyNumberFormat="1" applyFont="1" applyFill="1" applyBorder="1" applyAlignment="1">
      <alignment vertical="center"/>
    </xf>
    <xf numFmtId="49" fontId="35" fillId="0" borderId="0" xfId="160" applyNumberFormat="1" applyFont="1" applyFill="1" applyBorder="1" applyAlignment="1">
      <alignment horizontal="center" vertical="center"/>
    </xf>
    <xf numFmtId="0" fontId="8" fillId="0" borderId="0" xfId="160" applyFont="1"/>
    <xf numFmtId="0" fontId="74" fillId="0" borderId="90" xfId="160" applyFont="1" applyFill="1" applyBorder="1" applyAlignment="1">
      <alignment horizontal="left" vertical="center"/>
    </xf>
    <xf numFmtId="0" fontId="36" fillId="0" borderId="90" xfId="160" applyFont="1" applyFill="1" applyBorder="1" applyAlignment="1">
      <alignment horizontal="left" vertical="center"/>
    </xf>
    <xf numFmtId="0" fontId="37" fillId="0" borderId="70" xfId="160" applyFont="1" applyFill="1" applyBorder="1" applyAlignment="1">
      <alignment horizontal="center" vertical="center" wrapText="1"/>
    </xf>
    <xf numFmtId="0" fontId="74" fillId="0" borderId="70" xfId="160" applyFont="1" applyFill="1" applyBorder="1" applyAlignment="1">
      <alignment horizontal="center" vertical="center" wrapText="1"/>
    </xf>
    <xf numFmtId="0" fontId="74" fillId="0" borderId="108" xfId="160" applyFont="1" applyFill="1" applyBorder="1" applyAlignment="1">
      <alignment horizontal="center" wrapText="1"/>
    </xf>
    <xf numFmtId="0" fontId="8" fillId="0" borderId="0" xfId="160" applyFill="1"/>
    <xf numFmtId="0" fontId="8" fillId="0" borderId="0" xfId="160"/>
    <xf numFmtId="0" fontId="73" fillId="0" borderId="0" xfId="160" applyFont="1"/>
    <xf numFmtId="0" fontId="60" fillId="0" borderId="100" xfId="0" applyFont="1" applyFill="1" applyBorder="1"/>
    <xf numFmtId="49" fontId="46" fillId="0" borderId="0" xfId="162" applyNumberFormat="1" applyFont="1" applyFill="1" applyBorder="1" applyAlignment="1">
      <alignment horizontal="left" vertical="center"/>
    </xf>
    <xf numFmtId="49" fontId="46" fillId="0" borderId="0" xfId="162" applyNumberFormat="1" applyFont="1" applyFill="1" applyBorder="1" applyAlignment="1">
      <alignment horizontal="center" vertical="center"/>
    </xf>
    <xf numFmtId="0" fontId="40" fillId="0" borderId="12" xfId="162" applyFont="1" applyFill="1" applyBorder="1" applyAlignment="1">
      <alignment horizontal="center" vertical="center"/>
    </xf>
    <xf numFmtId="49" fontId="46" fillId="0" borderId="110" xfId="162" applyNumberFormat="1" applyFont="1" applyFill="1" applyBorder="1" applyAlignment="1">
      <alignment horizontal="center" vertical="center"/>
    </xf>
    <xf numFmtId="0" fontId="37" fillId="0" borderId="95" xfId="162" applyFont="1" applyFill="1" applyBorder="1" applyAlignment="1">
      <alignment horizontal="center" vertical="center" wrapText="1"/>
    </xf>
    <xf numFmtId="0" fontId="37" fillId="0" borderId="105" xfId="162" applyFont="1" applyFill="1" applyBorder="1" applyAlignment="1">
      <alignment horizontal="center" vertical="center" wrapText="1"/>
    </xf>
    <xf numFmtId="0" fontId="37" fillId="0" borderId="106" xfId="162" applyFont="1" applyFill="1" applyBorder="1" applyAlignment="1">
      <alignment horizontal="center" vertical="center" wrapText="1"/>
    </xf>
    <xf numFmtId="0" fontId="37" fillId="0" borderId="23" xfId="162" applyFont="1" applyFill="1" applyBorder="1" applyAlignment="1">
      <alignment horizontal="center" vertical="center" wrapText="1"/>
    </xf>
    <xf numFmtId="0" fontId="37" fillId="0" borderId="29" xfId="162" applyFont="1" applyFill="1" applyBorder="1" applyAlignment="1">
      <alignment horizontal="center" vertical="center" wrapText="1"/>
    </xf>
    <xf numFmtId="0" fontId="37" fillId="0" borderId="147" xfId="162" applyFont="1" applyFill="1" applyBorder="1" applyAlignment="1">
      <alignment horizontal="center" vertical="center" wrapText="1"/>
    </xf>
    <xf numFmtId="49" fontId="0" fillId="58" borderId="130" xfId="162" applyNumberFormat="1" applyFont="1" applyFill="1" applyBorder="1" applyAlignment="1">
      <alignment horizontal="center"/>
    </xf>
    <xf numFmtId="49" fontId="17" fillId="58" borderId="130" xfId="162" applyNumberFormat="1" applyFont="1" applyFill="1" applyBorder="1" applyAlignment="1">
      <alignment horizontal="center"/>
    </xf>
    <xf numFmtId="0" fontId="8" fillId="0" borderId="0" xfId="167"/>
    <xf numFmtId="0" fontId="17" fillId="0" borderId="94" xfId="162" applyFont="1" applyFill="1" applyBorder="1" applyAlignment="1">
      <alignment vertical="top"/>
    </xf>
    <xf numFmtId="0" fontId="45" fillId="58" borderId="130" xfId="0" applyFont="1" applyFill="1" applyBorder="1" applyAlignment="1">
      <alignment vertical="top"/>
    </xf>
    <xf numFmtId="0" fontId="17" fillId="0" borderId="130" xfId="162" applyFont="1" applyFill="1" applyBorder="1" applyAlignment="1">
      <alignment vertical="top"/>
    </xf>
    <xf numFmtId="49" fontId="17" fillId="0" borderId="130" xfId="0" applyNumberFormat="1" applyFont="1" applyFill="1" applyBorder="1" applyAlignment="1">
      <alignment vertical="top" wrapText="1"/>
    </xf>
    <xf numFmtId="49" fontId="45" fillId="58" borderId="111" xfId="0" applyNumberFormat="1" applyFont="1" applyFill="1" applyBorder="1" applyAlignment="1">
      <alignment vertical="top"/>
    </xf>
    <xf numFmtId="49" fontId="45" fillId="58" borderId="150" xfId="0" applyNumberFormat="1" applyFont="1" applyFill="1" applyBorder="1" applyAlignment="1">
      <alignment vertical="top"/>
    </xf>
    <xf numFmtId="49" fontId="45" fillId="58" borderId="130" xfId="0" applyNumberFormat="1" applyFont="1" applyFill="1" applyBorder="1" applyAlignment="1">
      <alignment vertical="top"/>
    </xf>
    <xf numFmtId="49" fontId="45" fillId="58" borderId="0" xfId="0" applyNumberFormat="1" applyFont="1" applyFill="1" applyBorder="1" applyAlignment="1">
      <alignment vertical="top"/>
    </xf>
    <xf numFmtId="0" fontId="17" fillId="0" borderId="130" xfId="0" applyFont="1" applyFill="1" applyBorder="1" applyAlignment="1">
      <alignment vertical="top"/>
    </xf>
    <xf numFmtId="0" fontId="17" fillId="0" borderId="108" xfId="0" applyFont="1" applyFill="1" applyBorder="1" applyAlignment="1">
      <alignment vertical="top"/>
    </xf>
    <xf numFmtId="49" fontId="0" fillId="0" borderId="130" xfId="0" applyNumberFormat="1" applyFont="1" applyFill="1" applyBorder="1" applyAlignment="1">
      <alignment vertical="top"/>
    </xf>
    <xf numFmtId="49" fontId="45" fillId="58" borderId="130" xfId="162" applyNumberFormat="1" applyFont="1" applyFill="1" applyBorder="1" applyAlignment="1">
      <alignment vertical="top"/>
    </xf>
    <xf numFmtId="0" fontId="0" fillId="0" borderId="130" xfId="162" applyFont="1" applyFill="1" applyBorder="1" applyAlignment="1">
      <alignment vertical="top"/>
    </xf>
    <xf numFmtId="49" fontId="0" fillId="0" borderId="94" xfId="0" applyNumberFormat="1" applyFont="1" applyFill="1" applyBorder="1" applyAlignment="1">
      <alignment vertical="top"/>
    </xf>
    <xf numFmtId="49" fontId="0" fillId="58" borderId="130" xfId="162" applyNumberFormat="1" applyFont="1" applyFill="1" applyBorder="1" applyAlignment="1">
      <alignment vertical="top"/>
    </xf>
    <xf numFmtId="0" fontId="0" fillId="0" borderId="130" xfId="0" applyFont="1" applyFill="1" applyBorder="1" applyAlignment="1">
      <alignment vertical="top"/>
    </xf>
    <xf numFmtId="0" fontId="0" fillId="0" borderId="130" xfId="0" applyFont="1" applyFill="1" applyBorder="1" applyAlignment="1" applyProtection="1">
      <alignment vertical="top" wrapText="1"/>
      <protection locked="0"/>
    </xf>
    <xf numFmtId="0" fontId="45" fillId="58" borderId="130" xfId="162" applyFont="1" applyFill="1" applyBorder="1" applyAlignment="1">
      <alignment vertical="top"/>
    </xf>
    <xf numFmtId="0" fontId="17" fillId="58" borderId="130" xfId="162" applyFont="1" applyFill="1" applyBorder="1" applyAlignment="1">
      <alignment vertical="top"/>
    </xf>
    <xf numFmtId="0" fontId="84" fillId="0" borderId="130" xfId="0" applyFont="1" applyFill="1" applyBorder="1" applyAlignment="1">
      <alignment vertical="top"/>
    </xf>
    <xf numFmtId="0" fontId="0" fillId="58" borderId="130" xfId="162" applyFont="1" applyFill="1" applyBorder="1" applyAlignment="1">
      <alignment vertical="top"/>
    </xf>
    <xf numFmtId="0" fontId="40" fillId="0" borderId="12" xfId="0" applyFont="1" applyFill="1" applyBorder="1" applyAlignment="1">
      <alignment horizontal="center" vertical="center"/>
    </xf>
    <xf numFmtId="0" fontId="40" fillId="0" borderId="117" xfId="0" applyFont="1" applyFill="1" applyBorder="1" applyAlignment="1">
      <alignment horizontal="left" vertical="center"/>
    </xf>
    <xf numFmtId="0" fontId="80" fillId="0" borderId="0" xfId="168" applyFont="1" applyAlignment="1">
      <alignment vertical="top" wrapText="1"/>
    </xf>
    <xf numFmtId="0" fontId="80" fillId="0" borderId="0" xfId="168" applyFont="1" applyAlignment="1">
      <alignment vertical="top"/>
    </xf>
    <xf numFmtId="0" fontId="79" fillId="0" borderId="0" xfId="168" applyFont="1"/>
    <xf numFmtId="49" fontId="87" fillId="58" borderId="154" xfId="0" applyNumberFormat="1" applyFont="1" applyFill="1" applyBorder="1" applyAlignment="1">
      <alignment horizontal="center" vertical="center" wrapText="1"/>
    </xf>
    <xf numFmtId="49" fontId="87" fillId="58" borderId="154" xfId="0" applyNumberFormat="1" applyFont="1" applyFill="1" applyBorder="1" applyAlignment="1">
      <alignment horizontal="center" vertical="center"/>
    </xf>
    <xf numFmtId="49" fontId="87" fillId="58" borderId="155" xfId="0" applyNumberFormat="1" applyFont="1" applyFill="1" applyBorder="1" applyAlignment="1">
      <alignment horizontal="center" vertical="center"/>
    </xf>
    <xf numFmtId="0" fontId="79" fillId="0" borderId="0" xfId="168" applyFont="1" applyAlignment="1">
      <alignment vertical="top" wrapText="1"/>
    </xf>
    <xf numFmtId="0" fontId="17" fillId="0" borderId="153" xfId="0" applyFont="1" applyFill="1" applyBorder="1" applyAlignment="1">
      <alignment horizontal="left" wrapText="1"/>
    </xf>
    <xf numFmtId="0" fontId="45" fillId="0" borderId="153" xfId="0" applyFont="1" applyFill="1" applyBorder="1" applyAlignment="1">
      <alignment horizontal="left" wrapText="1"/>
    </xf>
    <xf numFmtId="3" fontId="17" fillId="0" borderId="153" xfId="0" applyNumberFormat="1" applyFont="1" applyFill="1" applyBorder="1" applyAlignment="1">
      <alignment horizontal="center"/>
    </xf>
    <xf numFmtId="49" fontId="0" fillId="0" borderId="153" xfId="0" applyNumberFormat="1" applyFont="1" applyFill="1" applyBorder="1" applyAlignment="1">
      <alignment horizontal="center" vertical="center"/>
    </xf>
    <xf numFmtId="0" fontId="0" fillId="0" borderId="153" xfId="0" applyFont="1" applyFill="1" applyBorder="1" applyAlignment="1">
      <alignment horizontal="center"/>
    </xf>
    <xf numFmtId="0" fontId="17" fillId="0" borderId="153" xfId="0" applyFont="1" applyFill="1" applyBorder="1" applyAlignment="1">
      <alignment horizontal="center"/>
    </xf>
    <xf numFmtId="0" fontId="60" fillId="0" borderId="153" xfId="0" applyFont="1" applyFill="1" applyBorder="1" applyAlignment="1">
      <alignment horizontal="center"/>
    </xf>
    <xf numFmtId="0" fontId="17" fillId="61" borderId="153" xfId="0" applyFont="1" applyFill="1" applyBorder="1" applyAlignment="1">
      <alignment horizontal="left" wrapText="1"/>
    </xf>
    <xf numFmtId="0" fontId="45" fillId="61" borderId="153" xfId="0" applyFont="1" applyFill="1" applyBorder="1" applyAlignment="1">
      <alignment horizontal="left" wrapText="1"/>
    </xf>
    <xf numFmtId="3" fontId="0" fillId="63" borderId="153" xfId="0" applyNumberFormat="1" applyFont="1" applyFill="1" applyBorder="1" applyAlignment="1">
      <alignment horizontal="center"/>
    </xf>
    <xf numFmtId="0" fontId="17" fillId="63" borderId="153" xfId="0" applyFont="1" applyFill="1" applyBorder="1" applyAlignment="1">
      <alignment horizontal="center"/>
    </xf>
    <xf numFmtId="0" fontId="17" fillId="61" borderId="153" xfId="0" applyFont="1" applyFill="1" applyBorder="1" applyAlignment="1">
      <alignment horizontal="center"/>
    </xf>
    <xf numFmtId="0" fontId="0" fillId="0" borderId="153" xfId="0" applyFont="1" applyFill="1" applyBorder="1"/>
    <xf numFmtId="3" fontId="17" fillId="63" borderId="153" xfId="0" applyNumberFormat="1" applyFont="1" applyFill="1" applyBorder="1" applyAlignment="1">
      <alignment horizontal="center"/>
    </xf>
    <xf numFmtId="0" fontId="0" fillId="0" borderId="153" xfId="0" applyFont="1" applyFill="1" applyBorder="1" applyAlignment="1">
      <alignment horizontal="left" wrapText="1"/>
    </xf>
    <xf numFmtId="49" fontId="37" fillId="0" borderId="153" xfId="0" applyNumberFormat="1" applyFont="1" applyFill="1" applyBorder="1" applyAlignment="1">
      <alignment horizontal="center" vertical="center" wrapText="1"/>
    </xf>
    <xf numFmtId="0" fontId="0" fillId="63" borderId="153" xfId="0" applyFont="1" applyFill="1" applyBorder="1" applyAlignment="1">
      <alignment horizontal="center"/>
    </xf>
    <xf numFmtId="0" fontId="37" fillId="61" borderId="153" xfId="0" applyFont="1" applyFill="1" applyBorder="1" applyAlignment="1">
      <alignment horizontal="left" wrapText="1"/>
    </xf>
    <xf numFmtId="164" fontId="17" fillId="63" borderId="153" xfId="0" applyNumberFormat="1" applyFont="1" applyFill="1" applyBorder="1" applyAlignment="1">
      <alignment horizontal="center"/>
    </xf>
    <xf numFmtId="0" fontId="0" fillId="0" borderId="153" xfId="0" applyFill="1" applyBorder="1" applyAlignment="1">
      <alignment horizontal="center"/>
    </xf>
    <xf numFmtId="49" fontId="0" fillId="0" borderId="153" xfId="0" applyNumberFormat="1" applyFont="1" applyFill="1" applyBorder="1" applyAlignment="1">
      <alignment horizontal="left" vertical="center"/>
    </xf>
    <xf numFmtId="0" fontId="37" fillId="0" borderId="153" xfId="0" applyFont="1" applyFill="1" applyBorder="1" applyAlignment="1">
      <alignment horizontal="left" wrapText="1"/>
    </xf>
    <xf numFmtId="49" fontId="0" fillId="0" borderId="153" xfId="0" applyNumberFormat="1" applyFont="1" applyFill="1" applyBorder="1" applyAlignment="1">
      <alignment horizontal="left" vertical="center" wrapText="1"/>
    </xf>
    <xf numFmtId="49" fontId="37" fillId="58" borderId="56" xfId="0" applyNumberFormat="1" applyFont="1" applyFill="1" applyBorder="1" applyAlignment="1">
      <alignment horizontal="center" vertical="center"/>
    </xf>
    <xf numFmtId="0" fontId="17" fillId="0" borderId="153" xfId="162" applyFont="1" applyFill="1" applyBorder="1" applyAlignment="1">
      <alignment vertical="top"/>
    </xf>
    <xf numFmtId="49" fontId="17" fillId="0" borderId="153" xfId="0" applyNumberFormat="1" applyFont="1" applyFill="1" applyBorder="1" applyAlignment="1">
      <alignment vertical="top" wrapText="1"/>
    </xf>
    <xf numFmtId="49" fontId="45" fillId="58" borderId="153" xfId="0" applyNumberFormat="1" applyFont="1" applyFill="1" applyBorder="1" applyAlignment="1">
      <alignment vertical="top"/>
    </xf>
    <xf numFmtId="49" fontId="0" fillId="58" borderId="153" xfId="162" applyNumberFormat="1" applyFont="1" applyFill="1" applyBorder="1" applyAlignment="1">
      <alignment horizontal="center"/>
    </xf>
    <xf numFmtId="0" fontId="0" fillId="0" borderId="153" xfId="162" applyFont="1" applyFill="1" applyBorder="1" applyAlignment="1">
      <alignment vertical="top"/>
    </xf>
    <xf numFmtId="0" fontId="0" fillId="0" borderId="153" xfId="0" applyFont="1" applyFill="1" applyBorder="1" applyAlignment="1">
      <alignment vertical="top"/>
    </xf>
    <xf numFmtId="0" fontId="45" fillId="58" borderId="153" xfId="0" applyFont="1" applyFill="1" applyBorder="1" applyAlignment="1">
      <alignment vertical="top"/>
    </xf>
    <xf numFmtId="0" fontId="39" fillId="0" borderId="0" xfId="169" applyFont="1" applyFill="1" applyBorder="1" applyAlignment="1">
      <alignment vertical="center"/>
    </xf>
    <xf numFmtId="0" fontId="39" fillId="0" borderId="0" xfId="169" applyFont="1" applyFill="1" applyBorder="1" applyAlignment="1">
      <alignment horizontal="left" vertical="center"/>
    </xf>
    <xf numFmtId="0" fontId="39" fillId="0" borderId="0" xfId="169" applyFont="1" applyBorder="1" applyAlignment="1">
      <alignment horizontal="center" vertical="center"/>
    </xf>
    <xf numFmtId="0" fontId="39" fillId="0" borderId="0" xfId="169" applyFont="1" applyBorder="1" applyAlignment="1">
      <alignment vertical="center"/>
    </xf>
    <xf numFmtId="0" fontId="44" fillId="0" borderId="0" xfId="169" applyFont="1" applyAlignment="1">
      <alignment horizontal="center" vertical="center"/>
    </xf>
    <xf numFmtId="0" fontId="40" fillId="0" borderId="12" xfId="169" applyFont="1" applyFill="1" applyBorder="1" applyAlignment="1">
      <alignment horizontal="center" vertical="center"/>
    </xf>
    <xf numFmtId="0" fontId="39" fillId="0" borderId="12" xfId="169" applyFont="1" applyBorder="1" applyAlignment="1">
      <alignment horizontal="center" vertical="center"/>
    </xf>
    <xf numFmtId="0" fontId="39" fillId="0" borderId="110" xfId="169" applyFont="1" applyBorder="1" applyAlignment="1">
      <alignment vertical="center"/>
    </xf>
    <xf numFmtId="0" fontId="39" fillId="0" borderId="110" xfId="169" applyFont="1" applyBorder="1" applyAlignment="1">
      <alignment horizontal="left" vertical="center"/>
    </xf>
    <xf numFmtId="0" fontId="39" fillId="0" borderId="110" xfId="169" applyFont="1" applyBorder="1" applyAlignment="1">
      <alignment horizontal="center" vertical="center"/>
    </xf>
    <xf numFmtId="0" fontId="66" fillId="0" borderId="12" xfId="169" applyFont="1" applyFill="1" applyBorder="1" applyAlignment="1">
      <alignment horizontal="center" vertical="center"/>
    </xf>
    <xf numFmtId="0" fontId="37" fillId="0" borderId="95" xfId="169" applyFont="1" applyBorder="1" applyAlignment="1">
      <alignment horizontal="center" vertical="center"/>
    </xf>
    <xf numFmtId="0" fontId="37" fillId="0" borderId="95" xfId="169" applyFont="1" applyBorder="1" applyAlignment="1">
      <alignment horizontal="center" vertical="center" wrapText="1"/>
    </xf>
    <xf numFmtId="0" fontId="37" fillId="0" borderId="95" xfId="169" applyFont="1" applyFill="1" applyBorder="1" applyAlignment="1">
      <alignment horizontal="center" vertical="center"/>
    </xf>
    <xf numFmtId="0" fontId="37" fillId="0" borderId="0" xfId="169" applyFont="1" applyAlignment="1">
      <alignment horizontal="center" vertical="center"/>
    </xf>
    <xf numFmtId="0" fontId="60" fillId="0" borderId="122" xfId="169" applyFont="1" applyFill="1" applyBorder="1" applyAlignment="1">
      <alignment vertical="center"/>
    </xf>
    <xf numFmtId="0" fontId="38" fillId="0" borderId="0" xfId="169" applyFont="1" applyAlignment="1">
      <alignment horizontal="center" vertical="center"/>
    </xf>
    <xf numFmtId="0" fontId="17" fillId="0" borderId="122" xfId="169" applyFont="1" applyFill="1" applyBorder="1" applyAlignment="1">
      <alignment horizontal="center" vertical="center"/>
    </xf>
    <xf numFmtId="0" fontId="38" fillId="0" borderId="0" xfId="169" applyFont="1" applyFill="1" applyAlignment="1">
      <alignment horizontal="center" vertical="center" wrapText="1"/>
    </xf>
    <xf numFmtId="0" fontId="50" fillId="0" borderId="109" xfId="169" applyFont="1" applyFill="1" applyBorder="1" applyAlignment="1">
      <alignment horizontal="center" vertical="center"/>
    </xf>
    <xf numFmtId="0" fontId="38" fillId="0" borderId="0" xfId="169" applyFont="1" applyFill="1" applyAlignment="1">
      <alignment vertical="center"/>
    </xf>
    <xf numFmtId="0" fontId="17" fillId="65" borderId="122" xfId="169" applyFont="1" applyFill="1" applyBorder="1" applyAlignment="1">
      <alignment horizontal="center" vertical="center"/>
    </xf>
    <xf numFmtId="0" fontId="96" fillId="0" borderId="122" xfId="169" applyFont="1" applyFill="1" applyBorder="1" applyAlignment="1">
      <alignment vertical="center" wrapText="1"/>
    </xf>
    <xf numFmtId="0" fontId="39" fillId="0" borderId="0" xfId="169" applyFont="1" applyFill="1" applyBorder="1" applyAlignment="1">
      <alignment horizontal="center" vertical="center"/>
    </xf>
    <xf numFmtId="0" fontId="40" fillId="0" borderId="61" xfId="169" applyFont="1" applyFill="1" applyBorder="1" applyAlignment="1">
      <alignment horizontal="center" vertical="center"/>
    </xf>
    <xf numFmtId="0" fontId="37" fillId="0" borderId="90" xfId="169" applyFont="1" applyFill="1" applyBorder="1" applyAlignment="1">
      <alignment horizontal="center" vertical="center"/>
    </xf>
    <xf numFmtId="0" fontId="6" fillId="0" borderId="0" xfId="169" applyFill="1"/>
    <xf numFmtId="0" fontId="39" fillId="0" borderId="110" xfId="169" applyFont="1" applyFill="1" applyBorder="1" applyAlignment="1">
      <alignment vertical="center"/>
    </xf>
    <xf numFmtId="0" fontId="39" fillId="0" borderId="110" xfId="169" applyFont="1" applyFill="1" applyBorder="1" applyAlignment="1">
      <alignment horizontal="center" vertical="center"/>
    </xf>
    <xf numFmtId="0" fontId="40" fillId="0" borderId="59" xfId="169" applyFont="1" applyFill="1" applyBorder="1" applyAlignment="1">
      <alignment horizontal="center" vertical="center"/>
    </xf>
    <xf numFmtId="0" fontId="37" fillId="0" borderId="62" xfId="169" applyFont="1" applyFill="1" applyBorder="1" applyAlignment="1">
      <alignment horizontal="center" vertical="center"/>
    </xf>
    <xf numFmtId="49" fontId="37" fillId="0" borderId="91" xfId="169" applyNumberFormat="1" applyFont="1" applyFill="1" applyBorder="1" applyAlignment="1">
      <alignment horizontal="center" vertical="center"/>
    </xf>
    <xf numFmtId="49" fontId="37" fillId="0" borderId="0" xfId="169" applyNumberFormat="1" applyFont="1" applyFill="1" applyBorder="1" applyAlignment="1">
      <alignment horizontal="center" vertical="center"/>
    </xf>
    <xf numFmtId="49" fontId="37" fillId="0" borderId="136" xfId="169" applyNumberFormat="1" applyFont="1" applyFill="1" applyBorder="1" applyAlignment="1">
      <alignment horizontal="center" vertical="center" wrapText="1"/>
    </xf>
    <xf numFmtId="49" fontId="37" fillId="0" borderId="23" xfId="169" applyNumberFormat="1" applyFont="1" applyFill="1" applyBorder="1" applyAlignment="1">
      <alignment horizontal="center" vertical="center" wrapText="1"/>
    </xf>
    <xf numFmtId="49" fontId="37" fillId="0" borderId="22" xfId="169" applyNumberFormat="1" applyFont="1" applyFill="1" applyBorder="1" applyAlignment="1">
      <alignment horizontal="center" vertical="center" wrapText="1"/>
    </xf>
    <xf numFmtId="0" fontId="37" fillId="0" borderId="112" xfId="169" applyFont="1" applyFill="1" applyBorder="1" applyAlignment="1">
      <alignment horizontal="center" vertical="center" wrapText="1"/>
    </xf>
    <xf numFmtId="0" fontId="61" fillId="0" borderId="0" xfId="169" applyFont="1" applyFill="1"/>
    <xf numFmtId="0" fontId="61" fillId="0" borderId="0" xfId="169" applyFont="1" applyFill="1" applyAlignment="1">
      <alignment horizontal="center"/>
    </xf>
    <xf numFmtId="0" fontId="0" fillId="0" borderId="160" xfId="0" applyFont="1" applyFill="1" applyBorder="1" applyAlignment="1">
      <alignment vertical="center"/>
    </xf>
    <xf numFmtId="0" fontId="0" fillId="0" borderId="161" xfId="0" applyFont="1" applyFill="1" applyBorder="1" applyAlignment="1">
      <alignment horizontal="left" vertical="center"/>
    </xf>
    <xf numFmtId="0" fontId="0" fillId="0" borderId="160" xfId="0" applyFont="1" applyFill="1" applyBorder="1" applyAlignment="1">
      <alignment horizontal="left" vertical="center"/>
    </xf>
    <xf numFmtId="0" fontId="0" fillId="27" borderId="160" xfId="0" applyFont="1" applyFill="1" applyBorder="1" applyAlignment="1">
      <alignment horizontal="center" vertical="center"/>
    </xf>
    <xf numFmtId="49" fontId="37" fillId="27" borderId="162" xfId="102" applyNumberFormat="1" applyFont="1" applyFill="1" applyBorder="1" applyAlignment="1">
      <alignment vertical="center" wrapText="1"/>
    </xf>
    <xf numFmtId="0" fontId="50" fillId="0" borderId="163" xfId="0" applyFont="1" applyBorder="1"/>
    <xf numFmtId="0" fontId="50" fillId="0" borderId="102" xfId="0" applyFont="1" applyFill="1" applyBorder="1"/>
    <xf numFmtId="0" fontId="50" fillId="0" borderId="68" xfId="0" applyFont="1" applyFill="1" applyBorder="1"/>
    <xf numFmtId="0" fontId="60" fillId="0" borderId="163" xfId="0" applyFont="1" applyBorder="1"/>
    <xf numFmtId="0" fontId="0" fillId="0" borderId="68" xfId="0" applyFill="1" applyBorder="1"/>
    <xf numFmtId="49" fontId="60" fillId="0" borderId="29" xfId="102" applyNumberFormat="1" applyFont="1" applyFill="1" applyBorder="1" applyAlignment="1">
      <alignment vertical="center"/>
    </xf>
    <xf numFmtId="0" fontId="60" fillId="0" borderId="164" xfId="0" applyFont="1" applyBorder="1"/>
    <xf numFmtId="49" fontId="60" fillId="0" borderId="165" xfId="102" applyNumberFormat="1" applyFont="1" applyFill="1" applyBorder="1" applyAlignment="1">
      <alignment vertical="center"/>
    </xf>
    <xf numFmtId="49" fontId="60" fillId="0" borderId="166" xfId="102" applyNumberFormat="1" applyFont="1" applyFill="1" applyBorder="1" applyAlignment="1">
      <alignment horizontal="center" vertical="center" wrapText="1"/>
    </xf>
    <xf numFmtId="49" fontId="0" fillId="27" borderId="166" xfId="102" applyNumberFormat="1" applyFont="1" applyFill="1" applyBorder="1" applyAlignment="1">
      <alignment vertical="center" wrapText="1"/>
    </xf>
    <xf numFmtId="49" fontId="0" fillId="0" borderId="166" xfId="102" applyNumberFormat="1" applyFont="1" applyFill="1" applyBorder="1" applyAlignment="1">
      <alignment horizontal="center" vertical="center"/>
    </xf>
    <xf numFmtId="0" fontId="37" fillId="0" borderId="57" xfId="0" applyFont="1" applyFill="1" applyBorder="1" applyAlignment="1">
      <alignment horizontal="left"/>
    </xf>
    <xf numFmtId="0" fontId="37" fillId="58" borderId="35" xfId="0" applyFont="1" applyFill="1" applyBorder="1" applyAlignment="1">
      <alignment horizontal="left"/>
    </xf>
    <xf numFmtId="0" fontId="45" fillId="0" borderId="88" xfId="0" applyFont="1" applyBorder="1" applyAlignment="1"/>
    <xf numFmtId="0" fontId="45" fillId="0" borderId="73" xfId="0" applyFont="1" applyBorder="1" applyAlignment="1"/>
    <xf numFmtId="0" fontId="45" fillId="0" borderId="73" xfId="0" applyFont="1" applyFill="1" applyBorder="1" applyAlignment="1">
      <alignment wrapText="1"/>
    </xf>
    <xf numFmtId="0" fontId="45" fillId="0" borderId="130" xfId="0" applyFont="1" applyBorder="1" applyAlignment="1">
      <alignment wrapText="1"/>
    </xf>
    <xf numFmtId="0" fontId="45" fillId="0" borderId="130" xfId="0" applyFont="1" applyFill="1" applyBorder="1" applyAlignment="1"/>
    <xf numFmtId="0" fontId="45" fillId="0" borderId="122" xfId="0" applyFont="1" applyFill="1" applyBorder="1" applyAlignment="1"/>
    <xf numFmtId="0" fontId="45" fillId="0" borderId="73" xfId="0" applyFont="1" applyBorder="1" applyAlignment="1">
      <alignment wrapText="1"/>
    </xf>
    <xf numFmtId="0" fontId="45" fillId="0" borderId="0" xfId="0" applyFont="1"/>
    <xf numFmtId="0" fontId="17" fillId="0" borderId="0" xfId="0" applyFont="1" applyAlignment="1">
      <alignment horizontal="left" wrapText="1"/>
    </xf>
    <xf numFmtId="49" fontId="0" fillId="0" borderId="73" xfId="0" applyNumberFormat="1" applyFont="1" applyFill="1" applyBorder="1" applyAlignment="1">
      <alignment horizontal="center"/>
    </xf>
    <xf numFmtId="49" fontId="0" fillId="0" borderId="73" xfId="0" applyNumberFormat="1" applyFont="1" applyFill="1" applyBorder="1" applyAlignment="1"/>
    <xf numFmtId="49" fontId="0" fillId="0" borderId="73" xfId="0" applyNumberFormat="1" applyFill="1" applyBorder="1" applyAlignment="1"/>
    <xf numFmtId="0" fontId="0" fillId="0" borderId="73" xfId="0" applyFont="1" applyFill="1" applyBorder="1" applyAlignment="1">
      <alignment horizontal="center" wrapText="1"/>
    </xf>
    <xf numFmtId="49" fontId="0" fillId="0" borderId="73" xfId="0" applyNumberFormat="1" applyFill="1" applyBorder="1" applyAlignment="1">
      <alignment horizontal="center"/>
    </xf>
    <xf numFmtId="0" fontId="17" fillId="0" borderId="73" xfId="0" applyFont="1" applyBorder="1" applyAlignment="1">
      <alignment horizontal="center" wrapText="1"/>
    </xf>
    <xf numFmtId="0" fontId="17" fillId="0" borderId="73" xfId="0" applyNumberFormat="1" applyFont="1" applyFill="1" applyBorder="1" applyAlignment="1">
      <alignment horizontal="center"/>
    </xf>
    <xf numFmtId="0" fontId="17" fillId="0" borderId="73" xfId="0" applyFont="1" applyFill="1" applyBorder="1" applyAlignment="1">
      <alignment horizontal="center" wrapText="1"/>
    </xf>
    <xf numFmtId="49" fontId="17" fillId="0" borderId="73" xfId="0" applyNumberFormat="1" applyFont="1" applyFill="1" applyBorder="1" applyAlignment="1">
      <alignment horizontal="center"/>
    </xf>
    <xf numFmtId="49" fontId="70" fillId="0" borderId="73" xfId="0" applyNumberFormat="1" applyFont="1" applyFill="1" applyBorder="1" applyAlignment="1">
      <alignment horizontal="center"/>
    </xf>
    <xf numFmtId="0" fontId="17" fillId="0" borderId="153" xfId="0" applyFont="1" applyFill="1" applyBorder="1" applyAlignment="1">
      <alignment horizontal="center" wrapText="1"/>
    </xf>
    <xf numFmtId="49" fontId="0" fillId="0" borderId="153" xfId="0" applyNumberFormat="1" applyFont="1" applyFill="1" applyBorder="1" applyAlignment="1">
      <alignment horizontal="center"/>
    </xf>
    <xf numFmtId="0" fontId="17" fillId="61" borderId="153" xfId="0" applyFont="1" applyFill="1" applyBorder="1" applyAlignment="1">
      <alignment horizontal="center" wrapText="1"/>
    </xf>
    <xf numFmtId="0" fontId="17" fillId="61" borderId="153" xfId="0" applyFont="1" applyFill="1" applyBorder="1" applyAlignment="1">
      <alignment horizontal="left"/>
    </xf>
    <xf numFmtId="0" fontId="17" fillId="0" borderId="153" xfId="0" applyFont="1" applyFill="1" applyBorder="1" applyAlignment="1">
      <alignment horizontal="left"/>
    </xf>
    <xf numFmtId="0" fontId="79" fillId="58" borderId="0" xfId="0" applyFont="1" applyFill="1" applyAlignment="1">
      <alignment vertical="center"/>
    </xf>
    <xf numFmtId="0" fontId="0" fillId="57" borderId="122" xfId="0" applyFont="1" applyFill="1" applyBorder="1"/>
    <xf numFmtId="0" fontId="0" fillId="0" borderId="153" xfId="0" applyFont="1" applyFill="1" applyBorder="1" applyAlignment="1"/>
    <xf numFmtId="0" fontId="0" fillId="0" borderId="152" xfId="0" applyFont="1" applyFill="1" applyBorder="1" applyAlignment="1">
      <alignment wrapText="1"/>
    </xf>
    <xf numFmtId="0" fontId="0" fillId="0" borderId="153" xfId="0" applyFont="1" applyFill="1" applyBorder="1" applyAlignment="1">
      <alignment horizontal="left"/>
    </xf>
    <xf numFmtId="0" fontId="0" fillId="0" borderId="153" xfId="0" applyFont="1" applyFill="1" applyBorder="1" applyAlignment="1">
      <alignment wrapText="1"/>
    </xf>
    <xf numFmtId="0" fontId="17" fillId="0" borderId="153" xfId="160" applyFont="1" applyFill="1" applyBorder="1" applyAlignment="1">
      <alignment horizontal="center" wrapText="1"/>
    </xf>
    <xf numFmtId="0" fontId="0" fillId="0" borderId="153" xfId="160" applyFont="1" applyFill="1" applyBorder="1" applyAlignment="1">
      <alignment horizontal="left" wrapText="1"/>
    </xf>
    <xf numFmtId="0" fontId="17" fillId="0" borderId="130" xfId="160" applyFont="1" applyFill="1" applyBorder="1" applyAlignment="1">
      <alignment horizontal="left" wrapText="1"/>
    </xf>
    <xf numFmtId="0" fontId="17" fillId="0" borderId="153" xfId="160" applyFont="1" applyFill="1" applyBorder="1" applyAlignment="1">
      <alignment horizontal="left" wrapText="1"/>
    </xf>
    <xf numFmtId="0" fontId="98" fillId="0" borderId="153" xfId="160" applyFont="1" applyFill="1" applyBorder="1" applyAlignment="1">
      <alignment horizontal="left" wrapText="1"/>
    </xf>
    <xf numFmtId="0" fontId="96" fillId="0" borderId="0" xfId="160" applyFont="1" applyFill="1"/>
    <xf numFmtId="0" fontId="96" fillId="0" borderId="0" xfId="160" applyFont="1"/>
    <xf numFmtId="0" fontId="96" fillId="0" borderId="0" xfId="160" applyFont="1" applyFill="1" applyAlignment="1">
      <alignment wrapText="1"/>
    </xf>
    <xf numFmtId="0" fontId="17" fillId="0" borderId="130" xfId="0" applyFont="1" applyBorder="1" applyAlignment="1">
      <alignment horizontal="left" wrapText="1"/>
    </xf>
    <xf numFmtId="0" fontId="79" fillId="0" borderId="130" xfId="160" applyFont="1" applyFill="1" applyBorder="1" applyAlignment="1">
      <alignment horizontal="left"/>
    </xf>
    <xf numFmtId="0" fontId="99" fillId="0" borderId="0" xfId="0" applyFont="1" applyAlignment="1">
      <alignment vertical="center"/>
    </xf>
    <xf numFmtId="0" fontId="98" fillId="0" borderId="130" xfId="160" applyFont="1" applyFill="1" applyBorder="1" applyAlignment="1">
      <alignment horizontal="left" wrapText="1"/>
    </xf>
    <xf numFmtId="0" fontId="79" fillId="0" borderId="130" xfId="160" applyFont="1" applyFill="1" applyBorder="1" applyAlignment="1">
      <alignment horizontal="left" wrapText="1"/>
    </xf>
    <xf numFmtId="0" fontId="99" fillId="0" borderId="0" xfId="0" applyFont="1" applyAlignment="1"/>
    <xf numFmtId="0" fontId="96" fillId="0" borderId="0" xfId="160" applyFont="1" applyAlignment="1"/>
    <xf numFmtId="0" fontId="84" fillId="0" borderId="130" xfId="0" applyFont="1" applyBorder="1" applyAlignment="1">
      <alignment vertical="center" wrapText="1"/>
    </xf>
    <xf numFmtId="0" fontId="17" fillId="0" borderId="130" xfId="161" applyFont="1" applyFill="1" applyBorder="1" applyAlignment="1">
      <alignment horizontal="left" wrapText="1"/>
    </xf>
    <xf numFmtId="0" fontId="96" fillId="0" borderId="0" xfId="160" applyFont="1" applyFill="1" applyAlignment="1"/>
    <xf numFmtId="0" fontId="96" fillId="0" borderId="0" xfId="160" applyFont="1" applyAlignment="1">
      <alignment horizontal="left" wrapText="1"/>
    </xf>
    <xf numFmtId="0" fontId="96" fillId="0" borderId="0" xfId="160" applyFont="1" applyFill="1" applyAlignment="1">
      <alignment horizontal="left"/>
    </xf>
    <xf numFmtId="0" fontId="96" fillId="0" borderId="0" xfId="160" applyFont="1" applyAlignment="1">
      <alignment horizontal="left"/>
    </xf>
    <xf numFmtId="0" fontId="98" fillId="0" borderId="153" xfId="160" applyFont="1" applyFill="1" applyBorder="1" applyAlignment="1">
      <alignment wrapText="1"/>
    </xf>
    <xf numFmtId="0" fontId="0" fillId="0" borderId="153" xfId="0" applyFont="1" applyBorder="1" applyAlignment="1">
      <alignment horizontal="left" wrapText="1"/>
    </xf>
    <xf numFmtId="0" fontId="0" fillId="0" borderId="153" xfId="0" applyFont="1" applyBorder="1" applyAlignment="1">
      <alignment wrapText="1"/>
    </xf>
    <xf numFmtId="0" fontId="84" fillId="0" borderId="0" xfId="0" applyFont="1" applyAlignment="1">
      <alignment horizontal="left" wrapText="1"/>
    </xf>
    <xf numFmtId="0" fontId="84" fillId="0" borderId="153" xfId="0" applyFont="1" applyBorder="1" applyAlignment="1">
      <alignment horizontal="left" wrapText="1"/>
    </xf>
    <xf numFmtId="0" fontId="0" fillId="0" borderId="130" xfId="0" applyFont="1" applyBorder="1" applyAlignment="1">
      <alignment horizontal="left" wrapText="1"/>
    </xf>
    <xf numFmtId="0" fontId="0" fillId="0" borderId="73" xfId="0" applyFont="1" applyBorder="1" applyAlignment="1"/>
    <xf numFmtId="0" fontId="0" fillId="0" borderId="73" xfId="0" applyFont="1" applyFill="1" applyBorder="1" applyAlignment="1">
      <alignment wrapText="1"/>
    </xf>
    <xf numFmtId="0" fontId="0" fillId="0" borderId="167" xfId="0" applyFont="1" applyFill="1" applyBorder="1" applyAlignment="1">
      <alignment horizontal="left" wrapText="1"/>
    </xf>
    <xf numFmtId="0" fontId="0" fillId="0" borderId="167" xfId="0" applyFont="1" applyFill="1" applyBorder="1" applyAlignment="1">
      <alignment horizontal="center"/>
    </xf>
    <xf numFmtId="0" fontId="0" fillId="0" borderId="167" xfId="0" applyFill="1" applyBorder="1" applyAlignment="1">
      <alignment horizontal="left"/>
    </xf>
    <xf numFmtId="0" fontId="0" fillId="0" borderId="153" xfId="0" applyBorder="1" applyAlignment="1">
      <alignment wrapText="1"/>
    </xf>
    <xf numFmtId="0" fontId="0" fillId="0" borderId="130" xfId="0" applyFill="1" applyBorder="1" applyAlignment="1">
      <alignment horizontal="center"/>
    </xf>
    <xf numFmtId="0" fontId="0" fillId="0" borderId="88" xfId="0" applyFill="1" applyBorder="1" applyAlignment="1">
      <alignment horizontal="center"/>
    </xf>
    <xf numFmtId="49" fontId="0" fillId="0" borderId="167" xfId="0" applyNumberFormat="1" applyFill="1" applyBorder="1" applyAlignment="1">
      <alignment horizontal="center" vertical="center" wrapText="1"/>
    </xf>
    <xf numFmtId="0" fontId="0" fillId="0" borderId="167" xfId="0" applyFill="1" applyBorder="1" applyAlignment="1">
      <alignment horizontal="center" vertical="center" wrapText="1"/>
    </xf>
    <xf numFmtId="1" fontId="0" fillId="0" borderId="167" xfId="0" applyNumberFormat="1" applyFill="1" applyBorder="1" applyAlignment="1">
      <alignment horizontal="center" vertical="center" wrapText="1"/>
    </xf>
    <xf numFmtId="1" fontId="0" fillId="0" borderId="168" xfId="0" applyNumberFormat="1" applyFont="1" applyFill="1" applyBorder="1" applyAlignment="1">
      <alignment horizontal="center" vertical="center" wrapText="1"/>
    </xf>
    <xf numFmtId="49" fontId="0" fillId="0" borderId="89" xfId="0" applyNumberFormat="1" applyFont="1" applyFill="1" applyBorder="1" applyAlignment="1">
      <alignment horizontal="center" vertical="center" wrapText="1"/>
    </xf>
    <xf numFmtId="49" fontId="0" fillId="58" borderId="89" xfId="0" applyNumberFormat="1" applyFont="1" applyFill="1" applyBorder="1" applyAlignment="1">
      <alignment horizontal="center" vertical="center" wrapText="1"/>
    </xf>
    <xf numFmtId="9" fontId="0" fillId="58" borderId="167" xfId="0" applyNumberFormat="1" applyFont="1" applyFill="1" applyBorder="1" applyAlignment="1">
      <alignment horizontal="center" vertical="center" wrapText="1"/>
    </xf>
    <xf numFmtId="9" fontId="0" fillId="58" borderId="89" xfId="0" applyNumberFormat="1" applyFont="1" applyFill="1" applyBorder="1" applyAlignment="1">
      <alignment horizontal="center" vertical="center" wrapText="1"/>
    </xf>
    <xf numFmtId="0" fontId="0" fillId="0" borderId="100" xfId="0" applyFont="1" applyFill="1" applyBorder="1" applyAlignment="1">
      <alignment wrapText="1"/>
    </xf>
    <xf numFmtId="1" fontId="0" fillId="0" borderId="89" xfId="0" applyNumberFormat="1" applyFont="1" applyFill="1" applyBorder="1" applyAlignment="1">
      <alignment horizontal="center" vertical="center" wrapText="1"/>
    </xf>
    <xf numFmtId="49" fontId="0" fillId="0" borderId="167" xfId="0" applyNumberFormat="1" applyFont="1" applyFill="1" applyBorder="1" applyAlignment="1">
      <alignment horizontal="center" vertical="center" wrapText="1"/>
    </xf>
    <xf numFmtId="49" fontId="0" fillId="58" borderId="167" xfId="0" applyNumberFormat="1" applyFill="1" applyBorder="1" applyAlignment="1">
      <alignment horizontal="center" vertical="center" wrapText="1"/>
    </xf>
    <xf numFmtId="49" fontId="0" fillId="0" borderId="79" xfId="0" applyNumberFormat="1" applyFill="1" applyBorder="1" applyAlignment="1">
      <alignment horizontal="center" vertical="center"/>
    </xf>
    <xf numFmtId="1" fontId="0" fillId="0" borderId="167" xfId="0" applyNumberFormat="1" applyFont="1" applyFill="1" applyBorder="1" applyAlignment="1">
      <alignment horizontal="center" vertical="center" wrapText="1"/>
    </xf>
    <xf numFmtId="1" fontId="70" fillId="0" borderId="167" xfId="0" applyNumberFormat="1" applyFont="1" applyFill="1" applyBorder="1" applyAlignment="1">
      <alignment horizontal="center" vertical="center" wrapText="1"/>
    </xf>
    <xf numFmtId="9" fontId="0" fillId="58" borderId="89" xfId="0" applyNumberFormat="1" applyFill="1" applyBorder="1" applyAlignment="1">
      <alignment horizontal="center" vertical="center" wrapText="1"/>
    </xf>
    <xf numFmtId="0" fontId="0" fillId="0" borderId="122" xfId="0" applyFill="1" applyBorder="1" applyAlignment="1">
      <alignment wrapText="1"/>
    </xf>
    <xf numFmtId="1" fontId="0" fillId="0" borderId="113" xfId="0" applyNumberFormat="1" applyFont="1" applyFill="1" applyBorder="1" applyAlignment="1">
      <alignment horizontal="center" vertical="center" wrapText="1"/>
    </xf>
    <xf numFmtId="1" fontId="0" fillId="0" borderId="79" xfId="0" applyNumberFormat="1" applyFont="1" applyFill="1" applyBorder="1" applyAlignment="1">
      <alignment horizontal="center" vertical="center" wrapText="1"/>
    </xf>
    <xf numFmtId="1" fontId="0" fillId="58" borderId="167" xfId="0" applyNumberFormat="1" applyFill="1" applyBorder="1" applyAlignment="1">
      <alignment horizontal="center" vertical="center" wrapText="1"/>
    </xf>
    <xf numFmtId="49" fontId="0" fillId="58" borderId="79" xfId="0" applyNumberFormat="1" applyFill="1" applyBorder="1" applyAlignment="1">
      <alignment horizontal="center" vertical="center"/>
    </xf>
    <xf numFmtId="0" fontId="84" fillId="0" borderId="122" xfId="0" applyFont="1" applyBorder="1" applyAlignment="1">
      <alignment horizontal="left" wrapText="1"/>
    </xf>
    <xf numFmtId="0" fontId="0" fillId="0" borderId="122" xfId="160" applyFont="1" applyFill="1" applyBorder="1" applyAlignment="1">
      <alignment horizontal="left" wrapText="1"/>
    </xf>
    <xf numFmtId="0" fontId="0" fillId="0" borderId="122" xfId="0" applyFont="1" applyBorder="1" applyAlignment="1">
      <alignment horizontal="left" wrapText="1"/>
    </xf>
    <xf numFmtId="0" fontId="0" fillId="0" borderId="73" xfId="0" applyFont="1" applyFill="1" applyBorder="1" applyAlignment="1"/>
    <xf numFmtId="0" fontId="98" fillId="0" borderId="122" xfId="173" applyFont="1" applyFill="1" applyBorder="1" applyAlignment="1">
      <alignment horizontal="left" wrapText="1"/>
    </xf>
    <xf numFmtId="0" fontId="37" fillId="0" borderId="95" xfId="0" applyFont="1" applyFill="1" applyBorder="1" applyAlignment="1">
      <alignment horizontal="center" vertical="center"/>
    </xf>
    <xf numFmtId="0" fontId="37" fillId="0" borderId="95" xfId="169" applyFont="1" applyFill="1" applyBorder="1" applyAlignment="1">
      <alignment horizontal="center" vertical="center" wrapText="1"/>
    </xf>
    <xf numFmtId="49" fontId="0" fillId="0" borderId="73" xfId="0" applyNumberFormat="1" applyFont="1" applyFill="1" applyBorder="1" applyAlignment="1">
      <alignment horizontal="center"/>
    </xf>
    <xf numFmtId="0" fontId="37" fillId="0" borderId="95" xfId="0" applyFont="1" applyFill="1" applyBorder="1" applyAlignment="1">
      <alignment horizontal="center" vertical="center" wrapText="1"/>
    </xf>
    <xf numFmtId="0" fontId="17" fillId="0" borderId="169" xfId="169" applyFont="1" applyFill="1" applyBorder="1" applyAlignment="1">
      <alignment horizontal="center" vertical="center"/>
    </xf>
    <xf numFmtId="1" fontId="17" fillId="0" borderId="169" xfId="169" applyNumberFormat="1" applyFont="1" applyFill="1" applyBorder="1" applyAlignment="1">
      <alignment horizontal="center" vertical="center"/>
    </xf>
    <xf numFmtId="0" fontId="50" fillId="0" borderId="170" xfId="169" applyFont="1" applyFill="1" applyBorder="1" applyAlignment="1">
      <alignment horizontal="center" vertical="center"/>
    </xf>
    <xf numFmtId="0" fontId="50" fillId="0" borderId="171" xfId="169" applyFont="1" applyFill="1" applyBorder="1" applyAlignment="1">
      <alignment horizontal="center" vertical="center"/>
    </xf>
    <xf numFmtId="0" fontId="0" fillId="0" borderId="169" xfId="0" applyFont="1" applyFill="1" applyBorder="1" applyAlignment="1">
      <alignment horizontal="left"/>
    </xf>
    <xf numFmtId="0" fontId="0" fillId="0" borderId="169" xfId="0" applyFont="1" applyFill="1" applyBorder="1" applyAlignment="1"/>
    <xf numFmtId="0" fontId="71" fillId="0" borderId="169" xfId="0" applyFont="1" applyBorder="1" applyAlignment="1">
      <alignment vertical="center" wrapText="1"/>
    </xf>
    <xf numFmtId="0" fontId="71" fillId="0" borderId="169" xfId="0" applyFont="1" applyBorder="1" applyAlignment="1">
      <alignment wrapText="1"/>
    </xf>
    <xf numFmtId="0" fontId="71" fillId="0" borderId="169" xfId="0" applyFont="1" applyFill="1" applyBorder="1" applyAlignment="1">
      <alignment wrapText="1"/>
    </xf>
    <xf numFmtId="0" fontId="0" fillId="0" borderId="169" xfId="0" applyFont="1" applyFill="1" applyBorder="1" applyAlignment="1">
      <alignment horizontal="center"/>
    </xf>
    <xf numFmtId="0" fontId="0" fillId="0" borderId="169" xfId="0" applyFont="1" applyBorder="1" applyAlignment="1">
      <alignment horizontal="center"/>
    </xf>
    <xf numFmtId="0" fontId="0" fillId="0" borderId="169" xfId="0" applyFont="1" applyBorder="1" applyAlignment="1"/>
    <xf numFmtId="0" fontId="0" fillId="0" borderId="169" xfId="0" applyFont="1" applyBorder="1" applyAlignment="1">
      <alignment wrapText="1"/>
    </xf>
    <xf numFmtId="0" fontId="0" fillId="0" borderId="172" xfId="0" applyFont="1" applyFill="1" applyBorder="1" applyAlignment="1"/>
    <xf numFmtId="0" fontId="39" fillId="0" borderId="110" xfId="0" applyFont="1" applyBorder="1" applyAlignment="1">
      <alignment vertical="center"/>
    </xf>
    <xf numFmtId="0" fontId="39" fillId="0" borderId="110" xfId="0" applyFont="1" applyFill="1" applyBorder="1" applyAlignment="1">
      <alignment vertical="center"/>
    </xf>
    <xf numFmtId="49" fontId="0" fillId="0" borderId="122" xfId="91" applyNumberFormat="1" applyFont="1" applyFill="1" applyBorder="1" applyAlignment="1">
      <alignment horizontal="center" wrapText="1"/>
    </xf>
    <xf numFmtId="0" fontId="60" fillId="0" borderId="122" xfId="0" applyFont="1" applyFill="1" applyBorder="1" applyAlignment="1"/>
    <xf numFmtId="49" fontId="17" fillId="0" borderId="122" xfId="91" applyNumberFormat="1" applyFont="1" applyFill="1" applyBorder="1" applyAlignment="1">
      <alignment horizontal="center" wrapText="1"/>
    </xf>
    <xf numFmtId="0" fontId="0" fillId="0" borderId="113" xfId="0" applyFont="1" applyBorder="1" applyAlignment="1">
      <alignment horizontal="center"/>
    </xf>
    <xf numFmtId="0" fontId="0" fillId="0" borderId="122" xfId="0" applyFont="1" applyBorder="1" applyAlignment="1">
      <alignment horizontal="center"/>
    </xf>
    <xf numFmtId="0" fontId="0" fillId="0" borderId="117" xfId="0" applyFont="1" applyBorder="1" applyAlignment="1">
      <alignment horizontal="center"/>
    </xf>
    <xf numFmtId="0" fontId="0" fillId="0" borderId="122" xfId="0" applyBorder="1" applyAlignment="1">
      <alignment horizontal="center"/>
    </xf>
    <xf numFmtId="0" fontId="17" fillId="0" borderId="122" xfId="0" applyFont="1" applyFill="1" applyBorder="1" applyAlignment="1">
      <alignment horizontal="center"/>
    </xf>
    <xf numFmtId="0" fontId="0" fillId="0" borderId="122" xfId="0" applyFont="1" applyFill="1" applyBorder="1" applyAlignment="1">
      <alignment horizontal="left" wrapText="1"/>
    </xf>
    <xf numFmtId="0" fontId="0" fillId="0" borderId="122" xfId="0" applyFont="1" applyBorder="1" applyAlignment="1">
      <alignment horizontal="left"/>
    </xf>
    <xf numFmtId="0" fontId="0" fillId="0" borderId="122" xfId="0" applyFill="1" applyBorder="1" applyAlignment="1">
      <alignment horizontal="center"/>
    </xf>
    <xf numFmtId="3" fontId="3" fillId="0" borderId="171" xfId="169" applyNumberFormat="1" applyFont="1" applyFill="1" applyBorder="1" applyAlignment="1">
      <alignment horizontal="center" vertical="center"/>
    </xf>
    <xf numFmtId="0" fontId="0" fillId="0" borderId="153" xfId="169" applyFont="1" applyFill="1" applyBorder="1" applyAlignment="1">
      <alignment vertical="center" wrapText="1"/>
    </xf>
    <xf numFmtId="0" fontId="17" fillId="0" borderId="153" xfId="169" applyFont="1" applyFill="1" applyBorder="1" applyAlignment="1">
      <alignment horizontal="center" vertical="center"/>
    </xf>
    <xf numFmtId="3" fontId="3" fillId="0" borderId="173" xfId="169" applyNumberFormat="1" applyFont="1" applyFill="1" applyBorder="1" applyAlignment="1">
      <alignment horizontal="center" vertical="center"/>
    </xf>
    <xf numFmtId="1" fontId="17" fillId="0" borderId="153" xfId="169" applyNumberFormat="1" applyFont="1" applyFill="1" applyBorder="1" applyAlignment="1">
      <alignment horizontal="center" vertical="center"/>
    </xf>
    <xf numFmtId="0" fontId="50" fillId="0" borderId="173" xfId="169" applyFont="1" applyFill="1" applyBorder="1" applyAlignment="1">
      <alignment horizontal="center" vertical="center"/>
    </xf>
    <xf numFmtId="0" fontId="50" fillId="0" borderId="174" xfId="169" applyFont="1" applyFill="1" applyBorder="1" applyAlignment="1">
      <alignment horizontal="center" vertical="center"/>
    </xf>
    <xf numFmtId="0" fontId="50" fillId="0" borderId="153" xfId="169" applyFont="1" applyFill="1" applyBorder="1" applyAlignment="1">
      <alignment horizontal="center" vertical="center"/>
    </xf>
    <xf numFmtId="0" fontId="3" fillId="0" borderId="173" xfId="169" applyFont="1" applyFill="1" applyBorder="1" applyAlignment="1">
      <alignment horizontal="center" vertical="center"/>
    </xf>
    <xf numFmtId="0" fontId="3" fillId="0" borderId="174" xfId="169" applyFont="1" applyFill="1" applyBorder="1" applyAlignment="1">
      <alignment horizontal="center" vertical="center"/>
    </xf>
    <xf numFmtId="0" fontId="3" fillId="0" borderId="0" xfId="169" applyFont="1" applyAlignment="1">
      <alignment horizontal="center" vertical="center"/>
    </xf>
    <xf numFmtId="0" fontId="60" fillId="0" borderId="153" xfId="169" applyFont="1" applyFill="1" applyBorder="1" applyAlignment="1">
      <alignment vertical="center"/>
    </xf>
    <xf numFmtId="0" fontId="3" fillId="0" borderId="122" xfId="169" applyFont="1" applyFill="1" applyBorder="1" applyAlignment="1">
      <alignment vertical="center"/>
    </xf>
    <xf numFmtId="0" fontId="3" fillId="0" borderId="153" xfId="169" applyFont="1" applyFill="1" applyBorder="1" applyAlignment="1">
      <alignment vertical="center"/>
    </xf>
    <xf numFmtId="0" fontId="3" fillId="0" borderId="0" xfId="169" applyFont="1" applyAlignment="1">
      <alignment horizontal="center"/>
    </xf>
    <xf numFmtId="0" fontId="3" fillId="0" borderId="0" xfId="169" applyFont="1"/>
    <xf numFmtId="3" fontId="3" fillId="65" borderId="173" xfId="169" applyNumberFormat="1" applyFont="1" applyFill="1" applyBorder="1" applyAlignment="1">
      <alignment horizontal="center" vertical="center"/>
    </xf>
    <xf numFmtId="0" fontId="17" fillId="65" borderId="153" xfId="169" applyFont="1" applyFill="1" applyBorder="1" applyAlignment="1">
      <alignment horizontal="center" vertical="center"/>
    </xf>
    <xf numFmtId="1" fontId="17" fillId="65" borderId="153" xfId="169" applyNumberFormat="1" applyFont="1" applyFill="1" applyBorder="1" applyAlignment="1">
      <alignment horizontal="center" vertical="center"/>
    </xf>
    <xf numFmtId="0" fontId="3" fillId="65" borderId="173" xfId="169" applyFont="1" applyFill="1" applyBorder="1" applyAlignment="1">
      <alignment horizontal="center" vertical="center"/>
    </xf>
    <xf numFmtId="0" fontId="3" fillId="65" borderId="174" xfId="169" applyFont="1" applyFill="1" applyBorder="1" applyAlignment="1">
      <alignment horizontal="center" vertical="center"/>
    </xf>
    <xf numFmtId="0" fontId="3" fillId="65" borderId="122" xfId="169" applyFont="1" applyFill="1" applyBorder="1" applyAlignment="1">
      <alignment vertical="center"/>
    </xf>
    <xf numFmtId="0" fontId="3" fillId="65" borderId="153" xfId="169" applyFont="1" applyFill="1" applyBorder="1" applyAlignment="1">
      <alignment vertical="center"/>
    </xf>
    <xf numFmtId="0" fontId="71" fillId="65" borderId="122" xfId="169" applyFont="1" applyFill="1" applyBorder="1" applyAlignment="1">
      <alignment vertical="center"/>
    </xf>
    <xf numFmtId="0" fontId="0" fillId="0" borderId="153" xfId="169" applyFont="1" applyFill="1" applyBorder="1" applyAlignment="1">
      <alignment horizontal="center" vertical="center"/>
    </xf>
    <xf numFmtId="0" fontId="96" fillId="0" borderId="153" xfId="169" applyFont="1" applyFill="1" applyBorder="1" applyAlignment="1">
      <alignment vertical="center" wrapText="1"/>
    </xf>
    <xf numFmtId="0" fontId="3" fillId="0" borderId="153" xfId="169" applyFont="1" applyFill="1" applyBorder="1" applyAlignment="1">
      <alignment vertical="center" wrapText="1"/>
    </xf>
    <xf numFmtId="0" fontId="0" fillId="65" borderId="153" xfId="169" applyFont="1" applyFill="1" applyBorder="1" applyAlignment="1">
      <alignment horizontal="center" vertical="center"/>
    </xf>
    <xf numFmtId="0" fontId="3" fillId="65" borderId="153" xfId="169" applyFont="1" applyFill="1" applyBorder="1" applyAlignment="1">
      <alignment vertical="center" wrapText="1"/>
    </xf>
    <xf numFmtId="0" fontId="3" fillId="0" borderId="0" xfId="169" applyFont="1" applyAlignment="1">
      <alignment horizontal="left"/>
    </xf>
    <xf numFmtId="0" fontId="3" fillId="0" borderId="0" xfId="169" applyFont="1" applyFill="1"/>
    <xf numFmtId="0" fontId="39" fillId="0" borderId="0" xfId="0" applyFont="1" applyFill="1" applyBorder="1" applyAlignment="1">
      <alignment vertical="center" wrapText="1"/>
    </xf>
    <xf numFmtId="0" fontId="100" fillId="0" borderId="0" xfId="0" applyFont="1" applyBorder="1" applyAlignment="1">
      <alignment vertical="center"/>
    </xf>
    <xf numFmtId="0" fontId="39" fillId="0" borderId="0" xfId="0" applyFont="1" applyBorder="1" applyAlignment="1">
      <alignment vertical="center" wrapText="1"/>
    </xf>
    <xf numFmtId="0" fontId="80" fillId="0" borderId="95" xfId="0" applyFont="1" applyFill="1" applyBorder="1" applyAlignment="1">
      <alignment horizontal="center" vertical="center" wrapText="1"/>
    </xf>
    <xf numFmtId="0" fontId="0" fillId="0" borderId="173" xfId="0" applyFont="1" applyFill="1" applyBorder="1" applyAlignment="1">
      <alignment wrapText="1"/>
    </xf>
    <xf numFmtId="0" fontId="79" fillId="0" borderId="169" xfId="0" applyFont="1" applyFill="1" applyBorder="1" applyAlignment="1">
      <alignment horizontal="left"/>
    </xf>
    <xf numFmtId="0" fontId="0" fillId="0" borderId="173" xfId="0" applyFont="1" applyFill="1" applyBorder="1" applyAlignment="1">
      <alignment horizontal="center"/>
    </xf>
    <xf numFmtId="0" fontId="79" fillId="0" borderId="169" xfId="0" applyFont="1" applyFill="1" applyBorder="1" applyAlignment="1"/>
    <xf numFmtId="3" fontId="0" fillId="0" borderId="173" xfId="0" applyNumberFormat="1" applyFont="1" applyFill="1" applyBorder="1" applyAlignment="1">
      <alignment horizontal="left" vertical="center" wrapText="1"/>
    </xf>
    <xf numFmtId="3" fontId="0" fillId="0" borderId="173" xfId="0" applyNumberFormat="1" applyFont="1" applyFill="1" applyBorder="1" applyAlignment="1">
      <alignment horizontal="left"/>
    </xf>
    <xf numFmtId="3" fontId="0" fillId="0" borderId="173" xfId="0" applyNumberFormat="1" applyFont="1" applyFill="1" applyBorder="1" applyAlignment="1">
      <alignment horizontal="left" vertical="center"/>
    </xf>
    <xf numFmtId="0" fontId="0" fillId="0" borderId="0" xfId="0" applyFont="1" applyFill="1" applyAlignment="1"/>
    <xf numFmtId="0" fontId="0" fillId="0" borderId="173" xfId="0" applyFont="1" applyFill="1" applyBorder="1" applyAlignment="1"/>
    <xf numFmtId="0" fontId="0" fillId="0" borderId="169" xfId="0" applyFont="1" applyFill="1" applyBorder="1" applyAlignment="1">
      <alignment wrapText="1"/>
    </xf>
    <xf numFmtId="0" fontId="0" fillId="0" borderId="0" xfId="0" applyFont="1" applyAlignment="1">
      <alignment wrapText="1"/>
    </xf>
    <xf numFmtId="0" fontId="79" fillId="0" borderId="0" xfId="0" applyFont="1"/>
    <xf numFmtId="0" fontId="0" fillId="0" borderId="173" xfId="0" applyFont="1" applyFill="1" applyBorder="1" applyAlignment="1">
      <alignment horizontal="left"/>
    </xf>
    <xf numFmtId="0" fontId="0" fillId="0" borderId="173" xfId="0" applyFont="1" applyBorder="1" applyAlignment="1">
      <alignment horizontal="center"/>
    </xf>
    <xf numFmtId="0" fontId="0" fillId="0" borderId="174" xfId="0" applyFont="1" applyBorder="1" applyAlignment="1">
      <alignment horizontal="center"/>
    </xf>
    <xf numFmtId="0" fontId="3" fillId="0" borderId="122" xfId="169" applyFont="1" applyFill="1" applyBorder="1" applyAlignment="1">
      <alignment horizontal="center" vertical="center" wrapText="1"/>
    </xf>
    <xf numFmtId="0" fontId="3" fillId="0" borderId="122" xfId="169" applyFont="1" applyFill="1" applyBorder="1" applyAlignment="1">
      <alignment horizontal="center" vertical="center"/>
    </xf>
    <xf numFmtId="0" fontId="96" fillId="0" borderId="122" xfId="169" applyFont="1" applyFill="1" applyBorder="1" applyAlignment="1">
      <alignment horizontal="center"/>
    </xf>
    <xf numFmtId="0" fontId="3" fillId="0" borderId="122" xfId="169" applyFont="1" applyFill="1" applyBorder="1" applyAlignment="1">
      <alignment horizontal="center"/>
    </xf>
    <xf numFmtId="0" fontId="88" fillId="0" borderId="122" xfId="169" applyFont="1" applyBorder="1"/>
    <xf numFmtId="0" fontId="3" fillId="0" borderId="122" xfId="169" applyFont="1" applyFill="1" applyBorder="1" applyAlignment="1">
      <alignment horizontal="right"/>
    </xf>
    <xf numFmtId="0" fontId="6" fillId="0" borderId="122" xfId="169" applyBorder="1" applyAlignment="1">
      <alignment horizontal="right"/>
    </xf>
    <xf numFmtId="0" fontId="3" fillId="0" borderId="108" xfId="169" applyFont="1" applyFill="1" applyBorder="1"/>
    <xf numFmtId="0" fontId="88" fillId="0" borderId="122" xfId="169" applyFont="1" applyFill="1" applyBorder="1"/>
    <xf numFmtId="0" fontId="71" fillId="0" borderId="122" xfId="169" applyFont="1" applyFill="1" applyBorder="1"/>
    <xf numFmtId="0" fontId="3" fillId="0" borderId="122" xfId="169" applyFont="1" applyFill="1" applyBorder="1"/>
    <xf numFmtId="0" fontId="0" fillId="0" borderId="122" xfId="169" applyFont="1" applyFill="1" applyBorder="1" applyAlignment="1">
      <alignment horizontal="center" vertical="center"/>
    </xf>
    <xf numFmtId="1" fontId="3" fillId="0" borderId="122" xfId="169" applyNumberFormat="1" applyFont="1" applyFill="1" applyBorder="1" applyAlignment="1">
      <alignment horizontal="right"/>
    </xf>
    <xf numFmtId="0" fontId="3" fillId="0" borderId="122" xfId="169" applyFont="1" applyFill="1" applyBorder="1" applyAlignment="1">
      <alignment wrapText="1"/>
    </xf>
    <xf numFmtId="0" fontId="71" fillId="0" borderId="122" xfId="169" applyFont="1" applyBorder="1"/>
    <xf numFmtId="0" fontId="3" fillId="0" borderId="122" xfId="169" applyNumberFormat="1" applyFont="1" applyFill="1" applyBorder="1" applyAlignment="1">
      <alignment horizontal="right"/>
    </xf>
    <xf numFmtId="0" fontId="88" fillId="0" borderId="122" xfId="169" applyFont="1" applyFill="1" applyBorder="1" applyAlignment="1">
      <alignment horizontal="left" vertical="center"/>
    </xf>
    <xf numFmtId="0" fontId="71" fillId="0" borderId="122" xfId="169" applyFont="1" applyFill="1" applyBorder="1" applyAlignment="1">
      <alignment horizontal="left" vertical="center"/>
    </xf>
    <xf numFmtId="0" fontId="0" fillId="0" borderId="122" xfId="169" applyFont="1" applyFill="1" applyBorder="1" applyAlignment="1">
      <alignment horizontal="center"/>
    </xf>
    <xf numFmtId="0" fontId="42" fillId="0" borderId="122" xfId="169" applyFont="1" applyFill="1" applyBorder="1" applyAlignment="1">
      <alignment wrapText="1"/>
    </xf>
    <xf numFmtId="0" fontId="97" fillId="0" borderId="122" xfId="169" applyFont="1" applyFill="1" applyBorder="1" applyAlignment="1">
      <alignment wrapText="1"/>
    </xf>
    <xf numFmtId="0" fontId="90" fillId="0" borderId="122" xfId="169" applyFont="1" applyBorder="1"/>
    <xf numFmtId="0" fontId="6" fillId="0" borderId="122" xfId="169" applyBorder="1"/>
    <xf numFmtId="0" fontId="3" fillId="0" borderId="175" xfId="169" applyFont="1" applyFill="1" applyBorder="1" applyAlignment="1">
      <alignment horizontal="center" vertical="center" wrapText="1"/>
    </xf>
    <xf numFmtId="0" fontId="3" fillId="0" borderId="175" xfId="169" applyFont="1" applyFill="1" applyBorder="1" applyAlignment="1">
      <alignment horizontal="center" vertical="center"/>
    </xf>
    <xf numFmtId="0" fontId="96" fillId="0" borderId="175" xfId="169" applyFont="1" applyFill="1" applyBorder="1" applyAlignment="1">
      <alignment horizontal="center"/>
    </xf>
    <xf numFmtId="0" fontId="3" fillId="0" borderId="175" xfId="169" applyFont="1" applyFill="1" applyBorder="1" applyAlignment="1">
      <alignment horizontal="center"/>
    </xf>
    <xf numFmtId="0" fontId="88" fillId="0" borderId="175" xfId="169" applyFont="1" applyFill="1" applyBorder="1"/>
    <xf numFmtId="0" fontId="71" fillId="0" borderId="175" xfId="169" applyFont="1" applyFill="1" applyBorder="1"/>
    <xf numFmtId="0" fontId="3" fillId="0" borderId="175" xfId="169" applyFont="1" applyFill="1" applyBorder="1" applyAlignment="1">
      <alignment horizontal="right"/>
    </xf>
    <xf numFmtId="0" fontId="3" fillId="0" borderId="86" xfId="169" applyFont="1" applyFill="1" applyBorder="1"/>
    <xf numFmtId="0" fontId="3" fillId="0" borderId="0" xfId="169" applyFont="1" applyFill="1" applyAlignment="1">
      <alignment horizontal="center"/>
    </xf>
    <xf numFmtId="0" fontId="0" fillId="0" borderId="122" xfId="0" applyFont="1" applyBorder="1" applyAlignment="1">
      <alignment wrapText="1"/>
    </xf>
    <xf numFmtId="0" fontId="37" fillId="0" borderId="36" xfId="0" applyFont="1" applyFill="1" applyBorder="1" applyAlignment="1">
      <alignment horizontal="right" vertical="center"/>
    </xf>
    <xf numFmtId="0" fontId="37" fillId="0" borderId="30" xfId="0" applyFont="1" applyBorder="1" applyAlignment="1">
      <alignment horizontal="right"/>
    </xf>
    <xf numFmtId="0" fontId="98" fillId="0" borderId="169" xfId="160" applyFont="1" applyFill="1" applyBorder="1" applyAlignment="1">
      <alignment horizontal="left" wrapText="1"/>
    </xf>
    <xf numFmtId="0" fontId="0" fillId="0" borderId="0" xfId="0" applyAlignment="1">
      <alignment wrapText="1"/>
    </xf>
    <xf numFmtId="0" fontId="79" fillId="0" borderId="28" xfId="0" applyFont="1" applyFill="1" applyBorder="1" applyAlignment="1">
      <alignment horizontal="left" wrapText="1"/>
    </xf>
    <xf numFmtId="0" fontId="0" fillId="0" borderId="0" xfId="0" applyFont="1" applyFill="1" applyAlignment="1">
      <alignment horizontal="left" wrapText="1"/>
    </xf>
    <xf numFmtId="0" fontId="37" fillId="0" borderId="0" xfId="0" applyFont="1" applyFill="1" applyAlignment="1">
      <alignment horizontal="left" wrapText="1"/>
    </xf>
    <xf numFmtId="0" fontId="84" fillId="0" borderId="28" xfId="0" applyFont="1" applyFill="1" applyBorder="1" applyAlignment="1">
      <alignment horizontal="left" wrapText="1"/>
    </xf>
    <xf numFmtId="0" fontId="79" fillId="0" borderId="28" xfId="0" applyFont="1" applyFill="1" applyBorder="1" applyAlignment="1">
      <alignment horizontal="left"/>
    </xf>
    <xf numFmtId="0" fontId="37" fillId="0" borderId="175" xfId="0" applyFont="1" applyFill="1" applyBorder="1" applyAlignment="1">
      <alignment horizontal="center" vertical="center" wrapText="1"/>
    </xf>
    <xf numFmtId="0" fontId="50" fillId="0" borderId="173" xfId="0" applyFont="1" applyFill="1" applyBorder="1"/>
    <xf numFmtId="49" fontId="50" fillId="0" borderId="173" xfId="0" applyNumberFormat="1" applyFont="1" applyFill="1" applyBorder="1" applyAlignment="1">
      <alignment vertical="center"/>
    </xf>
    <xf numFmtId="49" fontId="50" fillId="0" borderId="173" xfId="102" applyNumberFormat="1" applyFont="1" applyFill="1" applyBorder="1" applyAlignment="1">
      <alignment horizontal="center" vertical="center"/>
    </xf>
    <xf numFmtId="0" fontId="50" fillId="0" borderId="173" xfId="91" applyNumberFormat="1" applyFont="1" applyFill="1" applyBorder="1" applyAlignment="1">
      <alignment horizontal="center" vertical="center"/>
    </xf>
    <xf numFmtId="9" fontId="50" fillId="0" borderId="173" xfId="92" applyFont="1" applyFill="1" applyBorder="1" applyAlignment="1">
      <alignment horizontal="center" vertical="center" wrapText="1"/>
    </xf>
    <xf numFmtId="49" fontId="50" fillId="0" borderId="174" xfId="91" applyNumberFormat="1" applyFont="1" applyFill="1" applyBorder="1" applyAlignment="1">
      <alignment horizontal="center" vertical="center" wrapText="1"/>
    </xf>
    <xf numFmtId="9" fontId="0" fillId="60" borderId="174" xfId="0" applyNumberFormat="1" applyFont="1" applyFill="1" applyBorder="1"/>
    <xf numFmtId="0" fontId="50" fillId="0" borderId="153" xfId="0" applyFont="1" applyBorder="1"/>
    <xf numFmtId="0" fontId="50" fillId="0" borderId="153" xfId="0" applyFont="1" applyFill="1" applyBorder="1"/>
    <xf numFmtId="0" fontId="50" fillId="0" borderId="176" xfId="0" applyFont="1" applyFill="1" applyBorder="1"/>
    <xf numFmtId="49" fontId="50" fillId="0" borderId="176" xfId="0" applyNumberFormat="1" applyFont="1" applyFill="1" applyBorder="1" applyAlignment="1">
      <alignment vertical="center"/>
    </xf>
    <xf numFmtId="49" fontId="50" fillId="0" borderId="176" xfId="102" applyNumberFormat="1" applyFont="1" applyFill="1" applyBorder="1" applyAlignment="1">
      <alignment horizontal="center" vertical="center"/>
    </xf>
    <xf numFmtId="0" fontId="50" fillId="0" borderId="176" xfId="91" applyNumberFormat="1" applyFont="1" applyFill="1" applyBorder="1" applyAlignment="1">
      <alignment horizontal="center" vertical="center"/>
    </xf>
    <xf numFmtId="9" fontId="50" fillId="0" borderId="176" xfId="92" applyFont="1" applyFill="1" applyBorder="1" applyAlignment="1">
      <alignment horizontal="center" vertical="center" wrapText="1"/>
    </xf>
    <xf numFmtId="49" fontId="50" fillId="0" borderId="177" xfId="91" applyNumberFormat="1" applyFont="1" applyFill="1" applyBorder="1" applyAlignment="1">
      <alignment horizontal="center" vertical="center" wrapText="1"/>
    </xf>
    <xf numFmtId="9" fontId="0" fillId="60" borderId="177" xfId="0" applyNumberFormat="1" applyFont="1" applyFill="1" applyBorder="1"/>
    <xf numFmtId="0" fontId="50" fillId="0" borderId="175" xfId="0" applyFont="1" applyFill="1" applyBorder="1"/>
    <xf numFmtId="0" fontId="0" fillId="0" borderId="175" xfId="0" applyFill="1" applyBorder="1"/>
    <xf numFmtId="49" fontId="37" fillId="27" borderId="176" xfId="102" applyNumberFormat="1" applyFont="1" applyFill="1" applyBorder="1" applyAlignment="1">
      <alignment horizontal="center" vertical="center" wrapText="1"/>
    </xf>
    <xf numFmtId="49" fontId="50" fillId="0" borderId="176" xfId="102" applyNumberFormat="1" applyFont="1" applyFill="1" applyBorder="1" applyAlignment="1">
      <alignment horizontal="left" vertical="center"/>
    </xf>
    <xf numFmtId="49" fontId="50" fillId="0" borderId="176" xfId="102" applyNumberFormat="1" applyFont="1" applyFill="1" applyBorder="1" applyAlignment="1">
      <alignment horizontal="center" vertical="center" wrapText="1"/>
    </xf>
    <xf numFmtId="49" fontId="50" fillId="27" borderId="176" xfId="102" applyNumberFormat="1" applyFont="1" applyFill="1" applyBorder="1" applyAlignment="1">
      <alignment horizontal="center" vertical="center" wrapText="1"/>
    </xf>
    <xf numFmtId="0" fontId="50" fillId="0" borderId="176" xfId="0" applyFont="1" applyFill="1" applyBorder="1" applyAlignment="1">
      <alignment horizontal="center"/>
    </xf>
    <xf numFmtId="0" fontId="101" fillId="0" borderId="0" xfId="175" applyFont="1" applyAlignment="1">
      <alignment vertical="top" wrapText="1"/>
    </xf>
    <xf numFmtId="0" fontId="80" fillId="0" borderId="0" xfId="175" applyFont="1" applyAlignment="1">
      <alignment vertical="top"/>
    </xf>
    <xf numFmtId="0" fontId="102" fillId="0" borderId="0" xfId="175" applyFont="1" applyAlignment="1"/>
    <xf numFmtId="0" fontId="102" fillId="0" borderId="0" xfId="175" applyFont="1" applyAlignment="1">
      <alignment vertical="top" wrapText="1"/>
    </xf>
    <xf numFmtId="0" fontId="103" fillId="0" borderId="0" xfId="0" applyFont="1" applyAlignment="1"/>
    <xf numFmtId="0" fontId="102" fillId="0" borderId="0" xfId="175" applyFont="1" applyAlignment="1">
      <alignment vertical="center"/>
    </xf>
    <xf numFmtId="0" fontId="103" fillId="0" borderId="0" xfId="0" applyFont="1" applyAlignment="1">
      <alignment vertical="center"/>
    </xf>
    <xf numFmtId="0" fontId="37" fillId="0" borderId="176" xfId="0" applyFont="1" applyFill="1" applyBorder="1" applyAlignment="1">
      <alignment horizontal="center" vertical="center" wrapText="1"/>
    </xf>
    <xf numFmtId="0" fontId="0" fillId="0" borderId="175" xfId="0" applyBorder="1" applyAlignment="1">
      <alignment horizontal="center" vertical="center"/>
    </xf>
    <xf numFmtId="0" fontId="37" fillId="0" borderId="178" xfId="0" applyFont="1" applyFill="1" applyBorder="1" applyAlignment="1">
      <alignment horizontal="center" vertical="center" wrapText="1"/>
    </xf>
    <xf numFmtId="0" fontId="104" fillId="0" borderId="0" xfId="0" applyFont="1" applyAlignment="1">
      <alignment vertical="center"/>
    </xf>
    <xf numFmtId="0" fontId="60" fillId="0" borderId="179" xfId="0" applyFont="1" applyFill="1" applyBorder="1" applyAlignment="1">
      <alignment horizontal="center" vertical="center"/>
    </xf>
    <xf numFmtId="0" fontId="0" fillId="0" borderId="176" xfId="0" applyFont="1" applyFill="1" applyBorder="1" applyAlignment="1">
      <alignment horizontal="left" vertical="center" wrapText="1"/>
    </xf>
    <xf numFmtId="0" fontId="60" fillId="58" borderId="176" xfId="0" applyFont="1" applyFill="1" applyBorder="1" applyAlignment="1">
      <alignment horizontal="center" vertical="center" wrapText="1"/>
    </xf>
    <xf numFmtId="0" fontId="50" fillId="58" borderId="175" xfId="0" applyFont="1" applyFill="1" applyBorder="1" applyAlignment="1">
      <alignment horizontal="center" vertical="center"/>
    </xf>
    <xf numFmtId="0" fontId="0" fillId="58" borderId="175" xfId="0" applyFill="1" applyBorder="1" applyAlignment="1">
      <alignment horizontal="center" vertical="center"/>
    </xf>
    <xf numFmtId="0" fontId="60" fillId="58" borderId="176" xfId="0" applyFont="1" applyFill="1" applyBorder="1" applyAlignment="1">
      <alignment horizontal="center" vertical="center"/>
    </xf>
    <xf numFmtId="0" fontId="102" fillId="0" borderId="0" xfId="175" applyFont="1" applyAlignment="1">
      <alignment vertical="top"/>
    </xf>
    <xf numFmtId="0" fontId="105" fillId="57" borderId="0" xfId="0" applyFont="1" applyFill="1" applyAlignment="1"/>
    <xf numFmtId="0" fontId="104" fillId="0" borderId="0" xfId="0" applyFont="1" applyAlignment="1"/>
    <xf numFmtId="0" fontId="102" fillId="0" borderId="0" xfId="175" applyFont="1"/>
    <xf numFmtId="0" fontId="106" fillId="0" borderId="0" xfId="0" applyFont="1"/>
    <xf numFmtId="0" fontId="103" fillId="0" borderId="0" xfId="0" applyFont="1"/>
    <xf numFmtId="0" fontId="60" fillId="58" borderId="176" xfId="102" applyNumberFormat="1" applyFont="1" applyFill="1" applyBorder="1" applyAlignment="1">
      <alignment horizontal="center" vertical="center" wrapText="1"/>
    </xf>
    <xf numFmtId="0" fontId="60" fillId="58" borderId="176" xfId="91" applyNumberFormat="1" applyFont="1" applyFill="1" applyBorder="1" applyAlignment="1">
      <alignment horizontal="center" vertical="center"/>
    </xf>
    <xf numFmtId="0" fontId="60" fillId="58" borderId="177" xfId="91" applyNumberFormat="1" applyFont="1" applyFill="1" applyBorder="1" applyAlignment="1">
      <alignment horizontal="center" vertical="center"/>
    </xf>
    <xf numFmtId="1" fontId="60" fillId="0" borderId="177" xfId="91" applyNumberFormat="1" applyFont="1" applyFill="1" applyBorder="1" applyAlignment="1">
      <alignment horizontal="center" vertical="center"/>
    </xf>
    <xf numFmtId="9" fontId="60" fillId="64" borderId="176" xfId="92" applyFont="1" applyFill="1" applyBorder="1" applyAlignment="1">
      <alignment horizontal="center" vertical="center" wrapText="1"/>
    </xf>
    <xf numFmtId="49" fontId="60" fillId="0" borderId="177" xfId="91" applyNumberFormat="1" applyFont="1" applyFill="1" applyBorder="1" applyAlignment="1">
      <alignment horizontal="center" vertical="center" wrapText="1"/>
    </xf>
    <xf numFmtId="0" fontId="60" fillId="27" borderId="176" xfId="0" applyFont="1" applyFill="1" applyBorder="1" applyAlignment="1">
      <alignment horizontal="center" vertical="center"/>
    </xf>
    <xf numFmtId="9" fontId="60" fillId="64" borderId="177" xfId="0" applyNumberFormat="1" applyFont="1" applyFill="1" applyBorder="1" applyAlignment="1">
      <alignment horizontal="center" vertical="center"/>
    </xf>
    <xf numFmtId="0" fontId="60" fillId="58" borderId="175" xfId="0" applyFont="1" applyFill="1" applyBorder="1" applyAlignment="1">
      <alignment vertical="center"/>
    </xf>
    <xf numFmtId="0" fontId="60" fillId="0" borderId="177" xfId="91" applyNumberFormat="1" applyFont="1" applyFill="1" applyBorder="1" applyAlignment="1">
      <alignment horizontal="center" vertical="center"/>
    </xf>
    <xf numFmtId="0" fontId="0" fillId="0" borderId="179" xfId="0" applyFont="1" applyFill="1" applyBorder="1" applyAlignment="1">
      <alignment horizontal="center" vertical="center"/>
    </xf>
    <xf numFmtId="49" fontId="0" fillId="0" borderId="176" xfId="91" applyNumberFormat="1" applyFont="1" applyFill="1" applyBorder="1" applyAlignment="1">
      <alignment vertical="center"/>
    </xf>
    <xf numFmtId="0" fontId="0" fillId="58" borderId="177" xfId="91" applyNumberFormat="1" applyFont="1" applyFill="1" applyBorder="1" applyAlignment="1">
      <alignment horizontal="center" vertical="center"/>
    </xf>
    <xf numFmtId="1" fontId="0" fillId="0" borderId="177" xfId="91" applyNumberFormat="1" applyFont="1" applyFill="1" applyBorder="1" applyAlignment="1">
      <alignment horizontal="center" vertical="center"/>
    </xf>
    <xf numFmtId="9" fontId="0" fillId="64" borderId="176" xfId="92" applyFont="1" applyFill="1" applyBorder="1" applyAlignment="1">
      <alignment horizontal="center" vertical="center" wrapText="1"/>
    </xf>
    <xf numFmtId="49" fontId="0" fillId="0" borderId="177" xfId="91" applyNumberFormat="1" applyFont="1" applyFill="1" applyBorder="1" applyAlignment="1">
      <alignment horizontal="center" vertical="center" wrapText="1"/>
    </xf>
    <xf numFmtId="0" fontId="0" fillId="27" borderId="176" xfId="0" applyFont="1" applyFill="1" applyBorder="1" applyAlignment="1">
      <alignment horizontal="center" vertical="center"/>
    </xf>
    <xf numFmtId="9" fontId="0" fillId="64" borderId="177" xfId="0" applyNumberFormat="1" applyFont="1" applyFill="1" applyBorder="1" applyAlignment="1">
      <alignment horizontal="center" vertical="center"/>
    </xf>
    <xf numFmtId="0" fontId="0" fillId="58" borderId="175" xfId="0" applyFont="1" applyFill="1" applyBorder="1" applyAlignment="1">
      <alignment vertical="center"/>
    </xf>
    <xf numFmtId="0" fontId="105" fillId="57" borderId="0" xfId="0" applyFont="1" applyFill="1"/>
    <xf numFmtId="0" fontId="104" fillId="0" borderId="0" xfId="0" applyFont="1"/>
    <xf numFmtId="49" fontId="49" fillId="0" borderId="0" xfId="102" applyNumberFormat="1" applyFont="1" applyFill="1" applyBorder="1" applyAlignment="1">
      <alignment horizontal="center" vertical="center"/>
    </xf>
    <xf numFmtId="0" fontId="101" fillId="0" borderId="0" xfId="176" applyFont="1" applyAlignment="1">
      <alignment vertical="top" wrapText="1"/>
    </xf>
    <xf numFmtId="0" fontId="80" fillId="0" borderId="0" xfId="176" applyFont="1" applyAlignment="1">
      <alignment vertical="top"/>
    </xf>
    <xf numFmtId="0" fontId="102" fillId="0" borderId="0" xfId="176" applyFont="1"/>
    <xf numFmtId="0" fontId="102" fillId="0" borderId="0" xfId="176" applyFont="1" applyAlignment="1">
      <alignment vertical="top" wrapText="1"/>
    </xf>
    <xf numFmtId="49" fontId="17" fillId="0" borderId="66" xfId="102" applyNumberFormat="1" applyFont="1" applyFill="1" applyBorder="1" applyAlignment="1">
      <alignment horizontal="center" vertical="center" wrapText="1"/>
    </xf>
    <xf numFmtId="0" fontId="102" fillId="0" borderId="0" xfId="176" applyFont="1" applyAlignment="1">
      <alignment vertical="center"/>
    </xf>
    <xf numFmtId="49" fontId="50" fillId="0" borderId="180" xfId="102" applyNumberFormat="1" applyFont="1" applyFill="1" applyBorder="1" applyAlignment="1">
      <alignment vertical="center"/>
    </xf>
    <xf numFmtId="49" fontId="50" fillId="0" borderId="181" xfId="102" applyNumberFormat="1" applyFont="1" applyFill="1" applyBorder="1" applyAlignment="1">
      <alignment horizontal="center" vertical="center"/>
    </xf>
    <xf numFmtId="49" fontId="50" fillId="0" borderId="181" xfId="102" applyNumberFormat="1" applyFont="1" applyFill="1" applyBorder="1" applyAlignment="1">
      <alignment horizontal="center" vertical="center" wrapText="1"/>
    </xf>
    <xf numFmtId="49" fontId="0" fillId="27" borderId="176" xfId="102" applyNumberFormat="1" applyFont="1" applyFill="1" applyBorder="1" applyAlignment="1">
      <alignment vertical="center" wrapText="1"/>
    </xf>
    <xf numFmtId="49" fontId="60" fillId="0" borderId="117" xfId="102" applyNumberFormat="1" applyFont="1" applyFill="1" applyBorder="1" applyAlignment="1">
      <alignment vertical="center"/>
    </xf>
    <xf numFmtId="49" fontId="60" fillId="0" borderId="176" xfId="102" applyNumberFormat="1" applyFont="1" applyFill="1" applyBorder="1" applyAlignment="1">
      <alignment horizontal="center" vertical="center"/>
    </xf>
    <xf numFmtId="49" fontId="0" fillId="58" borderId="176" xfId="102" applyNumberFormat="1" applyFont="1" applyFill="1" applyBorder="1" applyAlignment="1">
      <alignment horizontal="center" vertical="center" wrapText="1"/>
    </xf>
    <xf numFmtId="49" fontId="0" fillId="0" borderId="176" xfId="102" applyNumberFormat="1" applyFont="1" applyFill="1" applyBorder="1" applyAlignment="1">
      <alignment horizontal="center" vertical="center" wrapText="1"/>
    </xf>
    <xf numFmtId="49" fontId="60" fillId="0" borderId="176" xfId="102" applyNumberFormat="1" applyFont="1" applyFill="1" applyBorder="1" applyAlignment="1">
      <alignment horizontal="center" vertical="center" wrapText="1"/>
    </xf>
    <xf numFmtId="49" fontId="0" fillId="0" borderId="176" xfId="102" applyNumberFormat="1" applyFont="1" applyFill="1" applyBorder="1" applyAlignment="1">
      <alignment horizontal="center" vertical="center"/>
    </xf>
    <xf numFmtId="0" fontId="102" fillId="0" borderId="0" xfId="176" applyFont="1" applyAlignment="1">
      <alignment vertical="top"/>
    </xf>
    <xf numFmtId="49" fontId="50" fillId="0" borderId="166" xfId="102" applyNumberFormat="1" applyFont="1" applyFill="1" applyBorder="1" applyAlignment="1">
      <alignment horizontal="center" vertical="center"/>
    </xf>
    <xf numFmtId="49" fontId="0" fillId="58" borderId="166" xfId="102" applyNumberFormat="1" applyFont="1" applyFill="1" applyBorder="1" applyAlignment="1">
      <alignment horizontal="center" vertical="center" wrapText="1"/>
    </xf>
    <xf numFmtId="0" fontId="0" fillId="0" borderId="182" xfId="0" applyFill="1" applyBorder="1"/>
    <xf numFmtId="0" fontId="107" fillId="59" borderId="32" xfId="170" applyFont="1" applyFill="1"/>
    <xf numFmtId="49" fontId="51" fillId="0" borderId="89" xfId="102" applyNumberFormat="1" applyFont="1" applyFill="1" applyBorder="1" applyAlignment="1">
      <alignment horizontal="center" vertical="center"/>
    </xf>
    <xf numFmtId="49" fontId="107" fillId="59" borderId="32" xfId="170" applyNumberFormat="1" applyFont="1" applyFill="1" applyAlignment="1">
      <alignment horizontal="center" vertical="center" wrapText="1"/>
    </xf>
    <xf numFmtId="49" fontId="108" fillId="58" borderId="183" xfId="170" applyNumberFormat="1" applyFont="1" applyFill="1" applyBorder="1" applyAlignment="1">
      <alignment horizontal="center" vertical="center" wrapText="1"/>
    </xf>
    <xf numFmtId="0" fontId="108" fillId="58" borderId="32" xfId="170" applyFont="1" applyFill="1" applyAlignment="1">
      <alignment horizontal="left"/>
    </xf>
    <xf numFmtId="49" fontId="108" fillId="59" borderId="32" xfId="170" applyNumberFormat="1" applyFont="1" applyFill="1" applyAlignment="1">
      <alignment horizontal="center" vertical="center"/>
    </xf>
    <xf numFmtId="0" fontId="108" fillId="59" borderId="32" xfId="170" applyFont="1" applyFill="1"/>
    <xf numFmtId="49" fontId="51" fillId="0" borderId="176" xfId="102" applyNumberFormat="1" applyFont="1" applyFill="1" applyBorder="1" applyAlignment="1">
      <alignment horizontal="center" vertical="center"/>
    </xf>
    <xf numFmtId="49" fontId="108" fillId="58" borderId="32" xfId="170" applyNumberFormat="1" applyFont="1" applyFill="1" applyAlignment="1">
      <alignment horizontal="center" vertical="center" wrapText="1"/>
    </xf>
    <xf numFmtId="0" fontId="107" fillId="59" borderId="32" xfId="170" applyFont="1" applyFill="1" applyAlignment="1">
      <alignment horizontal="center"/>
    </xf>
    <xf numFmtId="0" fontId="79" fillId="0" borderId="130" xfId="167" applyFont="1" applyFill="1" applyBorder="1" applyAlignment="1">
      <alignment vertical="top"/>
    </xf>
    <xf numFmtId="0" fontId="37" fillId="0" borderId="95" xfId="0" applyFont="1" applyFill="1" applyBorder="1" applyAlignment="1">
      <alignment horizontal="center" vertical="center" wrapText="1"/>
    </xf>
    <xf numFmtId="49" fontId="17" fillId="58" borderId="153" xfId="162" applyNumberFormat="1" applyFont="1" applyFill="1" applyBorder="1" applyAlignment="1">
      <alignment wrapText="1"/>
    </xf>
    <xf numFmtId="0" fontId="84" fillId="0" borderId="130" xfId="0" applyFont="1" applyFill="1" applyBorder="1" applyAlignment="1">
      <alignment horizontal="left" vertical="top" wrapText="1"/>
    </xf>
    <xf numFmtId="49" fontId="0" fillId="58" borderId="130" xfId="162" applyNumberFormat="1" applyFont="1" applyFill="1" applyBorder="1" applyAlignment="1">
      <alignment horizontal="center" vertical="center"/>
    </xf>
    <xf numFmtId="49" fontId="0" fillId="58" borderId="153" xfId="162" applyNumberFormat="1" applyFont="1" applyFill="1" applyBorder="1" applyAlignment="1">
      <alignment vertical="top" wrapText="1"/>
    </xf>
    <xf numFmtId="49" fontId="0" fillId="58" borderId="153" xfId="162" applyNumberFormat="1" applyFont="1" applyFill="1" applyBorder="1" applyAlignment="1">
      <alignment horizontal="center" vertical="top" wrapText="1"/>
    </xf>
    <xf numFmtId="0" fontId="101" fillId="0" borderId="0" xfId="177" applyFont="1" applyAlignment="1">
      <alignment vertical="top" wrapText="1"/>
    </xf>
    <xf numFmtId="0" fontId="80" fillId="0" borderId="0" xfId="177" applyFont="1" applyAlignment="1">
      <alignment vertical="top"/>
    </xf>
    <xf numFmtId="0" fontId="102" fillId="0" borderId="0" xfId="177" applyFont="1"/>
    <xf numFmtId="0" fontId="102" fillId="0" borderId="0" xfId="177" applyFont="1" applyAlignment="1">
      <alignment vertical="top" wrapText="1"/>
    </xf>
    <xf numFmtId="0" fontId="60" fillId="0" borderId="184" xfId="0" applyFont="1" applyFill="1" applyBorder="1" applyAlignment="1">
      <alignment horizontal="center" vertical="center"/>
    </xf>
    <xf numFmtId="49" fontId="60" fillId="0" borderId="159" xfId="91" applyNumberFormat="1" applyFont="1" applyFill="1" applyBorder="1" applyAlignment="1">
      <alignment vertical="center" wrapText="1"/>
    </xf>
    <xf numFmtId="49" fontId="60" fillId="0" borderId="185" xfId="91" applyNumberFormat="1" applyFont="1" applyFill="1" applyBorder="1" applyAlignment="1">
      <alignment vertical="center"/>
    </xf>
    <xf numFmtId="49" fontId="60" fillId="0" borderId="158" xfId="91" applyNumberFormat="1" applyFont="1" applyFill="1" applyBorder="1" applyAlignment="1">
      <alignment vertical="center"/>
    </xf>
    <xf numFmtId="49" fontId="60" fillId="58" borderId="177" xfId="91" applyNumberFormat="1" applyFont="1" applyFill="1" applyBorder="1" applyAlignment="1">
      <alignment horizontal="center" vertical="center" wrapText="1"/>
    </xf>
    <xf numFmtId="0" fontId="60" fillId="58" borderId="176" xfId="0" applyFont="1" applyFill="1" applyBorder="1"/>
    <xf numFmtId="9" fontId="60" fillId="64" borderId="177" xfId="0" applyNumberFormat="1" applyFont="1" applyFill="1" applyBorder="1" applyAlignment="1">
      <alignment horizontal="center"/>
    </xf>
    <xf numFmtId="0" fontId="60" fillId="58" borderId="185" xfId="0" applyFont="1" applyFill="1" applyBorder="1"/>
    <xf numFmtId="0" fontId="60" fillId="58" borderId="122" xfId="0" applyFont="1" applyFill="1" applyBorder="1"/>
    <xf numFmtId="49" fontId="60" fillId="0" borderId="122" xfId="91" applyNumberFormat="1" applyFont="1" applyFill="1" applyBorder="1" applyAlignment="1">
      <alignment vertical="center"/>
    </xf>
    <xf numFmtId="0" fontId="0" fillId="0" borderId="176" xfId="0" applyFont="1" applyFill="1" applyBorder="1" applyAlignment="1">
      <alignment vertical="center"/>
    </xf>
    <xf numFmtId="0" fontId="0" fillId="0" borderId="158" xfId="0" applyFont="1" applyFill="1" applyBorder="1" applyAlignment="1">
      <alignment horizontal="left" vertical="center"/>
    </xf>
    <xf numFmtId="0" fontId="0" fillId="0" borderId="176" xfId="0" applyFont="1" applyFill="1" applyBorder="1" applyAlignment="1">
      <alignment horizontal="center" vertical="center"/>
    </xf>
    <xf numFmtId="0" fontId="0" fillId="0" borderId="181" xfId="0" applyFont="1" applyFill="1" applyBorder="1" applyAlignment="1">
      <alignment horizontal="left" vertical="center"/>
    </xf>
    <xf numFmtId="0" fontId="0" fillId="0" borderId="176" xfId="0" applyFont="1" applyFill="1" applyBorder="1" applyAlignment="1">
      <alignment horizontal="left" vertical="center"/>
    </xf>
    <xf numFmtId="0" fontId="0" fillId="58" borderId="185" xfId="0" applyFont="1" applyFill="1" applyBorder="1" applyAlignment="1">
      <alignment horizontal="center" vertical="center"/>
    </xf>
    <xf numFmtId="0" fontId="102" fillId="0" borderId="0" xfId="177" applyFont="1" applyAlignment="1">
      <alignment vertical="top"/>
    </xf>
    <xf numFmtId="0" fontId="102" fillId="0" borderId="0" xfId="177" applyFont="1" applyAlignment="1"/>
    <xf numFmtId="0" fontId="17" fillId="0" borderId="0" xfId="0" applyFont="1" applyBorder="1"/>
    <xf numFmtId="0" fontId="17" fillId="66" borderId="29" xfId="0" applyFont="1" applyFill="1" applyBorder="1"/>
    <xf numFmtId="0" fontId="17" fillId="66" borderId="0" xfId="0" applyFont="1" applyFill="1" applyBorder="1"/>
    <xf numFmtId="0" fontId="0" fillId="0" borderId="184" xfId="0" applyFont="1" applyFill="1" applyBorder="1" applyAlignment="1">
      <alignment horizontal="center" vertical="center"/>
    </xf>
    <xf numFmtId="49" fontId="0" fillId="0" borderId="176" xfId="93" applyNumberFormat="1" applyFont="1" applyFill="1" applyBorder="1" applyAlignment="1">
      <alignment horizontal="left" vertical="center"/>
    </xf>
    <xf numFmtId="1" fontId="0" fillId="0" borderId="176" xfId="93" applyNumberFormat="1" applyFont="1" applyFill="1" applyBorder="1" applyAlignment="1">
      <alignment horizontal="center" vertical="center"/>
    </xf>
    <xf numFmtId="49" fontId="0" fillId="0" borderId="158" xfId="93" applyNumberFormat="1" applyFont="1" applyFill="1" applyBorder="1" applyAlignment="1">
      <alignment horizontal="center" vertical="center"/>
    </xf>
    <xf numFmtId="49" fontId="0" fillId="0" borderId="158" xfId="91" applyNumberFormat="1" applyFont="1" applyFill="1" applyBorder="1" applyAlignment="1">
      <alignment horizontal="center" vertical="center"/>
    </xf>
    <xf numFmtId="49" fontId="0" fillId="0" borderId="177" xfId="91" applyNumberFormat="1" applyFont="1" applyFill="1" applyBorder="1" applyAlignment="1">
      <alignment horizontal="center" vertical="center"/>
    </xf>
    <xf numFmtId="0" fontId="17" fillId="58" borderId="185" xfId="0" applyFont="1" applyFill="1" applyBorder="1"/>
    <xf numFmtId="0" fontId="0" fillId="0" borderId="176" xfId="0" applyFont="1" applyFill="1" applyBorder="1" applyAlignment="1">
      <alignment horizontal="left"/>
    </xf>
    <xf numFmtId="49" fontId="0" fillId="0" borderId="159" xfId="93" applyNumberFormat="1" applyFont="1" applyFill="1" applyBorder="1" applyAlignment="1">
      <alignment horizontal="center" vertical="center"/>
    </xf>
    <xf numFmtId="49" fontId="0" fillId="0" borderId="177" xfId="93" applyNumberFormat="1" applyFont="1" applyFill="1" applyBorder="1" applyAlignment="1">
      <alignment horizontal="center" vertical="center"/>
    </xf>
    <xf numFmtId="0" fontId="0" fillId="0" borderId="176" xfId="0" applyFont="1" applyBorder="1" applyAlignment="1">
      <alignment horizontal="center" vertical="center"/>
    </xf>
    <xf numFmtId="0" fontId="0" fillId="0" borderId="176" xfId="0" applyFont="1" applyBorder="1" applyAlignment="1">
      <alignment horizontal="left"/>
    </xf>
    <xf numFmtId="9" fontId="0" fillId="28" borderId="122" xfId="92" applyFont="1" applyFill="1" applyBorder="1" applyAlignment="1">
      <alignment horizontal="center"/>
    </xf>
    <xf numFmtId="49" fontId="40" fillId="58" borderId="45" xfId="91" applyNumberFormat="1" applyFont="1" applyFill="1" applyBorder="1" applyAlignment="1">
      <alignment vertical="center"/>
    </xf>
    <xf numFmtId="0" fontId="0" fillId="0" borderId="186" xfId="0" applyFont="1" applyFill="1" applyBorder="1" applyAlignment="1">
      <alignment horizontal="center" vertical="center"/>
    </xf>
    <xf numFmtId="49" fontId="0" fillId="0" borderId="145" xfId="0" applyNumberFormat="1" applyFont="1" applyFill="1" applyBorder="1" applyAlignment="1">
      <alignment horizontal="center" vertical="center"/>
    </xf>
    <xf numFmtId="0" fontId="0" fillId="0" borderId="158" xfId="0" applyFont="1" applyFill="1" applyBorder="1" applyAlignment="1">
      <alignment vertical="center"/>
    </xf>
    <xf numFmtId="49" fontId="0" fillId="0" borderId="176" xfId="93" applyNumberFormat="1" applyFont="1" applyFill="1" applyBorder="1" applyAlignment="1">
      <alignment vertical="center"/>
    </xf>
    <xf numFmtId="49" fontId="17" fillId="0" borderId="177" xfId="93" applyNumberFormat="1" applyFont="1" applyFill="1" applyBorder="1" applyAlignment="1">
      <alignment horizontal="center" vertical="center" wrapText="1"/>
    </xf>
    <xf numFmtId="49" fontId="17" fillId="0" borderId="185" xfId="93" applyNumberFormat="1" applyFont="1" applyFill="1" applyBorder="1" applyAlignment="1">
      <alignment vertical="center" wrapText="1"/>
    </xf>
    <xf numFmtId="0" fontId="17" fillId="28" borderId="185" xfId="0" applyFont="1" applyFill="1" applyBorder="1" applyAlignment="1">
      <alignment vertical="center"/>
    </xf>
    <xf numFmtId="9" fontId="17" fillId="28" borderId="185" xfId="0" applyNumberFormat="1" applyFont="1" applyFill="1" applyBorder="1" applyAlignment="1">
      <alignment vertical="center"/>
    </xf>
    <xf numFmtId="9" fontId="17" fillId="28" borderId="185" xfId="0" applyNumberFormat="1" applyFont="1" applyFill="1" applyBorder="1" applyAlignment="1">
      <alignment horizontal="center" vertical="center"/>
    </xf>
    <xf numFmtId="0" fontId="50" fillId="0" borderId="185" xfId="0" applyFont="1" applyFill="1" applyBorder="1"/>
    <xf numFmtId="49" fontId="0" fillId="0" borderId="187" xfId="0" applyNumberFormat="1" applyFont="1" applyFill="1" applyBorder="1" applyAlignment="1">
      <alignment horizontal="center" vertical="center"/>
    </xf>
    <xf numFmtId="49" fontId="17" fillId="0" borderId="122" xfId="93" applyNumberFormat="1" applyFont="1" applyFill="1" applyBorder="1" applyAlignment="1">
      <alignment horizontal="left" vertical="center" wrapText="1"/>
    </xf>
    <xf numFmtId="49" fontId="17" fillId="0" borderId="122" xfId="93" applyNumberFormat="1" applyFont="1" applyFill="1" applyBorder="1" applyAlignment="1">
      <alignment vertical="center" wrapText="1"/>
    </xf>
    <xf numFmtId="0" fontId="0" fillId="0" borderId="185" xfId="0" applyFill="1" applyBorder="1"/>
    <xf numFmtId="49" fontId="17" fillId="0" borderId="177" xfId="93" applyNumberFormat="1" applyFont="1" applyFill="1" applyBorder="1" applyAlignment="1">
      <alignment vertical="center" wrapText="1"/>
    </xf>
    <xf numFmtId="49" fontId="17" fillId="0" borderId="122" xfId="93" applyNumberFormat="1" applyFont="1" applyFill="1" applyBorder="1" applyAlignment="1">
      <alignment vertical="center"/>
    </xf>
    <xf numFmtId="49" fontId="17" fillId="0" borderId="185" xfId="93" applyNumberFormat="1" applyFont="1" applyFill="1" applyBorder="1" applyAlignment="1">
      <alignment vertical="center"/>
    </xf>
    <xf numFmtId="0" fontId="0" fillId="0" borderId="185" xfId="0" applyFill="1" applyBorder="1" applyAlignment="1"/>
    <xf numFmtId="0" fontId="17" fillId="28" borderId="122" xfId="0" applyFont="1" applyFill="1" applyBorder="1" applyAlignment="1">
      <alignment vertical="center"/>
    </xf>
    <xf numFmtId="0" fontId="80" fillId="58" borderId="137" xfId="0" applyFont="1" applyFill="1" applyBorder="1" applyAlignment="1">
      <alignment vertical="center" wrapText="1"/>
    </xf>
    <xf numFmtId="0" fontId="0" fillId="0" borderId="137" xfId="0" applyBorder="1" applyAlignment="1">
      <alignment vertical="center" wrapText="1"/>
    </xf>
    <xf numFmtId="0" fontId="80" fillId="58" borderId="137" xfId="0" applyFont="1" applyFill="1" applyBorder="1" applyAlignment="1">
      <alignment wrapText="1"/>
    </xf>
    <xf numFmtId="0" fontId="0" fillId="0" borderId="137" xfId="0" applyBorder="1" applyAlignment="1">
      <alignment wrapText="1"/>
    </xf>
    <xf numFmtId="0" fontId="37" fillId="0" borderId="95" xfId="0" applyFont="1" applyFill="1" applyBorder="1" applyAlignment="1">
      <alignment horizontal="center" vertical="center"/>
    </xf>
    <xf numFmtId="49" fontId="37" fillId="0" borderId="95" xfId="0" applyNumberFormat="1" applyFont="1" applyFill="1" applyBorder="1" applyAlignment="1">
      <alignment horizontal="center" vertical="center"/>
    </xf>
    <xf numFmtId="49" fontId="37" fillId="0" borderId="18" xfId="0" applyNumberFormat="1" applyFont="1" applyFill="1" applyBorder="1" applyAlignment="1">
      <alignment horizontal="center" vertical="center"/>
    </xf>
    <xf numFmtId="0" fontId="0" fillId="0" borderId="139"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37" fillId="0" borderId="0" xfId="0" applyFont="1" applyFill="1" applyBorder="1" applyAlignment="1">
      <alignment horizontal="left"/>
    </xf>
    <xf numFmtId="0" fontId="37" fillId="0" borderId="95" xfId="169" applyFont="1" applyFill="1" applyBorder="1" applyAlignment="1">
      <alignment horizontal="center" vertical="center" wrapText="1"/>
    </xf>
    <xf numFmtId="0" fontId="37" fillId="0" borderId="70" xfId="169" applyFont="1" applyFill="1" applyBorder="1" applyAlignment="1">
      <alignment horizontal="center" vertical="center" wrapText="1"/>
    </xf>
    <xf numFmtId="0" fontId="37" fillId="0" borderId="96" xfId="169" applyFont="1" applyFill="1" applyBorder="1" applyAlignment="1">
      <alignment horizontal="center" vertical="center" wrapText="1"/>
    </xf>
    <xf numFmtId="49" fontId="37" fillId="0" borderId="58" xfId="169" applyNumberFormat="1" applyFont="1" applyFill="1" applyBorder="1" applyAlignment="1">
      <alignment horizontal="center" vertical="center"/>
    </xf>
    <xf numFmtId="49" fontId="37" fillId="0" borderId="60" xfId="169" applyNumberFormat="1" applyFont="1" applyFill="1" applyBorder="1" applyAlignment="1">
      <alignment horizontal="center" vertical="center"/>
    </xf>
    <xf numFmtId="0" fontId="0" fillId="0" borderId="0" xfId="0" applyAlignment="1">
      <alignment horizontal="left" wrapText="1"/>
    </xf>
    <xf numFmtId="0" fontId="17" fillId="0" borderId="0" xfId="0" applyFont="1" applyAlignment="1">
      <alignment horizontal="left" wrapText="1"/>
    </xf>
    <xf numFmtId="0" fontId="17" fillId="63" borderId="108" xfId="0" applyFont="1" applyFill="1" applyBorder="1" applyAlignment="1">
      <alignment horizontal="center"/>
    </xf>
    <xf numFmtId="0" fontId="0" fillId="0" borderId="100" xfId="0" applyBorder="1" applyAlignment="1">
      <alignment horizontal="center"/>
    </xf>
    <xf numFmtId="0" fontId="0" fillId="0" borderId="0" xfId="0" applyFill="1" applyBorder="1" applyAlignment="1">
      <alignment horizontal="left" wrapText="1"/>
    </xf>
    <xf numFmtId="0" fontId="17" fillId="0" borderId="0" xfId="0" applyFont="1" applyFill="1" applyBorder="1" applyAlignment="1">
      <alignment horizontal="left" wrapText="1"/>
    </xf>
    <xf numFmtId="49" fontId="0" fillId="0" borderId="73" xfId="0" applyNumberFormat="1" applyFont="1" applyFill="1" applyBorder="1" applyAlignment="1">
      <alignment horizontal="center"/>
    </xf>
    <xf numFmtId="49" fontId="0" fillId="0" borderId="73" xfId="0" applyNumberFormat="1" applyFill="1" applyBorder="1" applyAlignment="1">
      <alignment horizontal="center"/>
    </xf>
    <xf numFmtId="0" fontId="0" fillId="0" borderId="73" xfId="0" applyBorder="1" applyAlignment="1">
      <alignment horizontal="center"/>
    </xf>
    <xf numFmtId="0" fontId="40" fillId="0" borderId="71" xfId="0" applyFont="1" applyFill="1" applyBorder="1" applyAlignment="1">
      <alignment horizontal="center" vertical="center"/>
    </xf>
    <xf numFmtId="0" fontId="40" fillId="0" borderId="101" xfId="0" applyFont="1" applyFill="1" applyBorder="1" applyAlignment="1">
      <alignment horizontal="center" vertical="center"/>
    </xf>
    <xf numFmtId="0" fontId="37" fillId="0" borderId="156" xfId="0" applyFont="1" applyBorder="1" applyAlignment="1">
      <alignment horizontal="center"/>
    </xf>
    <xf numFmtId="0" fontId="37" fillId="0" borderId="157" xfId="0" applyFont="1" applyBorder="1" applyAlignment="1">
      <alignment horizontal="center"/>
    </xf>
    <xf numFmtId="49" fontId="37" fillId="0" borderId="153" xfId="0" applyNumberFormat="1" applyFont="1" applyFill="1" applyBorder="1" applyAlignment="1">
      <alignment horizontal="right" vertical="center"/>
    </xf>
    <xf numFmtId="0" fontId="0" fillId="0" borderId="153" xfId="0" applyBorder="1" applyAlignment="1">
      <alignment horizontal="right" vertical="center"/>
    </xf>
    <xf numFmtId="49" fontId="37" fillId="0" borderId="73" xfId="0" applyNumberFormat="1" applyFont="1" applyFill="1" applyBorder="1" applyAlignment="1">
      <alignment horizontal="center" vertical="center" wrapText="1"/>
    </xf>
    <xf numFmtId="0" fontId="37" fillId="0" borderId="73" xfId="0" applyFont="1" applyFill="1" applyBorder="1" applyAlignment="1">
      <alignment horizontal="center" vertical="center"/>
    </xf>
    <xf numFmtId="9" fontId="0" fillId="58" borderId="118" xfId="0" applyNumberFormat="1" applyFont="1" applyFill="1" applyBorder="1" applyAlignment="1">
      <alignment horizontal="center" vertical="center" wrapText="1"/>
    </xf>
    <xf numFmtId="0" fontId="0" fillId="58" borderId="80" xfId="0" applyFont="1" applyFill="1" applyBorder="1" applyAlignment="1">
      <alignment horizontal="center" vertical="center" wrapText="1"/>
    </xf>
    <xf numFmtId="0" fontId="0" fillId="58" borderId="81" xfId="0" applyFont="1" applyFill="1" applyBorder="1" applyAlignment="1">
      <alignment horizontal="center" vertical="center" wrapText="1"/>
    </xf>
    <xf numFmtId="0" fontId="37" fillId="0" borderId="95"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26" xfId="0" applyFont="1" applyFill="1" applyBorder="1" applyAlignment="1">
      <alignment horizontal="center" vertical="center" wrapText="1"/>
    </xf>
    <xf numFmtId="0" fontId="37" fillId="0" borderId="176" xfId="0" applyFont="1" applyFill="1" applyBorder="1" applyAlignment="1">
      <alignment horizontal="center" vertical="center" wrapText="1"/>
    </xf>
    <xf numFmtId="0" fontId="0" fillId="0" borderId="64" xfId="0" applyFont="1" applyFill="1" applyBorder="1" applyAlignment="1">
      <alignment horizontal="center"/>
    </xf>
    <xf numFmtId="0" fontId="0" fillId="0" borderId="91" xfId="0" applyFont="1" applyFill="1" applyBorder="1" applyAlignment="1">
      <alignment horizontal="center"/>
    </xf>
    <xf numFmtId="0" fontId="0" fillId="0" borderId="69" xfId="0" applyFont="1" applyFill="1" applyBorder="1" applyAlignment="1">
      <alignment horizontal="center"/>
    </xf>
    <xf numFmtId="0" fontId="0" fillId="0" borderId="119" xfId="0" applyFont="1" applyFill="1" applyBorder="1" applyAlignment="1">
      <alignment horizontal="center"/>
    </xf>
    <xf numFmtId="49" fontId="67" fillId="0" borderId="0" xfId="0" applyNumberFormat="1" applyFont="1" applyFill="1" applyBorder="1" applyAlignment="1">
      <alignment horizontal="left" vertical="center" wrapText="1"/>
    </xf>
    <xf numFmtId="49" fontId="42" fillId="0" borderId="0" xfId="102" applyNumberFormat="1" applyFont="1" applyFill="1" applyBorder="1" applyAlignment="1">
      <alignment vertical="center" wrapText="1"/>
    </xf>
    <xf numFmtId="0" fontId="0" fillId="0" borderId="0" xfId="0" applyAlignment="1">
      <alignment wrapText="1"/>
    </xf>
    <xf numFmtId="49" fontId="17" fillId="58" borderId="130" xfId="162" applyNumberFormat="1" applyFont="1" applyFill="1" applyBorder="1" applyAlignment="1">
      <alignment wrapText="1"/>
    </xf>
    <xf numFmtId="0" fontId="37" fillId="0" borderId="12" xfId="162" applyFont="1" applyFill="1" applyBorder="1" applyAlignment="1">
      <alignment horizontal="center" vertical="center"/>
    </xf>
    <xf numFmtId="49" fontId="37" fillId="58" borderId="12" xfId="162" applyNumberFormat="1" applyFont="1" applyFill="1" applyBorder="1" applyAlignment="1">
      <alignment horizontal="center" vertical="center"/>
    </xf>
    <xf numFmtId="0" fontId="17" fillId="0" borderId="9" xfId="162" applyFont="1" applyFill="1" applyBorder="1" applyAlignment="1">
      <alignment horizontal="center" vertical="center"/>
    </xf>
    <xf numFmtId="0" fontId="17" fillId="0" borderId="11" xfId="162" applyFont="1" applyFill="1" applyBorder="1" applyAlignment="1">
      <alignment horizontal="center" vertical="center"/>
    </xf>
    <xf numFmtId="0" fontId="37" fillId="0" borderId="148" xfId="162" applyFont="1" applyFill="1" applyBorder="1" applyAlignment="1">
      <alignment horizontal="center" vertical="center"/>
    </xf>
    <xf numFmtId="0" fontId="37" fillId="0" borderId="149" xfId="162" applyFont="1" applyFill="1" applyBorder="1" applyAlignment="1">
      <alignment horizontal="center" vertical="center"/>
    </xf>
    <xf numFmtId="49" fontId="0" fillId="58" borderId="130" xfId="162" applyNumberFormat="1" applyFont="1" applyFill="1" applyBorder="1" applyAlignment="1">
      <alignment wrapText="1"/>
    </xf>
    <xf numFmtId="49" fontId="17" fillId="58" borderId="153" xfId="162" applyNumberFormat="1" applyFont="1" applyFill="1" applyBorder="1" applyAlignment="1">
      <alignment wrapText="1"/>
    </xf>
    <xf numFmtId="49" fontId="17" fillId="58" borderId="151" xfId="162" applyNumberFormat="1" applyFont="1" applyFill="1" applyBorder="1" applyAlignment="1">
      <alignment wrapText="1"/>
    </xf>
    <xf numFmtId="49" fontId="17" fillId="58" borderId="152" xfId="162" applyNumberFormat="1" applyFont="1" applyFill="1" applyBorder="1" applyAlignment="1">
      <alignment wrapText="1"/>
    </xf>
  </cellXfs>
  <cellStyles count="178">
    <cellStyle name="20 % - Dekorfärg1" xfId="68" builtinId="30" hidden="1"/>
    <cellStyle name="20 % - Dekorfärg2" xfId="72" builtinId="34" hidden="1"/>
    <cellStyle name="20 % - Dekorfärg3" xfId="76" builtinId="38" hidden="1"/>
    <cellStyle name="20 % - Dekorfärg4" xfId="80" builtinId="42" hidden="1"/>
    <cellStyle name="20 % - Dekorfärg5" xfId="84" builtinId="46" hidden="1"/>
    <cellStyle name="20 % - Dekorfärg6" xfId="88" builtinId="50" hidden="1"/>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 Dekorfärg1" xfId="69" builtinId="31" hidden="1"/>
    <cellStyle name="40 % - Dekorfärg2" xfId="73" builtinId="35" hidden="1"/>
    <cellStyle name="40 % - Dekorfärg3" xfId="77" builtinId="39" hidden="1"/>
    <cellStyle name="40 % - Dekorfärg4" xfId="81" builtinId="43" hidden="1"/>
    <cellStyle name="40 % - Dekorfärg5" xfId="85" builtinId="47" hidden="1"/>
    <cellStyle name="40 % - Dekorfärg6" xfId="89" builtinId="51" hidden="1"/>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 Dekorfärg1" xfId="70" builtinId="32" hidden="1"/>
    <cellStyle name="60 % - Dekorfärg2" xfId="74" builtinId="36" hidden="1"/>
    <cellStyle name="60 % - Dekorfärg3" xfId="78" builtinId="40" hidden="1"/>
    <cellStyle name="60 % - Dekorfärg4" xfId="82" builtinId="44" hidden="1"/>
    <cellStyle name="60 % - Dekorfärg5" xfId="86" builtinId="48" hidden="1"/>
    <cellStyle name="60 % - Dekorfärg6" xfId="90" builtinId="52" hidden="1"/>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kzent1" xfId="67" hidden="1"/>
    <cellStyle name="Akzent1" xfId="94"/>
    <cellStyle name="Akzent1 2" xfId="124"/>
    <cellStyle name="Akzent2" xfId="71" hidden="1"/>
    <cellStyle name="Akzent2" xfId="95"/>
    <cellStyle name="Akzent2 2" xfId="125"/>
    <cellStyle name="Akzent3" xfId="75" hidden="1"/>
    <cellStyle name="Akzent3" xfId="96"/>
    <cellStyle name="Akzent3 2" xfId="126"/>
    <cellStyle name="Akzent4" xfId="79" hidden="1"/>
    <cellStyle name="Akzent4" xfId="97"/>
    <cellStyle name="Akzent4 2" xfId="127"/>
    <cellStyle name="Akzent5" xfId="83" hidden="1"/>
    <cellStyle name="Akzent5" xfId="98"/>
    <cellStyle name="Akzent5 2" xfId="128"/>
    <cellStyle name="Akzent6" xfId="87" hidden="1"/>
    <cellStyle name="Akzent6" xfId="99"/>
    <cellStyle name="Akzent6 2" xfId="129"/>
    <cellStyle name="Ausgabe" xfId="64" hidden="1"/>
    <cellStyle name="Ausgabe" xfId="111"/>
    <cellStyle name="Ausgabe 2" xfId="121"/>
    <cellStyle name="Ausgabe 3" xfId="138"/>
    <cellStyle name="Berechnung" xfId="65" hidden="1"/>
    <cellStyle name="Berechnung" xfId="112"/>
    <cellStyle name="Berechnung 2" xfId="122"/>
    <cellStyle name="Berechnung 3" xfId="139"/>
    <cellStyle name="Bra" xfId="61" builtinId="26" hidden="1"/>
    <cellStyle name="Buena" xfId="37"/>
    <cellStyle name="Cálculo" xfId="38"/>
    <cellStyle name="Cálculo 2" xfId="118"/>
    <cellStyle name="Cálculo 2 2" xfId="140"/>
    <cellStyle name="Celda de comprobación" xfId="39"/>
    <cellStyle name="Celda vinculada" xfId="40"/>
    <cellStyle name="Comma 2" xfId="141"/>
    <cellStyle name="Dålig" xfId="62" builtinId="27" hidden="1"/>
    <cellStyle name="Eingabe" xfId="41"/>
    <cellStyle name="Eingabe 2" xfId="119"/>
    <cellStyle name="Eingabe 2 2" xfId="142"/>
    <cellStyle name="Encabezado 4" xfId="42"/>
    <cellStyle name="Énfasis1" xfId="43"/>
    <cellStyle name="Énfasis2" xfId="44"/>
    <cellStyle name="Énfasis3" xfId="45"/>
    <cellStyle name="Énfasis4" xfId="46"/>
    <cellStyle name="Énfasis5" xfId="47"/>
    <cellStyle name="Énfasis6" xfId="48"/>
    <cellStyle name="Entrada" xfId="63" hidden="1"/>
    <cellStyle name="Entrada" xfId="100"/>
    <cellStyle name="Entrada 2" xfId="120"/>
    <cellStyle name="Entrada 2 2" xfId="143"/>
    <cellStyle name="Entrada 3" xfId="130"/>
    <cellStyle name="Ergebnis" xfId="49"/>
    <cellStyle name="Ergebnis 2" xfId="144"/>
    <cellStyle name="Ergebnis 2 2" xfId="145"/>
    <cellStyle name="Erklärender Text" xfId="66" hidden="1"/>
    <cellStyle name="Erklärender Text" xfId="113"/>
    <cellStyle name="Erklärender Text 2" xfId="123"/>
    <cellStyle name="Följd hyperlänk" xfId="104" builtinId="9" hidden="1"/>
    <cellStyle name="Följd hyperlänk" xfId="107" builtinId="9" hidden="1"/>
    <cellStyle name="Följd hyperlänk" xfId="110" builtinId="9" hidden="1"/>
    <cellStyle name="Gut" xfId="50"/>
    <cellStyle name="Hyperlänk" xfId="103" builtinId="8" hidden="1"/>
    <cellStyle name="Hyperlänk" xfId="106" builtinId="8" hidden="1"/>
    <cellStyle name="Hyperlänk" xfId="109" builtinId="8" hidden="1"/>
    <cellStyle name="Incorrecto" xfId="51"/>
    <cellStyle name="Neutral" xfId="52"/>
    <cellStyle name="Neutral 2" xfId="146"/>
    <cellStyle name="Normal" xfId="0" builtinId="0"/>
    <cellStyle name="Normal 2" xfId="108"/>
    <cellStyle name="Normal 2 2" xfId="115"/>
    <cellStyle name="Normal 2 2 2" xfId="116"/>
    <cellStyle name="Normal 2 2 2 2" xfId="135"/>
    <cellStyle name="Normal 2 2 2 3" xfId="162"/>
    <cellStyle name="Normal 2 2 3" xfId="134"/>
    <cellStyle name="Normal 2 2 4" xfId="163"/>
    <cellStyle name="Normal 2 3" xfId="132"/>
    <cellStyle name="Normal 2 4" xfId="164"/>
    <cellStyle name="Normal 3" xfId="114"/>
    <cellStyle name="Normal 3 2" xfId="117"/>
    <cellStyle name="Normal 3 2 2" xfId="136"/>
    <cellStyle name="Normal 3 2 2 2" xfId="161"/>
    <cellStyle name="Normal 3 2 2 2 2" xfId="174"/>
    <cellStyle name="Normal 3 2 3" xfId="160"/>
    <cellStyle name="Normal 3 2 3 2" xfId="173"/>
    <cellStyle name="Normal 3 3" xfId="133"/>
    <cellStyle name="Normal 3 4" xfId="165"/>
    <cellStyle name="Normal 4" xfId="147"/>
    <cellStyle name="Normal 5" xfId="148"/>
    <cellStyle name="Normal 5 2" xfId="149"/>
    <cellStyle name="Normal 5 3" xfId="150"/>
    <cellStyle name="Normal 6" xfId="169"/>
    <cellStyle name="Normal 7" xfId="172"/>
    <cellStyle name="Normale 2" xfId="53"/>
    <cellStyle name="Normale 2 2" xfId="102"/>
    <cellStyle name="Normale 2 9" xfId="151"/>
    <cellStyle name="Normale 2 9 2" xfId="152"/>
    <cellStyle name="Normale 2_DCF_Guidelines_Standard-Tables_Version-2009" xfId="54"/>
    <cellStyle name="Normale 2_DCF_Guidelines_Standard-Tables_Version-2009 2" xfId="93"/>
    <cellStyle name="Normale 3" xfId="55"/>
    <cellStyle name="Normale 3 2" xfId="91"/>
    <cellStyle name="Normale 3 2 2" xfId="153"/>
    <cellStyle name="Normale 3 3" xfId="154"/>
    <cellStyle name="Normale_Guidelines_NP-Proposals_Standard-Tables_Version-2006_Final" xfId="56"/>
    <cellStyle name="Percent 2" xfId="155"/>
    <cellStyle name="Percentuale 2" xfId="57"/>
    <cellStyle name="Percentuale 2 2" xfId="101"/>
    <cellStyle name="Procent" xfId="92" builtinId="5"/>
    <cellStyle name="Schlecht" xfId="58"/>
    <cellStyle name="Standard 2" xfId="105"/>
    <cellStyle name="Standard 2 2" xfId="131"/>
    <cellStyle name="Standard 2 3" xfId="137"/>
    <cellStyle name="Standard 2 3 2" xfId="171"/>
    <cellStyle name="Standard 2 3 2 2" xfId="176"/>
    <cellStyle name="Standard 2 3 3" xfId="175"/>
    <cellStyle name="Standard 2 4" xfId="166"/>
    <cellStyle name="Standard 2 5" xfId="168"/>
    <cellStyle name="Standard 2 6" xfId="177"/>
    <cellStyle name="Standard 3" xfId="156"/>
    <cellStyle name="Standard 3 2" xfId="167"/>
    <cellStyle name="Texto explicativo" xfId="59"/>
    <cellStyle name="Total" xfId="60"/>
    <cellStyle name="Total 2" xfId="157"/>
    <cellStyle name="Total 2 2" xfId="158"/>
    <cellStyle name="Total 3" xfId="159"/>
    <cellStyle name="Utdata" xfId="170" builtin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lk.slu.se\home$\Tv&#228;rarbetsgrupper\DCF_EUMAP\Annual%20report\Annual%20report\AR%202015\Anton\DCF_Standard-Tables_AR_2015_AP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F_Standard-Tables_AR_2015_ANT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tpau\AppData\Local\Microsoft\Windows\Temporary%20Internet%20Files\Content.Outlook\QYI27MVD\Anton\DCF_Standard-Tables_AR_2015_AP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Tv&#228;rarbetsgrupper\DCF_EUMAP\Annual%20report\Annual%20report\AR%202015\Madielene\Kopia%20av%20DCF_Standard-Tables_AR_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wet\AppData\Local\Microsoft\Windows\INetCache\Content.Outlook\HQV4T487\Madielene\Kopia%20av%20DCF_Standard-Tables_AR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89"/>
  <sheetViews>
    <sheetView workbookViewId="0">
      <selection activeCell="C22" sqref="C22"/>
    </sheetView>
  </sheetViews>
  <sheetFormatPr defaultColWidth="10.85546875" defaultRowHeight="12.75"/>
  <cols>
    <col min="1" max="1" width="28.7109375" style="60" customWidth="1"/>
    <col min="2" max="3" width="10.85546875" style="60"/>
    <col min="4" max="4" width="23.85546875" style="60" customWidth="1"/>
    <col min="5" max="7" width="10.85546875" style="60"/>
    <col min="8" max="8" width="15.7109375" style="60" customWidth="1"/>
    <col min="9" max="12" width="10.85546875" style="60"/>
    <col min="13" max="13" width="36.42578125" style="60" customWidth="1"/>
    <col min="14" max="25" width="10.85546875" style="60"/>
    <col min="26" max="26" width="40.42578125" style="60" customWidth="1"/>
    <col min="27" max="16384" width="10.85546875" style="60"/>
  </cols>
  <sheetData>
    <row r="1" spans="1:29">
      <c r="A1" s="285" t="s">
        <v>1020</v>
      </c>
      <c r="B1" s="279" t="s">
        <v>1021</v>
      </c>
      <c r="D1" s="286" t="s">
        <v>1022</v>
      </c>
      <c r="E1" s="283"/>
      <c r="F1" s="283"/>
      <c r="H1" s="60" t="s">
        <v>1023</v>
      </c>
      <c r="M1" s="286" t="s">
        <v>1024</v>
      </c>
      <c r="O1" s="60" t="s">
        <v>1025</v>
      </c>
      <c r="U1" s="286" t="s">
        <v>1026</v>
      </c>
      <c r="Z1" s="60" t="s">
        <v>1027</v>
      </c>
      <c r="AC1" s="60" t="s">
        <v>1028</v>
      </c>
    </row>
    <row r="2" spans="1:29">
      <c r="A2" s="282" t="s">
        <v>304</v>
      </c>
      <c r="B2" s="282" t="s">
        <v>305</v>
      </c>
      <c r="D2" s="60" t="s">
        <v>1029</v>
      </c>
      <c r="E2" s="283"/>
      <c r="F2" s="283"/>
      <c r="H2" s="60" t="s">
        <v>1030</v>
      </c>
      <c r="M2" s="284" t="s">
        <v>1031</v>
      </c>
      <c r="O2" s="60" t="s">
        <v>114</v>
      </c>
      <c r="U2" s="52" t="s">
        <v>537</v>
      </c>
      <c r="V2" s="52"/>
      <c r="W2" s="52"/>
      <c r="X2" s="52"/>
      <c r="Y2" s="52"/>
      <c r="Z2" s="52" t="s">
        <v>160</v>
      </c>
      <c r="AA2" s="52"/>
      <c r="AB2" s="52"/>
      <c r="AC2" s="60" t="s">
        <v>240</v>
      </c>
    </row>
    <row r="3" spans="1:29">
      <c r="A3" s="282" t="s">
        <v>306</v>
      </c>
      <c r="B3" s="282" t="s">
        <v>307</v>
      </c>
      <c r="D3" s="60" t="s">
        <v>201</v>
      </c>
      <c r="E3" s="283"/>
      <c r="F3" s="283"/>
      <c r="H3" s="60" t="s">
        <v>1032</v>
      </c>
      <c r="M3" s="284" t="s">
        <v>1033</v>
      </c>
      <c r="O3" s="60" t="s">
        <v>116</v>
      </c>
      <c r="U3" s="52" t="s">
        <v>1034</v>
      </c>
      <c r="V3" s="52"/>
      <c r="W3" s="52"/>
      <c r="X3" s="52"/>
      <c r="Y3" s="52"/>
      <c r="Z3" s="52" t="s">
        <v>933</v>
      </c>
      <c r="AA3" s="52"/>
      <c r="AB3" s="52"/>
      <c r="AC3" s="60" t="s">
        <v>241</v>
      </c>
    </row>
    <row r="4" spans="1:29">
      <c r="A4" s="282" t="s">
        <v>308</v>
      </c>
      <c r="B4" s="282" t="s">
        <v>309</v>
      </c>
      <c r="D4" s="60" t="s">
        <v>1035</v>
      </c>
      <c r="E4" s="283"/>
      <c r="F4" s="283"/>
      <c r="H4" s="60" t="s">
        <v>1036</v>
      </c>
      <c r="M4" s="284" t="s">
        <v>1037</v>
      </c>
      <c r="O4" s="60" t="s">
        <v>120</v>
      </c>
      <c r="U4" s="52" t="s">
        <v>1038</v>
      </c>
      <c r="V4" s="52"/>
      <c r="W4" s="52"/>
      <c r="X4" s="52"/>
      <c r="Y4" s="52"/>
      <c r="Z4" s="52" t="s">
        <v>59</v>
      </c>
      <c r="AA4" s="52"/>
      <c r="AB4" s="52"/>
      <c r="AC4" s="60" t="s">
        <v>242</v>
      </c>
    </row>
    <row r="5" spans="1:29">
      <c r="A5" s="282" t="s">
        <v>312</v>
      </c>
      <c r="B5" s="282" t="s">
        <v>313</v>
      </c>
      <c r="D5" s="60" t="s">
        <v>1039</v>
      </c>
      <c r="E5" s="283"/>
      <c r="F5" s="283"/>
      <c r="H5" s="60" t="s">
        <v>1040</v>
      </c>
      <c r="M5" s="287" t="s">
        <v>1041</v>
      </c>
      <c r="U5" s="52" t="s">
        <v>1042</v>
      </c>
      <c r="V5" s="52"/>
      <c r="W5" s="52"/>
      <c r="X5" s="52"/>
      <c r="Y5" s="52"/>
      <c r="Z5" s="52" t="s">
        <v>934</v>
      </c>
      <c r="AA5" s="52"/>
      <c r="AB5" s="52"/>
      <c r="AC5" s="60" t="s">
        <v>243</v>
      </c>
    </row>
    <row r="6" spans="1:29">
      <c r="A6" s="282" t="s">
        <v>314</v>
      </c>
      <c r="B6" s="282" t="s">
        <v>315</v>
      </c>
      <c r="D6" s="60" t="s">
        <v>1043</v>
      </c>
      <c r="E6" s="283"/>
      <c r="F6" s="283"/>
      <c r="H6" s="60" t="s">
        <v>1044</v>
      </c>
      <c r="M6" s="284" t="s">
        <v>1045</v>
      </c>
      <c r="U6" s="52" t="s">
        <v>1046</v>
      </c>
      <c r="V6" s="52"/>
      <c r="W6" s="52"/>
      <c r="X6" s="52"/>
      <c r="Y6" s="52"/>
      <c r="Z6" s="52" t="s">
        <v>850</v>
      </c>
      <c r="AA6" s="52"/>
      <c r="AB6" s="52"/>
      <c r="AC6" s="60" t="s">
        <v>1047</v>
      </c>
    </row>
    <row r="7" spans="1:29">
      <c r="A7" s="282" t="s">
        <v>321</v>
      </c>
      <c r="B7" s="282" t="s">
        <v>303</v>
      </c>
      <c r="D7" s="60" t="s">
        <v>1048</v>
      </c>
      <c r="E7" s="283"/>
      <c r="F7" s="283"/>
      <c r="H7" s="60" t="s">
        <v>1049</v>
      </c>
      <c r="M7" s="284" t="s">
        <v>485</v>
      </c>
      <c r="O7" s="60" t="s">
        <v>1050</v>
      </c>
      <c r="U7" s="52" t="s">
        <v>541</v>
      </c>
      <c r="V7" s="52"/>
      <c r="W7" s="52"/>
      <c r="X7" s="52"/>
      <c r="Y7" s="52"/>
      <c r="Z7" s="52" t="s">
        <v>162</v>
      </c>
      <c r="AA7" s="52"/>
      <c r="AB7" s="52"/>
      <c r="AC7" s="60" t="s">
        <v>1051</v>
      </c>
    </row>
    <row r="8" spans="1:29">
      <c r="A8" s="282" t="s">
        <v>316</v>
      </c>
      <c r="B8" s="282" t="s">
        <v>299</v>
      </c>
      <c r="D8" s="60" t="s">
        <v>1052</v>
      </c>
      <c r="E8" s="283"/>
      <c r="F8" s="283"/>
      <c r="H8" s="60" t="s">
        <v>1053</v>
      </c>
      <c r="M8" s="284" t="s">
        <v>1054</v>
      </c>
      <c r="O8" s="60" t="s">
        <v>115</v>
      </c>
      <c r="U8" s="52" t="s">
        <v>1055</v>
      </c>
      <c r="V8" s="52"/>
      <c r="W8" s="52"/>
      <c r="X8" s="52"/>
      <c r="Y8" s="52"/>
      <c r="Z8" s="52" t="s">
        <v>935</v>
      </c>
      <c r="AA8" s="52"/>
      <c r="AB8" s="52"/>
      <c r="AC8" s="60" t="s">
        <v>1056</v>
      </c>
    </row>
    <row r="9" spans="1:29">
      <c r="A9" s="282" t="s">
        <v>346</v>
      </c>
      <c r="B9" s="282" t="s">
        <v>39</v>
      </c>
      <c r="D9" s="60" t="s">
        <v>1057</v>
      </c>
      <c r="E9" s="283"/>
      <c r="F9" s="283"/>
      <c r="H9" s="60" t="s">
        <v>1058</v>
      </c>
      <c r="M9" s="284" t="s">
        <v>1059</v>
      </c>
      <c r="O9" s="60" t="s">
        <v>1060</v>
      </c>
      <c r="U9" s="52" t="s">
        <v>1061</v>
      </c>
      <c r="V9" s="52"/>
      <c r="W9" s="52"/>
      <c r="X9" s="52"/>
      <c r="Y9" s="52"/>
      <c r="Z9" s="52" t="s">
        <v>936</v>
      </c>
      <c r="AA9" s="52"/>
      <c r="AB9" s="52"/>
      <c r="AC9" s="60" t="s">
        <v>183</v>
      </c>
    </row>
    <row r="10" spans="1:29">
      <c r="A10" s="282" t="s">
        <v>317</v>
      </c>
      <c r="B10" s="282" t="s">
        <v>318</v>
      </c>
      <c r="E10" s="283"/>
      <c r="F10" s="283"/>
      <c r="M10" s="284" t="s">
        <v>1062</v>
      </c>
      <c r="O10" s="60" t="s">
        <v>115</v>
      </c>
      <c r="U10" s="52" t="s">
        <v>1063</v>
      </c>
      <c r="V10" s="52"/>
      <c r="W10" s="52"/>
      <c r="X10" s="52"/>
      <c r="Y10" s="52"/>
      <c r="Z10" s="52" t="s">
        <v>1064</v>
      </c>
      <c r="AA10" s="52"/>
      <c r="AB10" s="52"/>
      <c r="AC10" s="60" t="s">
        <v>187</v>
      </c>
    </row>
    <row r="11" spans="1:29">
      <c r="A11" s="282" t="s">
        <v>319</v>
      </c>
      <c r="B11" s="282" t="s">
        <v>123</v>
      </c>
      <c r="E11" s="283"/>
      <c r="F11" s="283"/>
      <c r="M11" s="284" t="s">
        <v>1065</v>
      </c>
      <c r="O11" s="60" t="s">
        <v>117</v>
      </c>
      <c r="U11" s="52" t="s">
        <v>1066</v>
      </c>
      <c r="V11" s="52"/>
      <c r="W11" s="52"/>
      <c r="X11" s="52"/>
      <c r="Y11" s="52"/>
      <c r="Z11" s="52" t="s">
        <v>171</v>
      </c>
      <c r="AA11" s="52"/>
      <c r="AB11" s="52"/>
    </row>
    <row r="12" spans="1:29">
      <c r="A12" s="282" t="s">
        <v>320</v>
      </c>
      <c r="B12" s="282" t="s">
        <v>50</v>
      </c>
      <c r="D12" s="286" t="s">
        <v>1067</v>
      </c>
      <c r="E12" s="283"/>
      <c r="F12" s="283"/>
      <c r="H12" s="286" t="s">
        <v>76</v>
      </c>
      <c r="K12" s="286" t="s">
        <v>1068</v>
      </c>
      <c r="M12" s="284" t="s">
        <v>1069</v>
      </c>
      <c r="O12" s="60" t="s">
        <v>118</v>
      </c>
      <c r="U12" s="52" t="s">
        <v>546</v>
      </c>
      <c r="V12" s="52"/>
      <c r="W12" s="52"/>
      <c r="X12" s="52"/>
      <c r="Y12" s="52"/>
      <c r="Z12" s="52" t="s">
        <v>937</v>
      </c>
      <c r="AA12" s="52"/>
      <c r="AB12" s="52"/>
    </row>
    <row r="13" spans="1:29" ht="25.5">
      <c r="A13" s="282" t="s">
        <v>348</v>
      </c>
      <c r="B13" s="282" t="s">
        <v>300</v>
      </c>
      <c r="D13" s="60" t="s">
        <v>56</v>
      </c>
      <c r="E13" s="283"/>
      <c r="F13" s="283"/>
      <c r="H13" s="60" t="s">
        <v>67</v>
      </c>
      <c r="K13" t="s">
        <v>67</v>
      </c>
      <c r="M13" s="284" t="s">
        <v>1070</v>
      </c>
      <c r="O13" s="60" t="s">
        <v>119</v>
      </c>
      <c r="U13" s="52" t="s">
        <v>1071</v>
      </c>
      <c r="V13" s="52"/>
      <c r="W13" s="52"/>
      <c r="X13" s="52"/>
      <c r="Y13" s="52"/>
      <c r="Z13" s="52" t="s">
        <v>938</v>
      </c>
      <c r="AA13" s="52"/>
      <c r="AB13" s="52"/>
    </row>
    <row r="14" spans="1:29">
      <c r="A14" s="282" t="s">
        <v>322</v>
      </c>
      <c r="B14" s="282" t="s">
        <v>323</v>
      </c>
      <c r="D14" s="60" t="s">
        <v>1072</v>
      </c>
      <c r="E14" s="283"/>
      <c r="F14" s="283"/>
      <c r="H14" s="60" t="s">
        <v>750</v>
      </c>
      <c r="K14" t="s">
        <v>554</v>
      </c>
      <c r="M14" s="284" t="s">
        <v>411</v>
      </c>
      <c r="O14" s="60" t="s">
        <v>1073</v>
      </c>
      <c r="U14" s="52" t="s">
        <v>1074</v>
      </c>
      <c r="V14" s="52"/>
      <c r="W14" s="52"/>
      <c r="X14" s="52"/>
      <c r="Y14" s="52"/>
      <c r="Z14" s="52" t="s">
        <v>939</v>
      </c>
      <c r="AA14" s="52"/>
      <c r="AB14" s="52"/>
    </row>
    <row r="15" spans="1:29">
      <c r="A15" s="282" t="s">
        <v>310</v>
      </c>
      <c r="B15" s="282" t="s">
        <v>311</v>
      </c>
      <c r="D15" s="60" t="s">
        <v>162</v>
      </c>
      <c r="E15" s="283"/>
      <c r="F15" s="283"/>
      <c r="H15" s="60" t="s">
        <v>747</v>
      </c>
      <c r="M15" s="284" t="s">
        <v>1075</v>
      </c>
      <c r="O15" s="60" t="s">
        <v>909</v>
      </c>
      <c r="U15" s="52" t="s">
        <v>1076</v>
      </c>
      <c r="V15" s="52"/>
      <c r="W15" s="52"/>
      <c r="X15" s="52"/>
      <c r="Y15" s="52"/>
      <c r="Z15" s="52" t="s">
        <v>940</v>
      </c>
      <c r="AA15" s="52"/>
      <c r="AB15" s="52"/>
    </row>
    <row r="16" spans="1:29">
      <c r="A16" s="282" t="s">
        <v>324</v>
      </c>
      <c r="B16" s="282" t="s">
        <v>325</v>
      </c>
      <c r="D16" s="60" t="s">
        <v>854</v>
      </c>
      <c r="E16" s="283"/>
      <c r="F16" s="283"/>
      <c r="M16" s="284" t="s">
        <v>1077</v>
      </c>
      <c r="O16" s="60" t="s">
        <v>914</v>
      </c>
      <c r="U16" s="52" t="s">
        <v>1078</v>
      </c>
      <c r="V16" s="52"/>
      <c r="W16" s="52"/>
      <c r="X16" s="52"/>
      <c r="Y16" s="52"/>
      <c r="Z16" s="52" t="s">
        <v>955</v>
      </c>
      <c r="AA16" s="52"/>
      <c r="AB16" s="52"/>
    </row>
    <row r="17" spans="1:34">
      <c r="A17" s="282" t="s">
        <v>326</v>
      </c>
      <c r="B17" s="282" t="s">
        <v>327</v>
      </c>
      <c r="D17" s="60" t="s">
        <v>171</v>
      </c>
      <c r="E17" s="283"/>
      <c r="F17" s="283"/>
      <c r="M17" s="284" t="s">
        <v>1079</v>
      </c>
      <c r="O17" s="60" t="s">
        <v>1080</v>
      </c>
      <c r="U17" s="52" t="s">
        <v>1081</v>
      </c>
      <c r="V17" s="52"/>
      <c r="W17" s="52"/>
      <c r="X17" s="52"/>
      <c r="Y17" s="52"/>
      <c r="Z17" s="52" t="s">
        <v>941</v>
      </c>
      <c r="AA17" s="52"/>
      <c r="AB17" s="52"/>
    </row>
    <row r="18" spans="1:34">
      <c r="A18" s="282" t="s">
        <v>328</v>
      </c>
      <c r="B18" s="282" t="s">
        <v>96</v>
      </c>
      <c r="D18" s="60" t="s">
        <v>858</v>
      </c>
      <c r="E18" s="283"/>
      <c r="F18" s="283"/>
      <c r="M18" s="284" t="s">
        <v>926</v>
      </c>
      <c r="O18" s="60" t="s">
        <v>917</v>
      </c>
      <c r="U18" s="52" t="s">
        <v>1082</v>
      </c>
      <c r="V18" s="52"/>
      <c r="W18" s="52"/>
      <c r="X18" s="52"/>
      <c r="Y18" s="52"/>
      <c r="Z18" s="52" t="s">
        <v>1083</v>
      </c>
      <c r="AA18" s="52"/>
      <c r="AB18" s="52"/>
    </row>
    <row r="19" spans="1:34">
      <c r="A19" s="282" t="s">
        <v>330</v>
      </c>
      <c r="B19" s="282" t="s">
        <v>302</v>
      </c>
      <c r="D19" s="60" t="s">
        <v>860</v>
      </c>
      <c r="E19" s="283"/>
      <c r="F19" s="283"/>
      <c r="M19" s="284" t="s">
        <v>1084</v>
      </c>
      <c r="O19" s="60" t="s">
        <v>1085</v>
      </c>
      <c r="U19" s="52" t="s">
        <v>1086</v>
      </c>
      <c r="V19" s="52"/>
      <c r="W19" s="52"/>
      <c r="X19" s="52"/>
      <c r="Y19" s="52"/>
      <c r="Z19" s="52" t="s">
        <v>1087</v>
      </c>
      <c r="AA19" s="52"/>
      <c r="AB19" s="52"/>
    </row>
    <row r="20" spans="1:34">
      <c r="A20" s="282" t="s">
        <v>331</v>
      </c>
      <c r="B20" s="282" t="s">
        <v>332</v>
      </c>
      <c r="D20" s="60" t="s">
        <v>862</v>
      </c>
      <c r="E20" s="283"/>
      <c r="F20" s="283"/>
      <c r="M20" s="284" t="s">
        <v>1088</v>
      </c>
      <c r="O20" s="60" t="s">
        <v>1089</v>
      </c>
      <c r="U20" s="52" t="s">
        <v>1090</v>
      </c>
      <c r="V20" s="52"/>
      <c r="W20" s="52"/>
      <c r="X20" s="52"/>
      <c r="Y20" s="52"/>
      <c r="Z20" s="52" t="s">
        <v>1091</v>
      </c>
      <c r="AA20" s="52"/>
      <c r="AB20" s="52"/>
    </row>
    <row r="21" spans="1:34">
      <c r="A21" s="282" t="s">
        <v>329</v>
      </c>
      <c r="B21" s="282" t="s">
        <v>298</v>
      </c>
      <c r="D21" s="60" t="s">
        <v>864</v>
      </c>
      <c r="E21" s="283"/>
      <c r="F21" s="283"/>
      <c r="H21" s="288"/>
      <c r="I21"/>
      <c r="M21" s="284" t="s">
        <v>1092</v>
      </c>
      <c r="O21" s="60" t="s">
        <v>922</v>
      </c>
      <c r="U21" s="52" t="s">
        <v>1093</v>
      </c>
      <c r="V21" s="52"/>
      <c r="W21" s="52"/>
      <c r="X21" s="52"/>
      <c r="Y21" s="52"/>
      <c r="Z21" s="52" t="s">
        <v>956</v>
      </c>
      <c r="AA21" s="52"/>
      <c r="AB21" s="52"/>
    </row>
    <row r="22" spans="1:34">
      <c r="A22" s="282" t="s">
        <v>333</v>
      </c>
      <c r="B22" s="282" t="s">
        <v>334</v>
      </c>
      <c r="D22" s="60" t="s">
        <v>116</v>
      </c>
      <c r="E22" s="283"/>
      <c r="F22" s="283"/>
      <c r="M22" s="284" t="s">
        <v>1094</v>
      </c>
      <c r="O22" s="60" t="s">
        <v>923</v>
      </c>
      <c r="U22" s="52" t="s">
        <v>1095</v>
      </c>
      <c r="V22" s="52"/>
      <c r="W22" s="52"/>
      <c r="X22" s="52"/>
      <c r="Y22" s="52"/>
      <c r="Z22" s="52" t="s">
        <v>958</v>
      </c>
      <c r="AA22" s="52"/>
      <c r="AB22" s="52"/>
    </row>
    <row r="23" spans="1:34">
      <c r="A23" s="282" t="s">
        <v>335</v>
      </c>
      <c r="B23" s="282" t="s">
        <v>301</v>
      </c>
      <c r="D23" s="60" t="s">
        <v>869</v>
      </c>
      <c r="E23" s="283"/>
      <c r="F23" s="283"/>
      <c r="M23" s="284" t="s">
        <v>1096</v>
      </c>
      <c r="O23" s="60" t="s">
        <v>1097</v>
      </c>
      <c r="U23" s="52" t="s">
        <v>1098</v>
      </c>
      <c r="V23" s="52"/>
      <c r="W23" s="52"/>
      <c r="X23" s="52"/>
      <c r="Y23" s="52"/>
      <c r="Z23" s="52" t="s">
        <v>959</v>
      </c>
      <c r="AA23" s="52"/>
      <c r="AB23" s="52"/>
    </row>
    <row r="24" spans="1:34">
      <c r="A24" s="282" t="s">
        <v>336</v>
      </c>
      <c r="B24" s="282" t="s">
        <v>337</v>
      </c>
      <c r="E24" s="283"/>
      <c r="F24" s="283"/>
      <c r="M24" s="284" t="s">
        <v>1099</v>
      </c>
      <c r="O24" s="60" t="s">
        <v>1100</v>
      </c>
      <c r="U24" s="52" t="s">
        <v>1101</v>
      </c>
      <c r="V24" s="52"/>
      <c r="W24" s="52"/>
      <c r="X24" s="52"/>
      <c r="Y24" s="52"/>
      <c r="AA24" s="52"/>
      <c r="AB24" s="52"/>
    </row>
    <row r="25" spans="1:34">
      <c r="A25" s="282" t="s">
        <v>338</v>
      </c>
      <c r="B25" s="282" t="s">
        <v>339</v>
      </c>
      <c r="E25" s="283"/>
      <c r="F25" s="283"/>
      <c r="M25" s="284" t="s">
        <v>1102</v>
      </c>
      <c r="O25" s="60" t="s">
        <v>1103</v>
      </c>
      <c r="U25" s="52" t="s">
        <v>1104</v>
      </c>
      <c r="V25" s="52"/>
      <c r="W25" s="52"/>
      <c r="X25" s="52"/>
      <c r="Y25" s="52"/>
      <c r="Z25" s="52"/>
      <c r="AA25" s="52"/>
      <c r="AB25" s="52"/>
    </row>
    <row r="26" spans="1:34">
      <c r="A26" s="282" t="s">
        <v>340</v>
      </c>
      <c r="B26" s="282" t="s">
        <v>341</v>
      </c>
      <c r="D26" s="286" t="s">
        <v>1105</v>
      </c>
      <c r="E26" s="283"/>
      <c r="F26" s="283"/>
      <c r="H26" s="286" t="s">
        <v>1106</v>
      </c>
      <c r="M26" s="284" t="s">
        <v>1107</v>
      </c>
      <c r="O26" s="60" t="s">
        <v>1108</v>
      </c>
      <c r="U26" s="52" t="s">
        <v>1109</v>
      </c>
      <c r="V26" s="52"/>
      <c r="W26" s="52"/>
      <c r="X26" s="52"/>
      <c r="Y26" s="52"/>
      <c r="Z26" s="52" t="s">
        <v>1110</v>
      </c>
      <c r="AA26" s="52"/>
      <c r="AB26" s="52"/>
      <c r="AD26" s="50" t="s">
        <v>198</v>
      </c>
      <c r="AE26" s="51"/>
      <c r="AF26" s="50" t="s">
        <v>199</v>
      </c>
      <c r="AG26" s="78"/>
      <c r="AH26" s="78"/>
    </row>
    <row r="27" spans="1:34">
      <c r="A27" s="282" t="s">
        <v>342</v>
      </c>
      <c r="B27" s="282" t="s">
        <v>343</v>
      </c>
      <c r="D27" s="60" t="s">
        <v>1111</v>
      </c>
      <c r="E27" s="283"/>
      <c r="F27" s="283"/>
      <c r="H27" s="60" t="s">
        <v>1112</v>
      </c>
      <c r="M27" s="284" t="s">
        <v>1113</v>
      </c>
      <c r="U27" s="52" t="s">
        <v>1114</v>
      </c>
      <c r="V27" s="52"/>
      <c r="W27" s="52"/>
      <c r="X27" s="52"/>
      <c r="Y27" s="52"/>
      <c r="Z27" s="52" t="s">
        <v>160</v>
      </c>
      <c r="AA27" s="52"/>
      <c r="AB27" s="52"/>
      <c r="AD27" s="51" t="s">
        <v>200</v>
      </c>
      <c r="AE27" s="51"/>
      <c r="AF27" s="51" t="s">
        <v>201</v>
      </c>
      <c r="AG27" s="78"/>
      <c r="AH27" s="78"/>
    </row>
    <row r="28" spans="1:34">
      <c r="A28" s="282" t="s">
        <v>344</v>
      </c>
      <c r="B28" s="282" t="s">
        <v>345</v>
      </c>
      <c r="D28" s="60" t="s">
        <v>844</v>
      </c>
      <c r="E28" s="283"/>
      <c r="F28" s="283"/>
      <c r="H28" s="60" t="s">
        <v>252</v>
      </c>
      <c r="M28" s="284" t="s">
        <v>415</v>
      </c>
      <c r="U28" s="52" t="s">
        <v>1115</v>
      </c>
      <c r="V28" s="52"/>
      <c r="W28" s="52"/>
      <c r="X28" s="52"/>
      <c r="Y28" s="52"/>
      <c r="Z28" s="52" t="s">
        <v>933</v>
      </c>
      <c r="AA28" s="52"/>
      <c r="AB28" s="52"/>
      <c r="AD28" s="51" t="s">
        <v>1116</v>
      </c>
      <c r="AE28" s="51"/>
      <c r="AF28" s="51" t="s">
        <v>1117</v>
      </c>
      <c r="AG28" s="78"/>
      <c r="AH28" s="78"/>
    </row>
    <row r="29" spans="1:34" ht="12.95" customHeight="1">
      <c r="A29" s="282" t="s">
        <v>347</v>
      </c>
      <c r="B29" s="282" t="s">
        <v>4</v>
      </c>
      <c r="D29" s="60" t="s">
        <v>59</v>
      </c>
      <c r="E29" s="283"/>
      <c r="F29" s="283"/>
      <c r="H29" s="60" t="s">
        <v>1118</v>
      </c>
      <c r="M29" s="284" t="s">
        <v>562</v>
      </c>
      <c r="U29" s="52" t="s">
        <v>1119</v>
      </c>
      <c r="V29" s="52"/>
      <c r="W29" s="52"/>
      <c r="X29" s="52"/>
      <c r="Y29" s="52"/>
      <c r="Z29" s="52" t="s">
        <v>59</v>
      </c>
      <c r="AA29" s="52"/>
      <c r="AB29" s="52"/>
      <c r="AD29" s="51" t="s">
        <v>1120</v>
      </c>
      <c r="AE29" s="51"/>
      <c r="AF29" s="51" t="s">
        <v>1039</v>
      </c>
      <c r="AG29" s="78"/>
      <c r="AH29" s="78"/>
    </row>
    <row r="30" spans="1:34">
      <c r="D30" s="60" t="s">
        <v>849</v>
      </c>
      <c r="H30" s="60" t="s">
        <v>670</v>
      </c>
      <c r="M30" s="284" t="s">
        <v>1121</v>
      </c>
      <c r="U30" s="52" t="s">
        <v>1122</v>
      </c>
      <c r="V30" s="52"/>
      <c r="W30" s="52"/>
      <c r="X30" s="52"/>
      <c r="Y30" s="52"/>
      <c r="Z30" s="52" t="s">
        <v>952</v>
      </c>
      <c r="AA30" s="52"/>
      <c r="AB30" s="52"/>
      <c r="AD30" s="51" t="s">
        <v>202</v>
      </c>
      <c r="AE30" s="51"/>
      <c r="AF30" s="51" t="s">
        <v>1123</v>
      </c>
      <c r="AG30" s="78"/>
      <c r="AH30" s="78"/>
    </row>
    <row r="31" spans="1:34">
      <c r="D31" s="60" t="s">
        <v>1124</v>
      </c>
      <c r="H31" s="60" t="s">
        <v>1125</v>
      </c>
      <c r="M31" s="284" t="s">
        <v>1126</v>
      </c>
      <c r="U31" s="52" t="s">
        <v>1127</v>
      </c>
      <c r="V31" s="52"/>
      <c r="W31" s="52"/>
      <c r="X31" s="52"/>
      <c r="Y31" s="52"/>
      <c r="Z31" s="52" t="s">
        <v>850</v>
      </c>
      <c r="AA31" s="52"/>
      <c r="AB31" s="52"/>
      <c r="AD31" s="51" t="s">
        <v>1128</v>
      </c>
      <c r="AE31" s="51"/>
      <c r="AF31" s="51" t="s">
        <v>1129</v>
      </c>
      <c r="AG31" s="78"/>
      <c r="AH31" s="78"/>
    </row>
    <row r="32" spans="1:34">
      <c r="A32" s="286" t="s">
        <v>1130</v>
      </c>
      <c r="D32" s="60" t="s">
        <v>162</v>
      </c>
      <c r="H32" s="60" t="s">
        <v>253</v>
      </c>
      <c r="M32" s="284" t="s">
        <v>1131</v>
      </c>
      <c r="U32" s="52" t="s">
        <v>1132</v>
      </c>
      <c r="V32" s="52"/>
      <c r="W32" s="52"/>
      <c r="X32" s="52"/>
      <c r="Y32" s="52"/>
      <c r="Z32" s="52" t="s">
        <v>162</v>
      </c>
      <c r="AA32" s="52"/>
      <c r="AB32" s="52"/>
      <c r="AD32" s="51" t="s">
        <v>1133</v>
      </c>
      <c r="AE32" s="51"/>
      <c r="AF32" s="51" t="s">
        <v>1134</v>
      </c>
      <c r="AG32" s="78"/>
      <c r="AH32" s="78"/>
    </row>
    <row r="33" spans="1:34">
      <c r="A33" s="60" t="s">
        <v>18</v>
      </c>
      <c r="D33" s="60" t="s">
        <v>854</v>
      </c>
      <c r="M33" s="284" t="s">
        <v>1135</v>
      </c>
      <c r="U33" s="52" t="s">
        <v>1136</v>
      </c>
      <c r="V33" s="52"/>
      <c r="W33" s="52"/>
      <c r="X33" s="52"/>
      <c r="Y33" s="52"/>
      <c r="Z33" s="52" t="s">
        <v>954</v>
      </c>
      <c r="AA33" s="52"/>
      <c r="AB33" s="52"/>
      <c r="AD33" s="51" t="s">
        <v>1137</v>
      </c>
      <c r="AE33" s="51"/>
      <c r="AF33" s="51" t="s">
        <v>1138</v>
      </c>
      <c r="AG33" s="78"/>
      <c r="AH33" s="78"/>
    </row>
    <row r="34" spans="1:34">
      <c r="A34" s="60" t="s">
        <v>20</v>
      </c>
      <c r="D34" s="60" t="s">
        <v>855</v>
      </c>
      <c r="M34" s="284" t="s">
        <v>807</v>
      </c>
      <c r="U34" s="52" t="s">
        <v>1139</v>
      </c>
      <c r="V34" s="52"/>
      <c r="W34" s="52"/>
      <c r="X34" s="52"/>
      <c r="Y34" s="52"/>
      <c r="Z34" s="52" t="s">
        <v>171</v>
      </c>
      <c r="AA34" s="52"/>
      <c r="AB34" s="52"/>
      <c r="AD34" s="51" t="s">
        <v>203</v>
      </c>
      <c r="AE34" s="51"/>
      <c r="AF34" s="51" t="s">
        <v>194</v>
      </c>
      <c r="AG34" s="78"/>
      <c r="AH34" s="78"/>
    </row>
    <row r="35" spans="1:34">
      <c r="A35" s="60" t="s">
        <v>22</v>
      </c>
      <c r="D35" s="60" t="s">
        <v>1140</v>
      </c>
      <c r="H35" s="286" t="s">
        <v>1141</v>
      </c>
      <c r="M35" s="284" t="s">
        <v>1142</v>
      </c>
      <c r="U35" s="52" t="s">
        <v>1143</v>
      </c>
      <c r="V35" s="52"/>
      <c r="W35" s="52"/>
      <c r="X35" s="52"/>
      <c r="Y35" s="52"/>
      <c r="Z35" s="52" t="s">
        <v>937</v>
      </c>
      <c r="AA35" s="52"/>
      <c r="AB35" s="52"/>
      <c r="AD35" s="51" t="s">
        <v>204</v>
      </c>
      <c r="AE35" s="51"/>
      <c r="AF35" s="51"/>
      <c r="AG35" s="78"/>
      <c r="AH35" s="78"/>
    </row>
    <row r="36" spans="1:34">
      <c r="A36" s="60" t="s">
        <v>24</v>
      </c>
      <c r="D36" s="52" t="s">
        <v>1144</v>
      </c>
      <c r="H36" s="60" t="s">
        <v>1145</v>
      </c>
      <c r="M36" s="284" t="s">
        <v>1146</v>
      </c>
      <c r="U36" s="52" t="s">
        <v>1147</v>
      </c>
      <c r="V36" s="52"/>
      <c r="W36" s="52"/>
      <c r="X36" s="52"/>
      <c r="Y36" s="52"/>
      <c r="Z36" s="52" t="s">
        <v>938</v>
      </c>
      <c r="AA36" s="52"/>
      <c r="AB36" s="52"/>
      <c r="AD36" s="51" t="s">
        <v>205</v>
      </c>
      <c r="AE36" s="51"/>
      <c r="AF36" s="51"/>
      <c r="AG36" s="78"/>
      <c r="AH36" s="78"/>
    </row>
    <row r="37" spans="1:34">
      <c r="A37" s="60" t="s">
        <v>1148</v>
      </c>
      <c r="D37" s="52" t="s">
        <v>859</v>
      </c>
      <c r="H37" s="60" t="s">
        <v>1149</v>
      </c>
      <c r="M37" s="284" t="s">
        <v>1150</v>
      </c>
      <c r="U37" s="52" t="s">
        <v>1151</v>
      </c>
      <c r="V37" s="52"/>
      <c r="W37" s="52"/>
      <c r="X37" s="52"/>
      <c r="Y37" s="52"/>
      <c r="Z37" s="52" t="s">
        <v>939</v>
      </c>
      <c r="AA37" s="52"/>
      <c r="AB37" s="52"/>
      <c r="AD37" s="51" t="s">
        <v>206</v>
      </c>
      <c r="AE37" s="51"/>
      <c r="AF37" s="51"/>
      <c r="AG37" s="78"/>
      <c r="AH37" s="78"/>
    </row>
    <row r="38" spans="1:34">
      <c r="D38" s="52" t="s">
        <v>861</v>
      </c>
      <c r="H38" s="60" t="s">
        <v>1152</v>
      </c>
      <c r="M38" s="284" t="s">
        <v>1153</v>
      </c>
      <c r="U38" s="52" t="s">
        <v>1154</v>
      </c>
      <c r="V38" s="52"/>
      <c r="W38" s="52"/>
      <c r="X38" s="52"/>
      <c r="Y38" s="52"/>
      <c r="Z38" s="52" t="s">
        <v>940</v>
      </c>
      <c r="AA38" s="52"/>
      <c r="AB38" s="52"/>
      <c r="AD38" s="51" t="s">
        <v>207</v>
      </c>
      <c r="AE38" s="51"/>
      <c r="AF38" s="51"/>
      <c r="AG38" s="78"/>
      <c r="AH38" s="78"/>
    </row>
    <row r="39" spans="1:34">
      <c r="D39" s="52" t="s">
        <v>863</v>
      </c>
      <c r="H39" s="60" t="s">
        <v>1155</v>
      </c>
      <c r="M39" s="284" t="s">
        <v>1156</v>
      </c>
      <c r="U39" s="52" t="s">
        <v>1157</v>
      </c>
      <c r="V39" s="52"/>
      <c r="W39" s="52"/>
      <c r="X39" s="52"/>
      <c r="Y39" s="52"/>
      <c r="Z39" s="52" t="s">
        <v>955</v>
      </c>
      <c r="AA39" s="52"/>
      <c r="AB39" s="52"/>
      <c r="AD39" s="51" t="s">
        <v>208</v>
      </c>
      <c r="AE39" s="51"/>
      <c r="AF39" s="51"/>
      <c r="AG39" s="78"/>
      <c r="AH39" s="78"/>
    </row>
    <row r="40" spans="1:34">
      <c r="A40" s="60" t="s">
        <v>1158</v>
      </c>
      <c r="D40" s="52" t="s">
        <v>865</v>
      </c>
      <c r="H40" s="60" t="s">
        <v>1159</v>
      </c>
      <c r="M40" s="284" t="s">
        <v>1160</v>
      </c>
      <c r="U40" s="52" t="s">
        <v>1161</v>
      </c>
      <c r="V40" s="52"/>
      <c r="W40" s="52"/>
      <c r="X40" s="52"/>
      <c r="Y40" s="52"/>
      <c r="Z40" s="52" t="s">
        <v>941</v>
      </c>
      <c r="AA40" s="52"/>
      <c r="AB40" s="52"/>
    </row>
    <row r="41" spans="1:34">
      <c r="A41" s="60" t="s">
        <v>40</v>
      </c>
      <c r="D41" s="52" t="s">
        <v>958</v>
      </c>
      <c r="H41" s="60" t="s">
        <v>1162</v>
      </c>
      <c r="M41" s="284" t="s">
        <v>810</v>
      </c>
      <c r="U41" s="52" t="s">
        <v>1163</v>
      </c>
      <c r="V41" s="52"/>
      <c r="W41" s="52"/>
      <c r="X41" s="52"/>
      <c r="Y41" s="52"/>
      <c r="Z41" s="52" t="s">
        <v>956</v>
      </c>
      <c r="AA41" s="52"/>
      <c r="AB41" s="52"/>
    </row>
    <row r="42" spans="1:34">
      <c r="A42" s="60" t="s">
        <v>24</v>
      </c>
      <c r="D42" s="52" t="s">
        <v>1164</v>
      </c>
      <c r="H42" s="60" t="s">
        <v>1165</v>
      </c>
      <c r="M42" s="284" t="s">
        <v>1166</v>
      </c>
      <c r="U42" s="52" t="s">
        <v>1167</v>
      </c>
      <c r="V42" s="52"/>
      <c r="W42" s="52"/>
      <c r="X42" s="52"/>
      <c r="Y42" s="52"/>
      <c r="Z42" s="52" t="s">
        <v>958</v>
      </c>
      <c r="AA42" s="52"/>
      <c r="AB42" s="52"/>
    </row>
    <row r="43" spans="1:34">
      <c r="A43" s="60" t="s">
        <v>1148</v>
      </c>
      <c r="D43" s="52" t="s">
        <v>924</v>
      </c>
      <c r="H43" s="60" t="s">
        <v>1168</v>
      </c>
      <c r="M43" s="284" t="s">
        <v>1169</v>
      </c>
      <c r="U43" s="52" t="s">
        <v>1170</v>
      </c>
      <c r="V43" s="52"/>
      <c r="W43" s="52"/>
      <c r="X43" s="52"/>
      <c r="Y43" s="52"/>
      <c r="Z43" s="52" t="s">
        <v>959</v>
      </c>
      <c r="AA43" s="52"/>
      <c r="AB43" s="52"/>
    </row>
    <row r="44" spans="1:34">
      <c r="D44" s="60" t="s">
        <v>869</v>
      </c>
      <c r="H44" s="60" t="s">
        <v>1171</v>
      </c>
      <c r="M44" s="284" t="s">
        <v>1172</v>
      </c>
      <c r="U44" s="52" t="s">
        <v>1173</v>
      </c>
      <c r="V44" s="52"/>
      <c r="W44" s="52"/>
      <c r="X44" s="52"/>
      <c r="Y44" s="52"/>
      <c r="AA44" s="52"/>
      <c r="AB44" s="52"/>
    </row>
    <row r="45" spans="1:34">
      <c r="H45" s="60" t="s">
        <v>110</v>
      </c>
      <c r="M45" s="284" t="s">
        <v>798</v>
      </c>
      <c r="V45" s="52"/>
      <c r="W45" s="52"/>
      <c r="X45" s="52"/>
      <c r="Y45" s="52"/>
      <c r="AA45" s="52"/>
      <c r="AB45" s="52"/>
    </row>
    <row r="46" spans="1:34">
      <c r="A46" s="286" t="s">
        <v>276</v>
      </c>
      <c r="H46" s="60" t="s">
        <v>111</v>
      </c>
      <c r="M46" s="284" t="s">
        <v>824</v>
      </c>
      <c r="V46" s="52"/>
      <c r="W46" s="52"/>
      <c r="X46" s="52"/>
      <c r="Y46" s="52"/>
      <c r="Z46" s="52"/>
      <c r="AA46" s="52"/>
      <c r="AB46" s="52"/>
    </row>
    <row r="47" spans="1:34">
      <c r="A47" s="60" t="s">
        <v>7</v>
      </c>
      <c r="D47" s="286" t="s">
        <v>260</v>
      </c>
      <c r="H47" s="60" t="s">
        <v>112</v>
      </c>
      <c r="M47" s="284" t="s">
        <v>811</v>
      </c>
      <c r="U47" s="52"/>
      <c r="V47" s="52"/>
      <c r="W47" s="52"/>
      <c r="X47" s="52"/>
      <c r="Y47" s="52"/>
      <c r="Z47" s="52"/>
      <c r="AA47" s="52"/>
      <c r="AB47" s="52"/>
    </row>
    <row r="48" spans="1:34">
      <c r="A48" s="60" t="s">
        <v>1174</v>
      </c>
      <c r="D48" s="60" t="s">
        <v>1175</v>
      </c>
      <c r="M48" s="284" t="s">
        <v>1176</v>
      </c>
      <c r="V48" s="52"/>
      <c r="W48" s="52"/>
      <c r="X48" s="52"/>
      <c r="Y48" s="52"/>
      <c r="Z48" s="52"/>
      <c r="AA48" s="52"/>
      <c r="AB48" s="52"/>
    </row>
    <row r="49" spans="1:28">
      <c r="A49" s="60" t="s">
        <v>1177</v>
      </c>
      <c r="D49" s="60" t="s">
        <v>1178</v>
      </c>
      <c r="M49" s="284" t="s">
        <v>780</v>
      </c>
      <c r="V49" s="52"/>
      <c r="W49" s="52"/>
      <c r="X49" s="52"/>
      <c r="Y49" s="52"/>
      <c r="Z49" s="52"/>
      <c r="AA49" s="52"/>
      <c r="AB49" s="52"/>
    </row>
    <row r="50" spans="1:28">
      <c r="A50" s="60" t="s">
        <v>1179</v>
      </c>
      <c r="D50" s="60" t="s">
        <v>1180</v>
      </c>
      <c r="M50" s="284" t="s">
        <v>1181</v>
      </c>
      <c r="V50" s="52"/>
      <c r="W50" s="52"/>
      <c r="X50" s="52"/>
      <c r="Y50" s="52"/>
      <c r="Z50" s="52"/>
      <c r="AA50" s="52"/>
      <c r="AB50" s="52"/>
    </row>
    <row r="51" spans="1:28">
      <c r="A51" s="60" t="s">
        <v>1182</v>
      </c>
      <c r="M51" s="284" t="s">
        <v>94</v>
      </c>
      <c r="V51" s="52"/>
      <c r="W51" s="52"/>
      <c r="X51" s="52"/>
      <c r="Y51" s="52"/>
      <c r="Z51" s="52"/>
      <c r="AA51" s="52"/>
      <c r="AB51" s="52"/>
    </row>
    <row r="52" spans="1:28">
      <c r="A52" s="60" t="s">
        <v>1183</v>
      </c>
      <c r="M52" s="284" t="s">
        <v>1184</v>
      </c>
    </row>
    <row r="53" spans="1:28">
      <c r="A53" s="60" t="s">
        <v>1185</v>
      </c>
      <c r="M53" s="284" t="s">
        <v>819</v>
      </c>
    </row>
    <row r="54" spans="1:28">
      <c r="A54" s="60" t="s">
        <v>1186</v>
      </c>
      <c r="M54" s="284" t="s">
        <v>781</v>
      </c>
    </row>
    <row r="55" spans="1:28">
      <c r="A55" s="60" t="s">
        <v>1187</v>
      </c>
      <c r="M55" s="284" t="s">
        <v>1188</v>
      </c>
    </row>
    <row r="56" spans="1:28">
      <c r="A56" s="60" t="s">
        <v>1189</v>
      </c>
      <c r="M56" s="284" t="s">
        <v>1190</v>
      </c>
    </row>
    <row r="57" spans="1:28">
      <c r="A57" s="60" t="s">
        <v>1191</v>
      </c>
      <c r="M57" s="284" t="s">
        <v>1192</v>
      </c>
    </row>
    <row r="58" spans="1:28">
      <c r="A58" s="60" t="s">
        <v>1193</v>
      </c>
      <c r="M58" s="284" t="s">
        <v>1194</v>
      </c>
    </row>
    <row r="59" spans="1:28">
      <c r="A59" s="60" t="s">
        <v>1195</v>
      </c>
      <c r="M59" s="284" t="s">
        <v>769</v>
      </c>
    </row>
    <row r="60" spans="1:28">
      <c r="M60" s="284" t="s">
        <v>1196</v>
      </c>
    </row>
    <row r="61" spans="1:28">
      <c r="M61" s="284" t="s">
        <v>1197</v>
      </c>
    </row>
    <row r="62" spans="1:28">
      <c r="A62" s="289" t="s">
        <v>1198</v>
      </c>
      <c r="M62" s="284" t="s">
        <v>1199</v>
      </c>
    </row>
    <row r="63" spans="1:28" ht="15">
      <c r="A63" s="290" t="s">
        <v>1200</v>
      </c>
      <c r="M63" s="287" t="s">
        <v>1201</v>
      </c>
    </row>
    <row r="64" spans="1:28">
      <c r="A64" s="291" t="s">
        <v>1202</v>
      </c>
      <c r="M64" s="284" t="s">
        <v>1203</v>
      </c>
    </row>
    <row r="65" spans="1:13">
      <c r="A65" s="291" t="s">
        <v>1204</v>
      </c>
      <c r="M65" s="284" t="s">
        <v>1205</v>
      </c>
    </row>
    <row r="66" spans="1:13">
      <c r="A66" s="291" t="s">
        <v>1206</v>
      </c>
      <c r="M66" s="284" t="s">
        <v>1207</v>
      </c>
    </row>
    <row r="67" spans="1:13">
      <c r="A67" s="291" t="s">
        <v>66</v>
      </c>
      <c r="M67" s="284" t="s">
        <v>1208</v>
      </c>
    </row>
    <row r="68" spans="1:13">
      <c r="A68" s="291" t="s">
        <v>407</v>
      </c>
      <c r="M68" s="284" t="s">
        <v>1209</v>
      </c>
    </row>
    <row r="69" spans="1:13" ht="15">
      <c r="A69" s="290" t="s">
        <v>1210</v>
      </c>
      <c r="M69" s="284" t="s">
        <v>1211</v>
      </c>
    </row>
    <row r="70" spans="1:13">
      <c r="A70" t="s">
        <v>1212</v>
      </c>
      <c r="M70" s="284" t="s">
        <v>1213</v>
      </c>
    </row>
    <row r="71" spans="1:13">
      <c r="A71" t="s">
        <v>1214</v>
      </c>
      <c r="M71" s="284" t="s">
        <v>1215</v>
      </c>
    </row>
    <row r="72" spans="1:13">
      <c r="A72" t="s">
        <v>1216</v>
      </c>
      <c r="M72" s="284" t="s">
        <v>1217</v>
      </c>
    </row>
    <row r="73" spans="1:13">
      <c r="A73" t="s">
        <v>1218</v>
      </c>
      <c r="M73" s="284" t="s">
        <v>1219</v>
      </c>
    </row>
    <row r="74" spans="1:13">
      <c r="A74" t="s">
        <v>1220</v>
      </c>
      <c r="M74" s="284" t="s">
        <v>762</v>
      </c>
    </row>
    <row r="75" spans="1:13">
      <c r="A75" t="s">
        <v>1221</v>
      </c>
      <c r="M75" s="284" t="s">
        <v>1222</v>
      </c>
    </row>
    <row r="76" spans="1:13">
      <c r="A76" t="s">
        <v>1223</v>
      </c>
      <c r="M76" s="284" t="s">
        <v>1224</v>
      </c>
    </row>
    <row r="77" spans="1:13">
      <c r="A77" t="s">
        <v>1225</v>
      </c>
      <c r="M77" s="284" t="s">
        <v>1226</v>
      </c>
    </row>
    <row r="78" spans="1:13">
      <c r="A78" t="s">
        <v>1227</v>
      </c>
      <c r="M78" s="284" t="s">
        <v>1228</v>
      </c>
    </row>
    <row r="79" spans="1:13" ht="15">
      <c r="A79" s="290" t="s">
        <v>1229</v>
      </c>
      <c r="M79" s="287" t="s">
        <v>1230</v>
      </c>
    </row>
    <row r="80" spans="1:13">
      <c r="A80" t="s">
        <v>1231</v>
      </c>
      <c r="M80" s="284" t="s">
        <v>1232</v>
      </c>
    </row>
    <row r="81" spans="1:13">
      <c r="A81" t="s">
        <v>1233</v>
      </c>
      <c r="M81" s="284" t="s">
        <v>1234</v>
      </c>
    </row>
    <row r="82" spans="1:13">
      <c r="A82" t="s">
        <v>1235</v>
      </c>
      <c r="M82" s="284" t="s">
        <v>564</v>
      </c>
    </row>
    <row r="83" spans="1:13" ht="15">
      <c r="A83" s="290" t="s">
        <v>1236</v>
      </c>
      <c r="M83" s="284" t="s">
        <v>763</v>
      </c>
    </row>
    <row r="84" spans="1:13">
      <c r="A84" t="s">
        <v>1237</v>
      </c>
      <c r="M84" s="284" t="s">
        <v>761</v>
      </c>
    </row>
    <row r="85" spans="1:13">
      <c r="A85" t="s">
        <v>1238</v>
      </c>
      <c r="M85" s="284" t="s">
        <v>1239</v>
      </c>
    </row>
    <row r="86" spans="1:13">
      <c r="A86" t="s">
        <v>1240</v>
      </c>
      <c r="M86" s="284" t="s">
        <v>1241</v>
      </c>
    </row>
    <row r="87" spans="1:13">
      <c r="A87" t="s">
        <v>1242</v>
      </c>
      <c r="M87" s="284" t="s">
        <v>806</v>
      </c>
    </row>
    <row r="88" spans="1:13">
      <c r="A88" t="s">
        <v>1243</v>
      </c>
      <c r="M88" s="284" t="s">
        <v>771</v>
      </c>
    </row>
    <row r="89" spans="1:13">
      <c r="A89" t="s">
        <v>1244</v>
      </c>
      <c r="M89" s="284" t="s">
        <v>927</v>
      </c>
    </row>
    <row r="90" spans="1:13">
      <c r="A90" t="s">
        <v>1245</v>
      </c>
      <c r="M90" s="284" t="s">
        <v>772</v>
      </c>
    </row>
    <row r="91" spans="1:13">
      <c r="A91" t="s">
        <v>1246</v>
      </c>
      <c r="M91" s="287" t="s">
        <v>1247</v>
      </c>
    </row>
    <row r="92" spans="1:13">
      <c r="A92" t="s">
        <v>1248</v>
      </c>
      <c r="M92" s="284" t="s">
        <v>1249</v>
      </c>
    </row>
    <row r="93" spans="1:13">
      <c r="A93" t="s">
        <v>1250</v>
      </c>
      <c r="M93" s="284" t="s">
        <v>793</v>
      </c>
    </row>
    <row r="94" spans="1:13">
      <c r="A94" t="s">
        <v>1251</v>
      </c>
      <c r="M94" s="284" t="s">
        <v>1252</v>
      </c>
    </row>
    <row r="95" spans="1:13">
      <c r="A95" t="s">
        <v>1253</v>
      </c>
      <c r="M95" s="284" t="s">
        <v>1254</v>
      </c>
    </row>
    <row r="96" spans="1:13">
      <c r="A96" t="s">
        <v>1255</v>
      </c>
      <c r="M96" s="284" t="s">
        <v>1256</v>
      </c>
    </row>
    <row r="97" spans="1:13">
      <c r="A97" t="s">
        <v>1257</v>
      </c>
      <c r="M97" s="284" t="s">
        <v>1258</v>
      </c>
    </row>
    <row r="98" spans="1:13">
      <c r="A98" t="s">
        <v>1259</v>
      </c>
      <c r="M98" s="284" t="s">
        <v>1260</v>
      </c>
    </row>
    <row r="99" spans="1:13">
      <c r="A99" t="s">
        <v>1261</v>
      </c>
      <c r="M99" s="284" t="s">
        <v>95</v>
      </c>
    </row>
    <row r="100" spans="1:13">
      <c r="A100" t="s">
        <v>1262</v>
      </c>
      <c r="M100" s="284" t="s">
        <v>1263</v>
      </c>
    </row>
    <row r="101" spans="1:13">
      <c r="A101" t="s">
        <v>1264</v>
      </c>
      <c r="M101" s="284" t="s">
        <v>1265</v>
      </c>
    </row>
    <row r="102" spans="1:13">
      <c r="A102" t="s">
        <v>1266</v>
      </c>
      <c r="M102" s="284" t="s">
        <v>1267</v>
      </c>
    </row>
    <row r="103" spans="1:13" ht="15">
      <c r="A103" s="290" t="s">
        <v>1268</v>
      </c>
      <c r="M103" s="284" t="s">
        <v>928</v>
      </c>
    </row>
    <row r="104" spans="1:13">
      <c r="A104" t="s">
        <v>1269</v>
      </c>
      <c r="M104" s="284" t="s">
        <v>1270</v>
      </c>
    </row>
    <row r="105" spans="1:13">
      <c r="A105" t="s">
        <v>1271</v>
      </c>
      <c r="M105" s="284" t="s">
        <v>505</v>
      </c>
    </row>
    <row r="106" spans="1:13">
      <c r="A106" t="s">
        <v>1272</v>
      </c>
      <c r="M106" s="284" t="s">
        <v>1273</v>
      </c>
    </row>
    <row r="107" spans="1:13" ht="15">
      <c r="A107" s="290" t="s">
        <v>1274</v>
      </c>
      <c r="M107" s="284" t="s">
        <v>1275</v>
      </c>
    </row>
    <row r="108" spans="1:13">
      <c r="A108" t="s">
        <v>1276</v>
      </c>
      <c r="M108" s="284" t="s">
        <v>1277</v>
      </c>
    </row>
    <row r="109" spans="1:13" ht="15">
      <c r="A109" s="290" t="s">
        <v>1278</v>
      </c>
      <c r="M109" s="284" t="s">
        <v>1279</v>
      </c>
    </row>
    <row r="110" spans="1:13">
      <c r="A110" t="s">
        <v>1280</v>
      </c>
      <c r="M110" s="284" t="s">
        <v>1281</v>
      </c>
    </row>
    <row r="111" spans="1:13">
      <c r="A111" t="s">
        <v>1282</v>
      </c>
      <c r="M111" s="284" t="s">
        <v>821</v>
      </c>
    </row>
    <row r="112" spans="1:13">
      <c r="A112" t="s">
        <v>1283</v>
      </c>
      <c r="M112" s="284" t="s">
        <v>802</v>
      </c>
    </row>
    <row r="113" spans="1:13">
      <c r="A113" t="s">
        <v>1284</v>
      </c>
      <c r="M113" s="284" t="s">
        <v>1285</v>
      </c>
    </row>
    <row r="114" spans="1:13" ht="15">
      <c r="A114" s="290" t="s">
        <v>1286</v>
      </c>
      <c r="M114" s="284" t="s">
        <v>452</v>
      </c>
    </row>
    <row r="115" spans="1:13">
      <c r="A115" t="s">
        <v>1287</v>
      </c>
      <c r="M115" s="284" t="s">
        <v>85</v>
      </c>
    </row>
    <row r="116" spans="1:13">
      <c r="A116" t="s">
        <v>1288</v>
      </c>
      <c r="M116" s="284" t="s">
        <v>774</v>
      </c>
    </row>
    <row r="117" spans="1:13">
      <c r="A117" t="s">
        <v>1289</v>
      </c>
      <c r="M117" s="284" t="s">
        <v>508</v>
      </c>
    </row>
    <row r="118" spans="1:13">
      <c r="A118" t="s">
        <v>1290</v>
      </c>
      <c r="M118" s="284" t="s">
        <v>1291</v>
      </c>
    </row>
    <row r="119" spans="1:13">
      <c r="A119" t="s">
        <v>1292</v>
      </c>
      <c r="M119" s="284" t="s">
        <v>1293</v>
      </c>
    </row>
    <row r="120" spans="1:13">
      <c r="A120" t="s">
        <v>1294</v>
      </c>
      <c r="M120" s="284" t="s">
        <v>1295</v>
      </c>
    </row>
    <row r="121" spans="1:13" ht="15">
      <c r="A121" s="290" t="s">
        <v>1296</v>
      </c>
      <c r="M121" s="284" t="s">
        <v>1297</v>
      </c>
    </row>
    <row r="122" spans="1:13">
      <c r="A122" t="s">
        <v>1298</v>
      </c>
      <c r="M122" s="284" t="s">
        <v>563</v>
      </c>
    </row>
    <row r="123" spans="1:13" ht="15">
      <c r="A123" s="290" t="s">
        <v>1299</v>
      </c>
      <c r="M123" s="284" t="s">
        <v>1300</v>
      </c>
    </row>
    <row r="124" spans="1:13">
      <c r="A124" t="s">
        <v>1301</v>
      </c>
      <c r="M124" s="284" t="s">
        <v>1302</v>
      </c>
    </row>
    <row r="125" spans="1:13">
      <c r="M125" s="284" t="s">
        <v>1303</v>
      </c>
    </row>
    <row r="126" spans="1:13">
      <c r="M126" s="284" t="s">
        <v>457</v>
      </c>
    </row>
    <row r="127" spans="1:13">
      <c r="M127" s="284" t="s">
        <v>795</v>
      </c>
    </row>
    <row r="128" spans="1:13">
      <c r="M128" s="284" t="s">
        <v>1304</v>
      </c>
    </row>
    <row r="129" spans="13:13">
      <c r="M129" s="284" t="s">
        <v>1305</v>
      </c>
    </row>
    <row r="130" spans="13:13">
      <c r="M130" s="284" t="s">
        <v>1306</v>
      </c>
    </row>
    <row r="131" spans="13:13">
      <c r="M131" s="284" t="s">
        <v>1307</v>
      </c>
    </row>
    <row r="132" spans="13:13">
      <c r="M132" s="284" t="s">
        <v>1308</v>
      </c>
    </row>
    <row r="133" spans="13:13">
      <c r="M133" s="284" t="s">
        <v>1309</v>
      </c>
    </row>
    <row r="134" spans="13:13">
      <c r="M134" s="284" t="s">
        <v>1310</v>
      </c>
    </row>
    <row r="135" spans="13:13">
      <c r="M135" s="287" t="s">
        <v>1311</v>
      </c>
    </row>
    <row r="136" spans="13:13">
      <c r="M136" s="284" t="s">
        <v>1312</v>
      </c>
    </row>
    <row r="137" spans="13:13">
      <c r="M137" s="284" t="s">
        <v>1313</v>
      </c>
    </row>
    <row r="138" spans="13:13">
      <c r="M138" s="284" t="s">
        <v>1314</v>
      </c>
    </row>
    <row r="139" spans="13:13">
      <c r="M139" s="284" t="s">
        <v>1315</v>
      </c>
    </row>
    <row r="140" spans="13:13">
      <c r="M140" s="284" t="s">
        <v>489</v>
      </c>
    </row>
    <row r="141" spans="13:13">
      <c r="M141" s="284" t="s">
        <v>567</v>
      </c>
    </row>
    <row r="142" spans="13:13">
      <c r="M142" s="284" t="s">
        <v>1316</v>
      </c>
    </row>
    <row r="143" spans="13:13">
      <c r="M143" s="284" t="s">
        <v>1317</v>
      </c>
    </row>
    <row r="144" spans="13:13">
      <c r="M144" s="284" t="s">
        <v>1318</v>
      </c>
    </row>
    <row r="145" spans="13:13">
      <c r="M145" s="284" t="s">
        <v>1319</v>
      </c>
    </row>
    <row r="146" spans="13:13">
      <c r="M146" s="284" t="s">
        <v>1320</v>
      </c>
    </row>
    <row r="147" spans="13:13">
      <c r="M147" s="284" t="s">
        <v>1321</v>
      </c>
    </row>
    <row r="148" spans="13:13">
      <c r="M148" s="284" t="s">
        <v>790</v>
      </c>
    </row>
    <row r="149" spans="13:13">
      <c r="M149" s="284" t="s">
        <v>1322</v>
      </c>
    </row>
    <row r="150" spans="13:13">
      <c r="M150" s="284" t="s">
        <v>782</v>
      </c>
    </row>
    <row r="151" spans="13:13">
      <c r="M151" s="284" t="s">
        <v>467</v>
      </c>
    </row>
    <row r="152" spans="13:13">
      <c r="M152" s="284" t="s">
        <v>1323</v>
      </c>
    </row>
    <row r="153" spans="13:13">
      <c r="M153" s="284" t="s">
        <v>803</v>
      </c>
    </row>
    <row r="154" spans="13:13">
      <c r="M154" s="284" t="s">
        <v>1324</v>
      </c>
    </row>
    <row r="155" spans="13:13">
      <c r="M155" s="284" t="s">
        <v>1325</v>
      </c>
    </row>
    <row r="156" spans="13:13">
      <c r="M156" s="284" t="s">
        <v>1326</v>
      </c>
    </row>
    <row r="157" spans="13:13">
      <c r="M157" s="284" t="s">
        <v>1327</v>
      </c>
    </row>
    <row r="158" spans="13:13">
      <c r="M158" s="287" t="s">
        <v>1328</v>
      </c>
    </row>
    <row r="159" spans="13:13">
      <c r="M159" s="284" t="s">
        <v>83</v>
      </c>
    </row>
    <row r="160" spans="13:13">
      <c r="M160" s="287" t="s">
        <v>1329</v>
      </c>
    </row>
    <row r="161" spans="13:13">
      <c r="M161" s="284" t="s">
        <v>1330</v>
      </c>
    </row>
    <row r="162" spans="13:13">
      <c r="M162" s="284" t="s">
        <v>1331</v>
      </c>
    </row>
    <row r="163" spans="13:13">
      <c r="M163" s="284" t="s">
        <v>1332</v>
      </c>
    </row>
    <row r="164" spans="13:13">
      <c r="M164" s="284" t="s">
        <v>1333</v>
      </c>
    </row>
    <row r="165" spans="13:13">
      <c r="M165" s="284" t="s">
        <v>1334</v>
      </c>
    </row>
    <row r="166" spans="13:13">
      <c r="M166" s="284" t="s">
        <v>1335</v>
      </c>
    </row>
    <row r="167" spans="13:13">
      <c r="M167" s="284" t="s">
        <v>502</v>
      </c>
    </row>
    <row r="168" spans="13:13">
      <c r="M168" s="287" t="s">
        <v>1336</v>
      </c>
    </row>
    <row r="169" spans="13:13">
      <c r="M169" s="284" t="s">
        <v>779</v>
      </c>
    </row>
    <row r="170" spans="13:13">
      <c r="M170" s="284" t="s">
        <v>1337</v>
      </c>
    </row>
    <row r="171" spans="13:13">
      <c r="M171" s="284" t="s">
        <v>1338</v>
      </c>
    </row>
    <row r="172" spans="13:13">
      <c r="M172" s="284" t="s">
        <v>1339</v>
      </c>
    </row>
    <row r="173" spans="13:13">
      <c r="M173" s="284" t="s">
        <v>1340</v>
      </c>
    </row>
    <row r="174" spans="13:13">
      <c r="M174" s="284" t="s">
        <v>1341</v>
      </c>
    </row>
    <row r="175" spans="13:13">
      <c r="M175" s="284" t="s">
        <v>1342</v>
      </c>
    </row>
    <row r="176" spans="13:13">
      <c r="M176" s="284" t="s">
        <v>929</v>
      </c>
    </row>
    <row r="177" spans="13:13">
      <c r="M177" s="284" t="s">
        <v>1343</v>
      </c>
    </row>
    <row r="178" spans="13:13">
      <c r="M178" s="284" t="s">
        <v>930</v>
      </c>
    </row>
    <row r="179" spans="13:13">
      <c r="M179" s="284" t="s">
        <v>1344</v>
      </c>
    </row>
    <row r="180" spans="13:13">
      <c r="M180" s="284" t="s">
        <v>1345</v>
      </c>
    </row>
    <row r="181" spans="13:13">
      <c r="M181" s="284" t="s">
        <v>1346</v>
      </c>
    </row>
    <row r="182" spans="13:13">
      <c r="M182" s="284" t="s">
        <v>1347</v>
      </c>
    </row>
    <row r="183" spans="13:13">
      <c r="M183" s="284" t="s">
        <v>789</v>
      </c>
    </row>
    <row r="184" spans="13:13">
      <c r="M184" s="284" t="s">
        <v>1348</v>
      </c>
    </row>
    <row r="185" spans="13:13">
      <c r="M185" s="284" t="s">
        <v>507</v>
      </c>
    </row>
    <row r="186" spans="13:13">
      <c r="M186" s="284" t="s">
        <v>1349</v>
      </c>
    </row>
    <row r="187" spans="13:13">
      <c r="M187" s="287" t="s">
        <v>1350</v>
      </c>
    </row>
    <row r="188" spans="13:13">
      <c r="M188" s="284" t="s">
        <v>931</v>
      </c>
    </row>
    <row r="189" spans="13:13">
      <c r="M189" s="284" t="s">
        <v>481</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Q136"/>
  <sheetViews>
    <sheetView zoomScale="90" zoomScaleNormal="90" workbookViewId="0"/>
  </sheetViews>
  <sheetFormatPr defaultColWidth="11.42578125" defaultRowHeight="15"/>
  <cols>
    <col min="1" max="1" width="10.42578125" style="784" customWidth="1"/>
    <col min="2" max="2" width="15.140625" style="784" customWidth="1"/>
    <col min="3" max="3" width="25.85546875" style="798" customWidth="1"/>
    <col min="4" max="4" width="16.7109375" style="783" customWidth="1"/>
    <col min="5" max="5" width="23.42578125" style="784" customWidth="1"/>
    <col min="6" max="6" width="25" style="784" customWidth="1"/>
    <col min="7" max="7" width="14" style="784" customWidth="1"/>
    <col min="8" max="8" width="15" style="784" customWidth="1"/>
    <col min="9" max="9" width="11.85546875" style="784" customWidth="1"/>
    <col min="10" max="10" width="18.42578125" style="784" bestFit="1" customWidth="1"/>
    <col min="11" max="11" width="21.42578125" style="784" bestFit="1" customWidth="1"/>
    <col min="12" max="12" width="17.85546875" style="784" bestFit="1" customWidth="1"/>
    <col min="13" max="13" width="21.140625" style="784" bestFit="1" customWidth="1"/>
    <col min="14" max="14" width="21.42578125" style="784" bestFit="1" customWidth="1"/>
    <col min="15" max="16" width="21.7109375" style="799" customWidth="1"/>
    <col min="17" max="17" width="23.85546875" style="784" customWidth="1"/>
    <col min="18" max="16384" width="11.42578125" style="784"/>
  </cols>
  <sheetData>
    <row r="1" spans="1:17" s="594" customFormat="1" ht="22.35" customHeight="1" thickBot="1">
      <c r="A1" s="590" t="s">
        <v>60</v>
      </c>
      <c r="B1" s="590"/>
      <c r="C1" s="591"/>
      <c r="D1" s="592"/>
      <c r="E1" s="593"/>
      <c r="F1" s="593"/>
      <c r="G1" s="593"/>
      <c r="H1" s="593"/>
      <c r="I1" s="593"/>
      <c r="J1" s="593"/>
      <c r="K1" s="593"/>
      <c r="L1" s="593"/>
      <c r="M1" s="593"/>
      <c r="P1" s="595" t="s">
        <v>0</v>
      </c>
      <c r="Q1" s="596" t="s">
        <v>381</v>
      </c>
    </row>
    <row r="2" spans="1:17" s="594" customFormat="1" ht="20.100000000000001" customHeight="1" thickBot="1">
      <c r="A2" s="597"/>
      <c r="B2" s="597"/>
      <c r="C2" s="598"/>
      <c r="D2" s="599"/>
      <c r="E2" s="597"/>
      <c r="F2" s="597"/>
      <c r="G2" s="597"/>
      <c r="H2" s="597"/>
      <c r="I2" s="597"/>
      <c r="J2" s="597"/>
      <c r="K2" s="597"/>
      <c r="L2" s="597"/>
      <c r="M2" s="597"/>
      <c r="P2" s="595" t="s">
        <v>225</v>
      </c>
      <c r="Q2" s="600">
        <v>2016</v>
      </c>
    </row>
    <row r="3" spans="1:17" s="604" customFormat="1" ht="43.7" customHeight="1" thickBot="1">
      <c r="A3" s="601" t="s">
        <v>1</v>
      </c>
      <c r="B3" s="602" t="s">
        <v>291</v>
      </c>
      <c r="C3" s="601" t="s">
        <v>9</v>
      </c>
      <c r="D3" s="603" t="s">
        <v>276</v>
      </c>
      <c r="E3" s="602" t="s">
        <v>61</v>
      </c>
      <c r="F3" s="601" t="s">
        <v>62</v>
      </c>
      <c r="G3" s="601" t="s">
        <v>63</v>
      </c>
      <c r="H3" s="602" t="s">
        <v>64</v>
      </c>
      <c r="I3" s="602" t="s">
        <v>65</v>
      </c>
      <c r="J3" s="603" t="s">
        <v>271</v>
      </c>
      <c r="K3" s="603" t="s">
        <v>272</v>
      </c>
      <c r="L3" s="603" t="s">
        <v>273</v>
      </c>
      <c r="M3" s="603" t="s">
        <v>274</v>
      </c>
      <c r="N3" s="603" t="s">
        <v>275</v>
      </c>
      <c r="O3" s="739" t="s">
        <v>277</v>
      </c>
      <c r="P3" s="739" t="s">
        <v>350</v>
      </c>
      <c r="Q3" s="739" t="s">
        <v>279</v>
      </c>
    </row>
    <row r="4" spans="1:17" s="606" customFormat="1" ht="27.75" customHeight="1">
      <c r="A4" s="742" t="s">
        <v>4</v>
      </c>
      <c r="B4" s="742">
        <v>2016</v>
      </c>
      <c r="C4" s="742" t="s">
        <v>20</v>
      </c>
      <c r="D4" s="769" t="s">
        <v>7</v>
      </c>
      <c r="E4" s="742" t="s">
        <v>1601</v>
      </c>
      <c r="F4" s="742" t="s">
        <v>617</v>
      </c>
      <c r="G4" s="743">
        <v>8</v>
      </c>
      <c r="H4" s="743">
        <v>730</v>
      </c>
      <c r="I4" s="743">
        <v>115624</v>
      </c>
      <c r="J4" s="742" t="s">
        <v>67</v>
      </c>
      <c r="K4" s="742" t="s">
        <v>67</v>
      </c>
      <c r="L4" s="742" t="s">
        <v>67</v>
      </c>
      <c r="M4" s="742"/>
      <c r="N4" s="742"/>
      <c r="O4" s="745"/>
      <c r="P4" s="744"/>
      <c r="Q4" s="770" t="s">
        <v>1740</v>
      </c>
    </row>
    <row r="5" spans="1:17" s="608" customFormat="1" ht="17.100000000000001" customHeight="1">
      <c r="A5" s="771" t="s">
        <v>4</v>
      </c>
      <c r="B5" s="771">
        <v>2016</v>
      </c>
      <c r="C5" s="771" t="s">
        <v>20</v>
      </c>
      <c r="D5" s="772" t="s">
        <v>7</v>
      </c>
      <c r="E5" s="771" t="s">
        <v>407</v>
      </c>
      <c r="F5" s="771" t="s">
        <v>974</v>
      </c>
      <c r="G5" s="773">
        <v>2262</v>
      </c>
      <c r="H5" s="773">
        <v>1432.1728000000016</v>
      </c>
      <c r="I5" s="773">
        <v>9898276</v>
      </c>
      <c r="J5" s="771" t="s">
        <v>67</v>
      </c>
      <c r="K5" s="771" t="s">
        <v>67</v>
      </c>
      <c r="L5" s="771" t="s">
        <v>67</v>
      </c>
      <c r="M5" s="771"/>
      <c r="N5" s="771"/>
      <c r="O5" s="774"/>
      <c r="P5" s="775"/>
      <c r="Q5" s="605"/>
    </row>
    <row r="6" spans="1:17" s="606" customFormat="1" ht="17.100000000000001" customHeight="1">
      <c r="A6" s="607" t="s">
        <v>4</v>
      </c>
      <c r="B6" s="607">
        <v>2016</v>
      </c>
      <c r="C6" s="607" t="s">
        <v>20</v>
      </c>
      <c r="D6" s="772" t="s">
        <v>7</v>
      </c>
      <c r="E6" s="771" t="s">
        <v>407</v>
      </c>
      <c r="F6" s="771" t="s">
        <v>760</v>
      </c>
      <c r="G6" s="773">
        <v>12290</v>
      </c>
      <c r="H6" s="773">
        <v>543.47910000000024</v>
      </c>
      <c r="I6" s="773">
        <v>6574716</v>
      </c>
      <c r="J6" s="771" t="s">
        <v>67</v>
      </c>
      <c r="K6" s="771" t="s">
        <v>67</v>
      </c>
      <c r="L6" s="771" t="s">
        <v>67</v>
      </c>
      <c r="M6" s="771"/>
      <c r="N6" s="773"/>
      <c r="O6" s="774"/>
      <c r="P6" s="775"/>
      <c r="Q6" s="605"/>
    </row>
    <row r="7" spans="1:17" s="610" customFormat="1" ht="17.100000000000001" customHeight="1">
      <c r="A7" s="607" t="s">
        <v>4</v>
      </c>
      <c r="B7" s="607">
        <v>2016</v>
      </c>
      <c r="C7" s="607" t="s">
        <v>20</v>
      </c>
      <c r="D7" s="772" t="s">
        <v>7</v>
      </c>
      <c r="E7" s="771" t="s">
        <v>407</v>
      </c>
      <c r="F7" s="771" t="s">
        <v>614</v>
      </c>
      <c r="G7" s="773">
        <v>3104</v>
      </c>
      <c r="H7" s="773">
        <v>570.08709999999951</v>
      </c>
      <c r="I7" s="773">
        <v>6037960</v>
      </c>
      <c r="J7" s="771" t="s">
        <v>67</v>
      </c>
      <c r="K7" s="771" t="s">
        <v>67</v>
      </c>
      <c r="L7" s="771" t="s">
        <v>67</v>
      </c>
      <c r="M7" s="771"/>
      <c r="N7" s="771"/>
      <c r="O7" s="776"/>
      <c r="P7" s="609"/>
      <c r="Q7" s="605"/>
    </row>
    <row r="8" spans="1:17" s="779" customFormat="1" ht="17.100000000000001" customHeight="1">
      <c r="A8" s="607" t="s">
        <v>4</v>
      </c>
      <c r="B8" s="607">
        <v>2016</v>
      </c>
      <c r="C8" s="607" t="s">
        <v>20</v>
      </c>
      <c r="D8" s="772" t="s">
        <v>7</v>
      </c>
      <c r="E8" s="771" t="s">
        <v>407</v>
      </c>
      <c r="F8" s="771" t="s">
        <v>608</v>
      </c>
      <c r="G8" s="773">
        <v>2654</v>
      </c>
      <c r="H8" s="773">
        <v>751.37090000000035</v>
      </c>
      <c r="I8" s="773">
        <v>5916375</v>
      </c>
      <c r="J8" s="771" t="s">
        <v>67</v>
      </c>
      <c r="K8" s="771" t="s">
        <v>67</v>
      </c>
      <c r="L8" s="771" t="s">
        <v>67</v>
      </c>
      <c r="M8" s="771"/>
      <c r="N8" s="771"/>
      <c r="O8" s="777"/>
      <c r="P8" s="778"/>
      <c r="Q8" s="605"/>
    </row>
    <row r="9" spans="1:17" s="779" customFormat="1" ht="17.100000000000001" customHeight="1">
      <c r="A9" s="607" t="s">
        <v>4</v>
      </c>
      <c r="B9" s="607">
        <v>2016</v>
      </c>
      <c r="C9" s="607" t="s">
        <v>20</v>
      </c>
      <c r="D9" s="772" t="s">
        <v>7</v>
      </c>
      <c r="E9" s="771" t="s">
        <v>407</v>
      </c>
      <c r="F9" s="771" t="s">
        <v>618</v>
      </c>
      <c r="G9" s="773">
        <v>127</v>
      </c>
      <c r="H9" s="773">
        <v>8405.0344999999998</v>
      </c>
      <c r="I9" s="773">
        <v>4603069</v>
      </c>
      <c r="J9" s="771" t="s">
        <v>554</v>
      </c>
      <c r="K9" s="771" t="s">
        <v>67</v>
      </c>
      <c r="L9" s="771" t="s">
        <v>67</v>
      </c>
      <c r="M9" s="771"/>
      <c r="N9" s="771"/>
      <c r="O9" s="777" t="s">
        <v>67</v>
      </c>
      <c r="P9" s="771" t="s">
        <v>618</v>
      </c>
      <c r="Q9" s="780"/>
    </row>
    <row r="10" spans="1:17" s="779" customFormat="1" ht="17.100000000000001" customHeight="1">
      <c r="A10" s="771" t="s">
        <v>4</v>
      </c>
      <c r="B10" s="771">
        <v>2016</v>
      </c>
      <c r="C10" s="771" t="s">
        <v>20</v>
      </c>
      <c r="D10" s="772" t="s">
        <v>7</v>
      </c>
      <c r="E10" s="771" t="s">
        <v>407</v>
      </c>
      <c r="F10" s="771" t="s">
        <v>613</v>
      </c>
      <c r="G10" s="773">
        <v>73</v>
      </c>
      <c r="H10" s="773">
        <v>5579.0720000000001</v>
      </c>
      <c r="I10" s="773">
        <v>2964855</v>
      </c>
      <c r="J10" s="771" t="s">
        <v>554</v>
      </c>
      <c r="K10" s="771" t="s">
        <v>67</v>
      </c>
      <c r="L10" s="771" t="s">
        <v>67</v>
      </c>
      <c r="M10" s="771"/>
      <c r="N10" s="771"/>
      <c r="O10" s="777" t="s">
        <v>67</v>
      </c>
      <c r="P10" s="771" t="s">
        <v>618</v>
      </c>
      <c r="Q10" s="780"/>
    </row>
    <row r="11" spans="1:17" s="779" customFormat="1" ht="17.100000000000001" customHeight="1">
      <c r="A11" s="771" t="s">
        <v>4</v>
      </c>
      <c r="B11" s="771">
        <v>2016</v>
      </c>
      <c r="C11" s="771" t="s">
        <v>20</v>
      </c>
      <c r="D11" s="772" t="s">
        <v>7</v>
      </c>
      <c r="E11" s="771" t="s">
        <v>407</v>
      </c>
      <c r="F11" s="771" t="s">
        <v>1595</v>
      </c>
      <c r="G11" s="773">
        <v>922</v>
      </c>
      <c r="H11" s="773">
        <v>448.13999999999953</v>
      </c>
      <c r="I11" s="773">
        <v>2888902</v>
      </c>
      <c r="J11" s="771" t="s">
        <v>67</v>
      </c>
      <c r="K11" s="771" t="s">
        <v>67</v>
      </c>
      <c r="L11" s="771" t="s">
        <v>67</v>
      </c>
      <c r="M11" s="771"/>
      <c r="N11" s="771"/>
      <c r="O11" s="777"/>
      <c r="P11" s="778"/>
      <c r="Q11" s="781"/>
    </row>
    <row r="12" spans="1:17" s="783" customFormat="1" ht="17.100000000000001" customHeight="1">
      <c r="A12" s="607" t="s">
        <v>4</v>
      </c>
      <c r="B12" s="607">
        <v>2016</v>
      </c>
      <c r="C12" s="607" t="s">
        <v>20</v>
      </c>
      <c r="D12" s="772" t="s">
        <v>7</v>
      </c>
      <c r="E12" s="771" t="s">
        <v>407</v>
      </c>
      <c r="F12" s="771" t="s">
        <v>616</v>
      </c>
      <c r="G12" s="773">
        <v>85</v>
      </c>
      <c r="H12" s="773">
        <v>5796.4804999999997</v>
      </c>
      <c r="I12" s="773">
        <v>2880396</v>
      </c>
      <c r="J12" s="771" t="s">
        <v>554</v>
      </c>
      <c r="K12" s="771" t="s">
        <v>67</v>
      </c>
      <c r="L12" s="771" t="s">
        <v>67</v>
      </c>
      <c r="M12" s="771"/>
      <c r="N12" s="771"/>
      <c r="O12" s="777" t="s">
        <v>67</v>
      </c>
      <c r="P12" s="771" t="s">
        <v>616</v>
      </c>
      <c r="Q12" s="782"/>
    </row>
    <row r="13" spans="1:17" ht="17.100000000000001" customHeight="1">
      <c r="A13" s="771" t="s">
        <v>4</v>
      </c>
      <c r="B13" s="771">
        <v>2016</v>
      </c>
      <c r="C13" s="771" t="s">
        <v>20</v>
      </c>
      <c r="D13" s="772" t="s">
        <v>7</v>
      </c>
      <c r="E13" s="771" t="s">
        <v>407</v>
      </c>
      <c r="F13" s="771" t="s">
        <v>609</v>
      </c>
      <c r="G13" s="773">
        <v>2416</v>
      </c>
      <c r="H13" s="773">
        <v>194.10720000000012</v>
      </c>
      <c r="I13" s="773">
        <v>2155426</v>
      </c>
      <c r="J13" s="771" t="s">
        <v>67</v>
      </c>
      <c r="K13" s="771" t="s">
        <v>554</v>
      </c>
      <c r="L13" s="771" t="s">
        <v>67</v>
      </c>
      <c r="M13" s="771"/>
      <c r="N13" s="771"/>
      <c r="O13" s="777"/>
      <c r="P13" s="778"/>
      <c r="Q13" s="781"/>
    </row>
    <row r="14" spans="1:17" ht="17.100000000000001" customHeight="1">
      <c r="A14" s="607" t="s">
        <v>4</v>
      </c>
      <c r="B14" s="607">
        <v>2016</v>
      </c>
      <c r="C14" s="607" t="s">
        <v>20</v>
      </c>
      <c r="D14" s="772" t="s">
        <v>7</v>
      </c>
      <c r="E14" s="771" t="s">
        <v>407</v>
      </c>
      <c r="F14" s="771" t="s">
        <v>981</v>
      </c>
      <c r="G14" s="773">
        <v>935</v>
      </c>
      <c r="H14" s="773">
        <v>36.418200000000006</v>
      </c>
      <c r="I14" s="773">
        <v>1186085</v>
      </c>
      <c r="J14" s="771" t="s">
        <v>67</v>
      </c>
      <c r="K14" s="771" t="s">
        <v>554</v>
      </c>
      <c r="L14" s="771" t="s">
        <v>67</v>
      </c>
      <c r="M14" s="771"/>
      <c r="N14" s="771"/>
      <c r="O14" s="777"/>
      <c r="P14" s="778"/>
      <c r="Q14" s="781"/>
    </row>
    <row r="15" spans="1:17" ht="17.100000000000001" customHeight="1">
      <c r="A15" s="607" t="s">
        <v>4</v>
      </c>
      <c r="B15" s="607">
        <v>2016</v>
      </c>
      <c r="C15" s="607" t="s">
        <v>20</v>
      </c>
      <c r="D15" s="772" t="s">
        <v>7</v>
      </c>
      <c r="E15" s="771" t="s">
        <v>407</v>
      </c>
      <c r="F15" s="771" t="s">
        <v>615</v>
      </c>
      <c r="G15" s="773">
        <v>362</v>
      </c>
      <c r="H15" s="773">
        <v>339.08260000000001</v>
      </c>
      <c r="I15" s="773">
        <v>1172443</v>
      </c>
      <c r="J15" s="771" t="s">
        <v>554</v>
      </c>
      <c r="K15" s="771" t="s">
        <v>554</v>
      </c>
      <c r="L15" s="771" t="s">
        <v>67</v>
      </c>
      <c r="M15" s="771"/>
      <c r="N15" s="771"/>
      <c r="O15" s="777"/>
      <c r="P15" s="778"/>
      <c r="Q15" s="781"/>
    </row>
    <row r="16" spans="1:17" ht="17.100000000000001" customHeight="1">
      <c r="A16" s="607" t="s">
        <v>4</v>
      </c>
      <c r="B16" s="607">
        <v>2016</v>
      </c>
      <c r="C16" s="607" t="s">
        <v>20</v>
      </c>
      <c r="D16" s="772" t="s">
        <v>7</v>
      </c>
      <c r="E16" s="771" t="s">
        <v>407</v>
      </c>
      <c r="F16" s="771" t="s">
        <v>1596</v>
      </c>
      <c r="G16" s="773">
        <v>459</v>
      </c>
      <c r="H16" s="773">
        <v>341.23509999999902</v>
      </c>
      <c r="I16" s="773">
        <v>1086982</v>
      </c>
      <c r="J16" s="771" t="s">
        <v>67</v>
      </c>
      <c r="K16" s="771" t="s">
        <v>554</v>
      </c>
      <c r="L16" s="771" t="s">
        <v>67</v>
      </c>
      <c r="M16" s="771"/>
      <c r="N16" s="771"/>
      <c r="O16" s="777"/>
      <c r="P16" s="778"/>
      <c r="Q16" s="781"/>
    </row>
    <row r="17" spans="1:17" ht="17.100000000000001" customHeight="1">
      <c r="A17" s="607" t="s">
        <v>4</v>
      </c>
      <c r="B17" s="607">
        <v>2016</v>
      </c>
      <c r="C17" s="607" t="s">
        <v>20</v>
      </c>
      <c r="D17" s="772" t="s">
        <v>7</v>
      </c>
      <c r="E17" s="771" t="s">
        <v>407</v>
      </c>
      <c r="F17" s="771" t="s">
        <v>583</v>
      </c>
      <c r="G17" s="773">
        <v>1519</v>
      </c>
      <c r="H17" s="773">
        <v>241.50779999999997</v>
      </c>
      <c r="I17" s="773">
        <v>615467</v>
      </c>
      <c r="J17" s="771" t="s">
        <v>67</v>
      </c>
      <c r="K17" s="771" t="s">
        <v>554</v>
      </c>
      <c r="L17" s="771" t="s">
        <v>554</v>
      </c>
      <c r="M17" s="771"/>
      <c r="N17" s="771"/>
      <c r="O17" s="777"/>
      <c r="P17" s="778"/>
      <c r="Q17" s="781"/>
    </row>
    <row r="18" spans="1:17" ht="17.100000000000001" customHeight="1">
      <c r="A18" s="607" t="s">
        <v>4</v>
      </c>
      <c r="B18" s="607">
        <v>2016</v>
      </c>
      <c r="C18" s="607" t="s">
        <v>20</v>
      </c>
      <c r="D18" s="772" t="s">
        <v>7</v>
      </c>
      <c r="E18" s="771" t="s">
        <v>407</v>
      </c>
      <c r="F18" s="771" t="s">
        <v>605</v>
      </c>
      <c r="G18" s="773">
        <v>837</v>
      </c>
      <c r="H18" s="773">
        <v>215.70420000000001</v>
      </c>
      <c r="I18" s="773">
        <v>514059</v>
      </c>
      <c r="J18" s="771" t="s">
        <v>67</v>
      </c>
      <c r="K18" s="771" t="s">
        <v>554</v>
      </c>
      <c r="L18" s="771" t="s">
        <v>554</v>
      </c>
      <c r="M18" s="771"/>
      <c r="N18" s="771"/>
      <c r="O18" s="777"/>
      <c r="P18" s="778"/>
      <c r="Q18" s="781"/>
    </row>
    <row r="19" spans="1:17" ht="17.100000000000001" customHeight="1">
      <c r="A19" s="611" t="s">
        <v>4</v>
      </c>
      <c r="B19" s="611">
        <v>2016</v>
      </c>
      <c r="C19" s="611" t="s">
        <v>20</v>
      </c>
      <c r="D19" s="785" t="s">
        <v>7</v>
      </c>
      <c r="E19" s="786" t="s">
        <v>407</v>
      </c>
      <c r="F19" s="786" t="s">
        <v>1599</v>
      </c>
      <c r="G19" s="787">
        <v>137</v>
      </c>
      <c r="H19" s="787">
        <v>47.0839</v>
      </c>
      <c r="I19" s="787">
        <v>501926</v>
      </c>
      <c r="J19" s="786" t="s">
        <v>554</v>
      </c>
      <c r="K19" s="786" t="s">
        <v>554</v>
      </c>
      <c r="L19" s="786" t="s">
        <v>554</v>
      </c>
      <c r="M19" s="786"/>
      <c r="N19" s="786"/>
      <c r="O19" s="788"/>
      <c r="P19" s="789"/>
      <c r="Q19" s="790"/>
    </row>
    <row r="20" spans="1:17" ht="17.100000000000001" customHeight="1">
      <c r="A20" s="607" t="s">
        <v>4</v>
      </c>
      <c r="B20" s="607">
        <v>2016</v>
      </c>
      <c r="C20" s="607" t="s">
        <v>20</v>
      </c>
      <c r="D20" s="772" t="s">
        <v>7</v>
      </c>
      <c r="E20" s="771" t="s">
        <v>407</v>
      </c>
      <c r="F20" s="771" t="s">
        <v>602</v>
      </c>
      <c r="G20" s="773">
        <v>956</v>
      </c>
      <c r="H20" s="773">
        <v>137.53919999999982</v>
      </c>
      <c r="I20" s="773">
        <v>428386</v>
      </c>
      <c r="J20" s="771" t="s">
        <v>67</v>
      </c>
      <c r="K20" s="771" t="s">
        <v>554</v>
      </c>
      <c r="L20" s="771" t="s">
        <v>554</v>
      </c>
      <c r="M20" s="771"/>
      <c r="N20" s="771"/>
      <c r="O20" s="777"/>
      <c r="P20" s="778"/>
      <c r="Q20" s="781"/>
    </row>
    <row r="21" spans="1:17" ht="17.100000000000001" customHeight="1">
      <c r="A21" s="607" t="s">
        <v>4</v>
      </c>
      <c r="B21" s="607">
        <v>2016</v>
      </c>
      <c r="C21" s="607" t="s">
        <v>20</v>
      </c>
      <c r="D21" s="772" t="s">
        <v>7</v>
      </c>
      <c r="E21" s="771" t="s">
        <v>407</v>
      </c>
      <c r="F21" s="771" t="s">
        <v>586</v>
      </c>
      <c r="G21" s="773">
        <v>30</v>
      </c>
      <c r="H21" s="773">
        <v>813.7</v>
      </c>
      <c r="I21" s="773">
        <v>412788</v>
      </c>
      <c r="J21" s="771" t="s">
        <v>554</v>
      </c>
      <c r="K21" s="771" t="s">
        <v>67</v>
      </c>
      <c r="L21" s="771" t="s">
        <v>554</v>
      </c>
      <c r="M21" s="771"/>
      <c r="N21" s="771"/>
      <c r="O21" s="777" t="s">
        <v>67</v>
      </c>
      <c r="P21" s="771" t="s">
        <v>618</v>
      </c>
      <c r="Q21" s="782"/>
    </row>
    <row r="22" spans="1:17" ht="17.100000000000001" customHeight="1">
      <c r="A22" s="786" t="s">
        <v>4</v>
      </c>
      <c r="B22" s="786">
        <v>2016</v>
      </c>
      <c r="C22" s="786" t="s">
        <v>20</v>
      </c>
      <c r="D22" s="785" t="s">
        <v>7</v>
      </c>
      <c r="E22" s="786" t="s">
        <v>407</v>
      </c>
      <c r="F22" s="786" t="s">
        <v>975</v>
      </c>
      <c r="G22" s="787">
        <v>50</v>
      </c>
      <c r="H22" s="787">
        <v>159.41250000000005</v>
      </c>
      <c r="I22" s="787">
        <v>386376</v>
      </c>
      <c r="J22" s="786" t="s">
        <v>554</v>
      </c>
      <c r="K22" s="786" t="s">
        <v>554</v>
      </c>
      <c r="L22" s="786" t="s">
        <v>554</v>
      </c>
      <c r="M22" s="786"/>
      <c r="N22" s="786"/>
      <c r="O22" s="788"/>
      <c r="P22" s="789"/>
      <c r="Q22" s="790"/>
    </row>
    <row r="23" spans="1:17" ht="17.100000000000001" customHeight="1">
      <c r="A23" s="607" t="s">
        <v>4</v>
      </c>
      <c r="B23" s="607">
        <v>2016</v>
      </c>
      <c r="C23" s="607" t="s">
        <v>20</v>
      </c>
      <c r="D23" s="772" t="s">
        <v>7</v>
      </c>
      <c r="E23" s="771" t="s">
        <v>407</v>
      </c>
      <c r="F23" s="771" t="s">
        <v>606</v>
      </c>
      <c r="G23" s="773">
        <v>750</v>
      </c>
      <c r="H23" s="773">
        <v>113.59400000000007</v>
      </c>
      <c r="I23" s="773">
        <v>372071</v>
      </c>
      <c r="J23" s="771" t="s">
        <v>67</v>
      </c>
      <c r="K23" s="771" t="s">
        <v>554</v>
      </c>
      <c r="L23" s="771" t="s">
        <v>554</v>
      </c>
      <c r="M23" s="771"/>
      <c r="N23" s="771"/>
      <c r="O23" s="777"/>
      <c r="P23" s="778"/>
      <c r="Q23" s="781"/>
    </row>
    <row r="24" spans="1:17" ht="17.100000000000001" customHeight="1">
      <c r="A24" s="611" t="s">
        <v>4</v>
      </c>
      <c r="B24" s="611">
        <v>2016</v>
      </c>
      <c r="C24" s="611" t="s">
        <v>20</v>
      </c>
      <c r="D24" s="785" t="s">
        <v>7</v>
      </c>
      <c r="E24" s="786" t="s">
        <v>407</v>
      </c>
      <c r="F24" s="786" t="s">
        <v>612</v>
      </c>
      <c r="G24" s="787">
        <v>252</v>
      </c>
      <c r="H24" s="787">
        <v>123.16539999999998</v>
      </c>
      <c r="I24" s="787">
        <v>363114</v>
      </c>
      <c r="J24" s="786" t="s">
        <v>554</v>
      </c>
      <c r="K24" s="786" t="s">
        <v>554</v>
      </c>
      <c r="L24" s="786" t="s">
        <v>554</v>
      </c>
      <c r="M24" s="786"/>
      <c r="N24" s="786"/>
      <c r="O24" s="788"/>
      <c r="P24" s="786"/>
      <c r="Q24" s="791"/>
    </row>
    <row r="25" spans="1:17" ht="17.100000000000001" customHeight="1">
      <c r="A25" s="786" t="s">
        <v>4</v>
      </c>
      <c r="B25" s="786">
        <v>2016</v>
      </c>
      <c r="C25" s="786" t="s">
        <v>20</v>
      </c>
      <c r="D25" s="785" t="s">
        <v>7</v>
      </c>
      <c r="E25" s="786" t="s">
        <v>407</v>
      </c>
      <c r="F25" s="786" t="s">
        <v>1598</v>
      </c>
      <c r="G25" s="787">
        <v>297</v>
      </c>
      <c r="H25" s="787">
        <v>45.645700000000019</v>
      </c>
      <c r="I25" s="787">
        <v>311888</v>
      </c>
      <c r="J25" s="786" t="s">
        <v>554</v>
      </c>
      <c r="K25" s="786" t="s">
        <v>554</v>
      </c>
      <c r="L25" s="786" t="s">
        <v>554</v>
      </c>
      <c r="M25" s="786"/>
      <c r="N25" s="786"/>
      <c r="O25" s="788"/>
      <c r="P25" s="789"/>
      <c r="Q25" s="790"/>
    </row>
    <row r="26" spans="1:17" ht="17.100000000000001" customHeight="1">
      <c r="A26" s="611" t="s">
        <v>4</v>
      </c>
      <c r="B26" s="611">
        <v>2016</v>
      </c>
      <c r="C26" s="611" t="s">
        <v>20</v>
      </c>
      <c r="D26" s="785" t="s">
        <v>7</v>
      </c>
      <c r="E26" s="786" t="s">
        <v>407</v>
      </c>
      <c r="F26" s="786" t="s">
        <v>1597</v>
      </c>
      <c r="G26" s="787">
        <v>253</v>
      </c>
      <c r="H26" s="787">
        <v>91.689300000000031</v>
      </c>
      <c r="I26" s="787">
        <v>283120</v>
      </c>
      <c r="J26" s="786" t="s">
        <v>554</v>
      </c>
      <c r="K26" s="786" t="s">
        <v>554</v>
      </c>
      <c r="L26" s="786" t="s">
        <v>554</v>
      </c>
      <c r="M26" s="786"/>
      <c r="N26" s="786"/>
      <c r="O26" s="788"/>
      <c r="P26" s="786"/>
      <c r="Q26" s="791"/>
    </row>
    <row r="27" spans="1:17" ht="17.100000000000001" customHeight="1">
      <c r="A27" s="786" t="s">
        <v>4</v>
      </c>
      <c r="B27" s="786">
        <v>2016</v>
      </c>
      <c r="C27" s="786" t="s">
        <v>20</v>
      </c>
      <c r="D27" s="785" t="s">
        <v>7</v>
      </c>
      <c r="E27" s="786" t="s">
        <v>407</v>
      </c>
      <c r="F27" s="786" t="s">
        <v>610</v>
      </c>
      <c r="G27" s="787">
        <v>266</v>
      </c>
      <c r="H27" s="787">
        <v>21.842299999999987</v>
      </c>
      <c r="I27" s="787">
        <v>244790</v>
      </c>
      <c r="J27" s="786" t="s">
        <v>554</v>
      </c>
      <c r="K27" s="786" t="s">
        <v>554</v>
      </c>
      <c r="L27" s="786" t="s">
        <v>554</v>
      </c>
      <c r="M27" s="786"/>
      <c r="N27" s="786"/>
      <c r="O27" s="788"/>
      <c r="P27" s="789"/>
      <c r="Q27" s="790"/>
    </row>
    <row r="28" spans="1:17" ht="17.100000000000001" customHeight="1">
      <c r="A28" s="611" t="s">
        <v>4</v>
      </c>
      <c r="B28" s="611">
        <v>2016</v>
      </c>
      <c r="C28" s="611" t="s">
        <v>20</v>
      </c>
      <c r="D28" s="785" t="s">
        <v>7</v>
      </c>
      <c r="E28" s="786" t="s">
        <v>407</v>
      </c>
      <c r="F28" s="786" t="s">
        <v>980</v>
      </c>
      <c r="G28" s="787">
        <v>277</v>
      </c>
      <c r="H28" s="787">
        <v>7.1947999999999999</v>
      </c>
      <c r="I28" s="787">
        <v>170766</v>
      </c>
      <c r="J28" s="786" t="s">
        <v>554</v>
      </c>
      <c r="K28" s="786" t="s">
        <v>554</v>
      </c>
      <c r="L28" s="786" t="s">
        <v>554</v>
      </c>
      <c r="M28" s="786"/>
      <c r="N28" s="786"/>
      <c r="O28" s="788"/>
      <c r="P28" s="789"/>
      <c r="Q28" s="790"/>
    </row>
    <row r="29" spans="1:17" ht="17.100000000000001" customHeight="1">
      <c r="A29" s="611" t="s">
        <v>4</v>
      </c>
      <c r="B29" s="611">
        <v>2016</v>
      </c>
      <c r="C29" s="611" t="s">
        <v>20</v>
      </c>
      <c r="D29" s="785" t="s">
        <v>7</v>
      </c>
      <c r="E29" s="786" t="s">
        <v>407</v>
      </c>
      <c r="F29" s="786" t="s">
        <v>588</v>
      </c>
      <c r="G29" s="787">
        <v>7</v>
      </c>
      <c r="H29" s="787">
        <v>219.09119999999999</v>
      </c>
      <c r="I29" s="787">
        <v>121183</v>
      </c>
      <c r="J29" s="786" t="s">
        <v>554</v>
      </c>
      <c r="K29" s="786" t="s">
        <v>554</v>
      </c>
      <c r="L29" s="786" t="s">
        <v>554</v>
      </c>
      <c r="M29" s="786"/>
      <c r="N29" s="786"/>
      <c r="O29" s="788" t="s">
        <v>67</v>
      </c>
      <c r="P29" s="771" t="s">
        <v>618</v>
      </c>
      <c r="Q29" s="791"/>
    </row>
    <row r="30" spans="1:17" ht="17.100000000000001" customHeight="1">
      <c r="A30" s="786" t="s">
        <v>4</v>
      </c>
      <c r="B30" s="786">
        <v>2016</v>
      </c>
      <c r="C30" s="786" t="s">
        <v>20</v>
      </c>
      <c r="D30" s="785" t="s">
        <v>7</v>
      </c>
      <c r="E30" s="786" t="s">
        <v>407</v>
      </c>
      <c r="F30" s="786" t="s">
        <v>600</v>
      </c>
      <c r="G30" s="787">
        <v>222</v>
      </c>
      <c r="H30" s="787">
        <v>17.715400000000002</v>
      </c>
      <c r="I30" s="787">
        <v>47756</v>
      </c>
      <c r="J30" s="786" t="s">
        <v>554</v>
      </c>
      <c r="K30" s="786" t="s">
        <v>554</v>
      </c>
      <c r="L30" s="786" t="s">
        <v>554</v>
      </c>
      <c r="M30" s="786"/>
      <c r="N30" s="786"/>
      <c r="O30" s="788"/>
      <c r="P30" s="789"/>
      <c r="Q30" s="790"/>
    </row>
    <row r="31" spans="1:17" ht="17.100000000000001" customHeight="1">
      <c r="A31" s="611" t="s">
        <v>4</v>
      </c>
      <c r="B31" s="611">
        <v>2016</v>
      </c>
      <c r="C31" s="611" t="s">
        <v>20</v>
      </c>
      <c r="D31" s="785" t="s">
        <v>7</v>
      </c>
      <c r="E31" s="786" t="s">
        <v>407</v>
      </c>
      <c r="F31" s="786" t="s">
        <v>617</v>
      </c>
      <c r="G31" s="787">
        <v>15</v>
      </c>
      <c r="H31" s="787">
        <v>49.024999999999991</v>
      </c>
      <c r="I31" s="787">
        <v>42361</v>
      </c>
      <c r="J31" s="786" t="s">
        <v>554</v>
      </c>
      <c r="K31" s="786" t="s">
        <v>554</v>
      </c>
      <c r="L31" s="786" t="s">
        <v>554</v>
      </c>
      <c r="M31" s="786"/>
      <c r="N31" s="786"/>
      <c r="O31" s="788" t="s">
        <v>67</v>
      </c>
      <c r="P31" s="786" t="s">
        <v>616</v>
      </c>
      <c r="Q31" s="791"/>
    </row>
    <row r="32" spans="1:17" ht="17.100000000000001" customHeight="1">
      <c r="A32" s="786" t="s">
        <v>4</v>
      </c>
      <c r="B32" s="786">
        <v>2016</v>
      </c>
      <c r="C32" s="786" t="s">
        <v>20</v>
      </c>
      <c r="D32" s="785" t="s">
        <v>7</v>
      </c>
      <c r="E32" s="786" t="s">
        <v>407</v>
      </c>
      <c r="F32" s="786" t="s">
        <v>978</v>
      </c>
      <c r="G32" s="787">
        <v>178</v>
      </c>
      <c r="H32" s="787">
        <v>6.9028000000000009</v>
      </c>
      <c r="I32" s="787">
        <v>40086</v>
      </c>
      <c r="J32" s="786" t="s">
        <v>554</v>
      </c>
      <c r="K32" s="786" t="s">
        <v>554</v>
      </c>
      <c r="L32" s="786" t="s">
        <v>554</v>
      </c>
      <c r="M32" s="786"/>
      <c r="N32" s="786"/>
      <c r="O32" s="788"/>
      <c r="P32" s="786"/>
      <c r="Q32" s="791"/>
    </row>
    <row r="33" spans="1:17" ht="17.100000000000001" customHeight="1">
      <c r="A33" s="786" t="s">
        <v>4</v>
      </c>
      <c r="B33" s="786">
        <v>2016</v>
      </c>
      <c r="C33" s="786" t="s">
        <v>20</v>
      </c>
      <c r="D33" s="785" t="s">
        <v>7</v>
      </c>
      <c r="E33" s="786" t="s">
        <v>407</v>
      </c>
      <c r="F33" s="786" t="s">
        <v>604</v>
      </c>
      <c r="G33" s="787">
        <v>120</v>
      </c>
      <c r="H33" s="787">
        <v>31.71</v>
      </c>
      <c r="I33" s="787">
        <v>37144</v>
      </c>
      <c r="J33" s="786" t="s">
        <v>554</v>
      </c>
      <c r="K33" s="786" t="s">
        <v>554</v>
      </c>
      <c r="L33" s="786" t="s">
        <v>554</v>
      </c>
      <c r="M33" s="786"/>
      <c r="N33" s="786"/>
      <c r="O33" s="788"/>
      <c r="P33" s="789"/>
      <c r="Q33" s="790"/>
    </row>
    <row r="34" spans="1:17" ht="17.100000000000001" customHeight="1">
      <c r="A34" s="611" t="s">
        <v>4</v>
      </c>
      <c r="B34" s="611">
        <v>2016</v>
      </c>
      <c r="C34" s="611" t="s">
        <v>20</v>
      </c>
      <c r="D34" s="785" t="s">
        <v>7</v>
      </c>
      <c r="E34" s="786" t="s">
        <v>407</v>
      </c>
      <c r="F34" s="786" t="s">
        <v>977</v>
      </c>
      <c r="G34" s="787">
        <v>106</v>
      </c>
      <c r="H34" s="787">
        <v>22.756000000000004</v>
      </c>
      <c r="I34" s="787">
        <v>14048</v>
      </c>
      <c r="J34" s="786" t="s">
        <v>554</v>
      </c>
      <c r="K34" s="786" t="s">
        <v>554</v>
      </c>
      <c r="L34" s="786" t="s">
        <v>554</v>
      </c>
      <c r="M34" s="786"/>
      <c r="N34" s="786"/>
      <c r="O34" s="788"/>
      <c r="P34" s="789"/>
      <c r="Q34" s="790"/>
    </row>
    <row r="35" spans="1:17" ht="17.100000000000001" customHeight="1">
      <c r="A35" s="611" t="s">
        <v>4</v>
      </c>
      <c r="B35" s="611">
        <v>2016</v>
      </c>
      <c r="C35" s="611" t="s">
        <v>20</v>
      </c>
      <c r="D35" s="785" t="s">
        <v>7</v>
      </c>
      <c r="E35" s="786" t="s">
        <v>407</v>
      </c>
      <c r="F35" s="786" t="s">
        <v>976</v>
      </c>
      <c r="G35" s="787">
        <v>47</v>
      </c>
      <c r="H35" s="787">
        <v>6.19</v>
      </c>
      <c r="I35" s="787">
        <v>11487</v>
      </c>
      <c r="J35" s="786" t="s">
        <v>554</v>
      </c>
      <c r="K35" s="786" t="s">
        <v>554</v>
      </c>
      <c r="L35" s="786" t="s">
        <v>554</v>
      </c>
      <c r="M35" s="786"/>
      <c r="N35" s="786"/>
      <c r="O35" s="788"/>
      <c r="P35" s="786"/>
      <c r="Q35" s="791"/>
    </row>
    <row r="36" spans="1:17" ht="17.100000000000001" customHeight="1">
      <c r="A36" s="786" t="s">
        <v>4</v>
      </c>
      <c r="B36" s="786">
        <v>2016</v>
      </c>
      <c r="C36" s="786" t="s">
        <v>20</v>
      </c>
      <c r="D36" s="785" t="s">
        <v>7</v>
      </c>
      <c r="E36" s="786" t="s">
        <v>407</v>
      </c>
      <c r="F36" s="786" t="s">
        <v>1741</v>
      </c>
      <c r="G36" s="787">
        <v>4</v>
      </c>
      <c r="H36" s="787">
        <v>0.87</v>
      </c>
      <c r="I36" s="787">
        <v>7702</v>
      </c>
      <c r="J36" s="786" t="s">
        <v>554</v>
      </c>
      <c r="K36" s="786" t="s">
        <v>554</v>
      </c>
      <c r="L36" s="786" t="s">
        <v>554</v>
      </c>
      <c r="M36" s="786"/>
      <c r="N36" s="786"/>
      <c r="O36" s="788"/>
      <c r="P36" s="789"/>
      <c r="Q36" s="790"/>
    </row>
    <row r="37" spans="1:17" ht="17.100000000000001" customHeight="1">
      <c r="A37" s="611" t="s">
        <v>4</v>
      </c>
      <c r="B37" s="611">
        <v>2016</v>
      </c>
      <c r="C37" s="611" t="s">
        <v>20</v>
      </c>
      <c r="D37" s="785" t="s">
        <v>7</v>
      </c>
      <c r="E37" s="786" t="s">
        <v>407</v>
      </c>
      <c r="F37" s="786" t="s">
        <v>1742</v>
      </c>
      <c r="G37" s="787">
        <v>3</v>
      </c>
      <c r="H37" s="787">
        <v>2.0973999999999995</v>
      </c>
      <c r="I37" s="787">
        <v>6974</v>
      </c>
      <c r="J37" s="786" t="s">
        <v>554</v>
      </c>
      <c r="K37" s="786" t="s">
        <v>554</v>
      </c>
      <c r="L37" s="786" t="s">
        <v>554</v>
      </c>
      <c r="M37" s="786"/>
      <c r="N37" s="786"/>
      <c r="O37" s="788"/>
      <c r="P37" s="789"/>
      <c r="Q37" s="790"/>
    </row>
    <row r="38" spans="1:17" ht="17.100000000000001" customHeight="1">
      <c r="A38" s="611" t="s">
        <v>4</v>
      </c>
      <c r="B38" s="611">
        <v>2016</v>
      </c>
      <c r="C38" s="611" t="s">
        <v>20</v>
      </c>
      <c r="D38" s="785" t="s">
        <v>7</v>
      </c>
      <c r="E38" s="786" t="s">
        <v>407</v>
      </c>
      <c r="F38" s="786" t="s">
        <v>245</v>
      </c>
      <c r="G38" s="787">
        <v>19</v>
      </c>
      <c r="H38" s="787">
        <v>1.7934999999999999</v>
      </c>
      <c r="I38" s="787">
        <v>4122</v>
      </c>
      <c r="J38" s="786" t="s">
        <v>554</v>
      </c>
      <c r="K38" s="786" t="s">
        <v>554</v>
      </c>
      <c r="L38" s="786" t="s">
        <v>554</v>
      </c>
      <c r="M38" s="786"/>
      <c r="N38" s="786"/>
      <c r="O38" s="788"/>
      <c r="P38" s="789"/>
      <c r="Q38" s="790"/>
    </row>
    <row r="39" spans="1:17" ht="17.100000000000001" customHeight="1">
      <c r="A39" s="611" t="s">
        <v>4</v>
      </c>
      <c r="B39" s="611">
        <v>2016</v>
      </c>
      <c r="C39" s="611" t="s">
        <v>20</v>
      </c>
      <c r="D39" s="785" t="s">
        <v>7</v>
      </c>
      <c r="E39" s="786" t="s">
        <v>407</v>
      </c>
      <c r="F39" s="786" t="s">
        <v>982</v>
      </c>
      <c r="G39" s="787">
        <v>1</v>
      </c>
      <c r="H39" s="787">
        <v>0.61760000000000026</v>
      </c>
      <c r="I39" s="787">
        <v>3752</v>
      </c>
      <c r="J39" s="786" t="s">
        <v>554</v>
      </c>
      <c r="K39" s="786" t="s">
        <v>554</v>
      </c>
      <c r="L39" s="786" t="s">
        <v>554</v>
      </c>
      <c r="M39" s="786"/>
      <c r="N39" s="786"/>
      <c r="O39" s="788"/>
      <c r="P39" s="789"/>
      <c r="Q39" s="790"/>
    </row>
    <row r="40" spans="1:17" ht="17.100000000000001" customHeight="1">
      <c r="A40" s="611" t="s">
        <v>4</v>
      </c>
      <c r="B40" s="611">
        <v>2016</v>
      </c>
      <c r="C40" s="611" t="s">
        <v>20</v>
      </c>
      <c r="D40" s="785" t="s">
        <v>7</v>
      </c>
      <c r="E40" s="786" t="s">
        <v>407</v>
      </c>
      <c r="F40" s="786" t="s">
        <v>979</v>
      </c>
      <c r="G40" s="787">
        <v>2</v>
      </c>
      <c r="H40" s="787">
        <v>0.78800000000000003</v>
      </c>
      <c r="I40" s="787">
        <v>2097</v>
      </c>
      <c r="J40" s="786" t="s">
        <v>554</v>
      </c>
      <c r="K40" s="786" t="s">
        <v>554</v>
      </c>
      <c r="L40" s="786" t="s">
        <v>554</v>
      </c>
      <c r="M40" s="786"/>
      <c r="N40" s="786"/>
      <c r="O40" s="788"/>
      <c r="P40" s="789"/>
      <c r="Q40" s="790"/>
    </row>
    <row r="41" spans="1:17" ht="17.100000000000001" customHeight="1">
      <c r="A41" s="611" t="s">
        <v>4</v>
      </c>
      <c r="B41" s="611">
        <v>2016</v>
      </c>
      <c r="C41" s="611" t="s">
        <v>20</v>
      </c>
      <c r="D41" s="785" t="s">
        <v>7</v>
      </c>
      <c r="E41" s="786" t="s">
        <v>407</v>
      </c>
      <c r="F41" s="786" t="s">
        <v>601</v>
      </c>
      <c r="G41" s="787">
        <v>3</v>
      </c>
      <c r="H41" s="787">
        <v>1.1499999999999999</v>
      </c>
      <c r="I41" s="787">
        <v>989</v>
      </c>
      <c r="J41" s="786" t="s">
        <v>554</v>
      </c>
      <c r="K41" s="786" t="s">
        <v>554</v>
      </c>
      <c r="L41" s="786" t="s">
        <v>554</v>
      </c>
      <c r="M41" s="786"/>
      <c r="N41" s="786"/>
      <c r="O41" s="788"/>
      <c r="P41" s="789"/>
      <c r="Q41" s="790"/>
    </row>
    <row r="42" spans="1:17" ht="17.100000000000001" customHeight="1">
      <c r="A42" s="611" t="s">
        <v>4</v>
      </c>
      <c r="B42" s="611">
        <v>2016</v>
      </c>
      <c r="C42" s="611" t="s">
        <v>20</v>
      </c>
      <c r="D42" s="785" t="s">
        <v>7</v>
      </c>
      <c r="E42" s="786" t="s">
        <v>407</v>
      </c>
      <c r="F42" s="786" t="s">
        <v>1743</v>
      </c>
      <c r="G42" s="787">
        <v>1</v>
      </c>
      <c r="H42" s="787">
        <v>0.251</v>
      </c>
      <c r="I42" s="787">
        <v>929</v>
      </c>
      <c r="J42" s="786" t="s">
        <v>554</v>
      </c>
      <c r="K42" s="786" t="s">
        <v>554</v>
      </c>
      <c r="L42" s="786" t="s">
        <v>554</v>
      </c>
      <c r="M42" s="786"/>
      <c r="N42" s="786"/>
      <c r="O42" s="788"/>
      <c r="P42" s="789"/>
      <c r="Q42" s="790"/>
    </row>
    <row r="43" spans="1:17" ht="17.100000000000001" customHeight="1">
      <c r="A43" s="611" t="s">
        <v>4</v>
      </c>
      <c r="B43" s="611">
        <v>2016</v>
      </c>
      <c r="C43" s="611" t="s">
        <v>20</v>
      </c>
      <c r="D43" s="785" t="s">
        <v>7</v>
      </c>
      <c r="E43" s="786" t="s">
        <v>407</v>
      </c>
      <c r="F43" s="786" t="s">
        <v>603</v>
      </c>
      <c r="G43" s="787">
        <v>15</v>
      </c>
      <c r="H43" s="787">
        <v>0.27400000000000002</v>
      </c>
      <c r="I43" s="787">
        <v>868</v>
      </c>
      <c r="J43" s="786" t="s">
        <v>554</v>
      </c>
      <c r="K43" s="786" t="s">
        <v>554</v>
      </c>
      <c r="L43" s="786" t="s">
        <v>554</v>
      </c>
      <c r="M43" s="786"/>
      <c r="N43" s="786"/>
      <c r="O43" s="788"/>
      <c r="P43" s="789"/>
      <c r="Q43" s="790"/>
    </row>
    <row r="44" spans="1:17" ht="17.100000000000001" customHeight="1">
      <c r="A44" s="611" t="s">
        <v>4</v>
      </c>
      <c r="B44" s="611">
        <v>2016</v>
      </c>
      <c r="C44" s="611" t="s">
        <v>20</v>
      </c>
      <c r="D44" s="785" t="s">
        <v>7</v>
      </c>
      <c r="E44" s="786" t="s">
        <v>407</v>
      </c>
      <c r="F44" s="786" t="s">
        <v>1744</v>
      </c>
      <c r="G44" s="787">
        <v>1</v>
      </c>
      <c r="H44" s="787">
        <v>0.24210000000000001</v>
      </c>
      <c r="I44" s="787">
        <v>751</v>
      </c>
      <c r="J44" s="786" t="s">
        <v>554</v>
      </c>
      <c r="K44" s="786" t="s">
        <v>554</v>
      </c>
      <c r="L44" s="786" t="s">
        <v>554</v>
      </c>
      <c r="M44" s="786"/>
      <c r="N44" s="786"/>
      <c r="O44" s="788"/>
      <c r="P44" s="789"/>
      <c r="Q44" s="790"/>
    </row>
    <row r="45" spans="1:17" ht="17.100000000000001" customHeight="1">
      <c r="A45" s="611" t="s">
        <v>4</v>
      </c>
      <c r="B45" s="611">
        <v>2016</v>
      </c>
      <c r="C45" s="611" t="s">
        <v>20</v>
      </c>
      <c r="D45" s="785" t="s">
        <v>7</v>
      </c>
      <c r="E45" s="786" t="s">
        <v>407</v>
      </c>
      <c r="F45" s="786" t="s">
        <v>804</v>
      </c>
      <c r="G45" s="787">
        <v>1</v>
      </c>
      <c r="H45" s="787">
        <v>0.05</v>
      </c>
      <c r="I45" s="787">
        <v>153</v>
      </c>
      <c r="J45" s="786" t="s">
        <v>554</v>
      </c>
      <c r="K45" s="786" t="s">
        <v>554</v>
      </c>
      <c r="L45" s="786" t="s">
        <v>554</v>
      </c>
      <c r="M45" s="786"/>
      <c r="N45" s="786"/>
      <c r="O45" s="788"/>
      <c r="P45" s="789"/>
      <c r="Q45" s="790"/>
    </row>
    <row r="46" spans="1:17" ht="17.100000000000001" customHeight="1">
      <c r="A46" s="607" t="s">
        <v>4</v>
      </c>
      <c r="B46" s="607">
        <v>2016</v>
      </c>
      <c r="C46" s="607" t="s">
        <v>20</v>
      </c>
      <c r="D46" s="772" t="s">
        <v>7</v>
      </c>
      <c r="E46" s="771" t="s">
        <v>575</v>
      </c>
      <c r="F46" s="771" t="s">
        <v>586</v>
      </c>
      <c r="G46" s="773">
        <v>237</v>
      </c>
      <c r="H46" s="773">
        <v>12103.770000000004</v>
      </c>
      <c r="I46" s="773">
        <v>2225556</v>
      </c>
      <c r="J46" s="771" t="s">
        <v>67</v>
      </c>
      <c r="K46" s="771" t="s">
        <v>67</v>
      </c>
      <c r="L46" s="771" t="s">
        <v>67</v>
      </c>
      <c r="M46" s="771"/>
      <c r="N46" s="771"/>
      <c r="O46" s="777"/>
      <c r="P46" s="778"/>
      <c r="Q46" s="781" t="s">
        <v>1745</v>
      </c>
    </row>
    <row r="47" spans="1:17" ht="17.100000000000001" customHeight="1">
      <c r="A47" s="607" t="s">
        <v>4</v>
      </c>
      <c r="B47" s="607">
        <v>2016</v>
      </c>
      <c r="C47" s="607" t="s">
        <v>20</v>
      </c>
      <c r="D47" s="772" t="s">
        <v>7</v>
      </c>
      <c r="E47" s="771" t="s">
        <v>575</v>
      </c>
      <c r="F47" s="771" t="s">
        <v>613</v>
      </c>
      <c r="G47" s="773">
        <v>110</v>
      </c>
      <c r="H47" s="773">
        <v>8014.0950000000003</v>
      </c>
      <c r="I47" s="773">
        <v>5644264</v>
      </c>
      <c r="J47" s="771" t="s">
        <v>67</v>
      </c>
      <c r="K47" s="771" t="s">
        <v>67</v>
      </c>
      <c r="L47" s="771" t="s">
        <v>67</v>
      </c>
      <c r="M47" s="771"/>
      <c r="N47" s="771"/>
      <c r="O47" s="777"/>
      <c r="P47" s="778"/>
      <c r="Q47" s="781" t="s">
        <v>1745</v>
      </c>
    </row>
    <row r="48" spans="1:17" s="606" customFormat="1" ht="18.75" customHeight="1">
      <c r="A48" s="607" t="s">
        <v>4</v>
      </c>
      <c r="B48" s="607">
        <v>2016</v>
      </c>
      <c r="C48" s="607" t="s">
        <v>20</v>
      </c>
      <c r="D48" s="772" t="s">
        <v>7</v>
      </c>
      <c r="E48" s="771" t="s">
        <v>575</v>
      </c>
      <c r="F48" s="771" t="s">
        <v>617</v>
      </c>
      <c r="G48" s="773">
        <v>96</v>
      </c>
      <c r="H48" s="773">
        <v>6927.1</v>
      </c>
      <c r="I48" s="773">
        <v>7031379</v>
      </c>
      <c r="J48" s="771" t="s">
        <v>67</v>
      </c>
      <c r="K48" s="771" t="s">
        <v>67</v>
      </c>
      <c r="L48" s="771" t="s">
        <v>67</v>
      </c>
      <c r="M48" s="771"/>
      <c r="N48" s="771"/>
      <c r="O48" s="774"/>
      <c r="P48" s="775"/>
      <c r="Q48" s="781" t="s">
        <v>1745</v>
      </c>
    </row>
    <row r="49" spans="1:17" ht="17.100000000000001" customHeight="1">
      <c r="A49" s="607" t="s">
        <v>4</v>
      </c>
      <c r="B49" s="607">
        <v>2016</v>
      </c>
      <c r="C49" s="607" t="s">
        <v>20</v>
      </c>
      <c r="D49" s="772" t="s">
        <v>7</v>
      </c>
      <c r="E49" s="771" t="s">
        <v>575</v>
      </c>
      <c r="F49" s="771" t="s">
        <v>618</v>
      </c>
      <c r="G49" s="773">
        <v>41</v>
      </c>
      <c r="H49" s="773">
        <v>4219.76</v>
      </c>
      <c r="I49" s="773">
        <v>3342320</v>
      </c>
      <c r="J49" s="771" t="s">
        <v>554</v>
      </c>
      <c r="K49" s="771" t="s">
        <v>67</v>
      </c>
      <c r="L49" s="771" t="s">
        <v>67</v>
      </c>
      <c r="M49" s="771"/>
      <c r="N49" s="771"/>
      <c r="O49" s="777"/>
      <c r="P49" s="778"/>
      <c r="Q49" s="781" t="s">
        <v>1745</v>
      </c>
    </row>
    <row r="50" spans="1:17" ht="17.100000000000001" customHeight="1">
      <c r="A50" s="607" t="s">
        <v>4</v>
      </c>
      <c r="B50" s="607">
        <v>2016</v>
      </c>
      <c r="C50" s="607" t="s">
        <v>20</v>
      </c>
      <c r="D50" s="772" t="s">
        <v>7</v>
      </c>
      <c r="E50" s="771" t="s">
        <v>575</v>
      </c>
      <c r="F50" s="771" t="s">
        <v>611</v>
      </c>
      <c r="G50" s="773">
        <v>44</v>
      </c>
      <c r="H50" s="773">
        <v>4145.03</v>
      </c>
      <c r="I50" s="773">
        <v>1178368</v>
      </c>
      <c r="J50" s="771" t="s">
        <v>67</v>
      </c>
      <c r="K50" s="771" t="s">
        <v>67</v>
      </c>
      <c r="L50" s="771" t="s">
        <v>554</v>
      </c>
      <c r="M50" s="771"/>
      <c r="N50" s="771"/>
      <c r="O50" s="777"/>
      <c r="P50" s="778"/>
      <c r="Q50" s="781" t="s">
        <v>1745</v>
      </c>
    </row>
    <row r="51" spans="1:17" ht="17.100000000000001" customHeight="1">
      <c r="A51" s="607" t="s">
        <v>4</v>
      </c>
      <c r="B51" s="607">
        <v>2016</v>
      </c>
      <c r="C51" s="607" t="s">
        <v>20</v>
      </c>
      <c r="D51" s="772" t="s">
        <v>7</v>
      </c>
      <c r="E51" s="771" t="s">
        <v>575</v>
      </c>
      <c r="F51" s="771" t="s">
        <v>612</v>
      </c>
      <c r="G51" s="773">
        <v>288</v>
      </c>
      <c r="H51" s="773">
        <v>1324.0746999999981</v>
      </c>
      <c r="I51" s="773">
        <v>2644631</v>
      </c>
      <c r="J51" s="771" t="s">
        <v>67</v>
      </c>
      <c r="K51" s="771" t="s">
        <v>554</v>
      </c>
      <c r="L51" s="771" t="s">
        <v>67</v>
      </c>
      <c r="M51" s="771"/>
      <c r="N51" s="771"/>
      <c r="O51" s="777"/>
      <c r="P51" s="771"/>
      <c r="Q51" s="782" t="s">
        <v>1745</v>
      </c>
    </row>
    <row r="52" spans="1:17" ht="17.100000000000001" customHeight="1">
      <c r="A52" s="771" t="s">
        <v>4</v>
      </c>
      <c r="B52" s="771">
        <v>2016</v>
      </c>
      <c r="C52" s="771" t="s">
        <v>20</v>
      </c>
      <c r="D52" s="772" t="s">
        <v>7</v>
      </c>
      <c r="E52" s="771" t="s">
        <v>575</v>
      </c>
      <c r="F52" s="771" t="s">
        <v>974</v>
      </c>
      <c r="G52" s="773">
        <v>285</v>
      </c>
      <c r="H52" s="773">
        <v>229.63709999999998</v>
      </c>
      <c r="I52" s="773">
        <v>1446341</v>
      </c>
      <c r="J52" s="771" t="s">
        <v>67</v>
      </c>
      <c r="K52" s="771" t="s">
        <v>554</v>
      </c>
      <c r="L52" s="771" t="s">
        <v>67</v>
      </c>
      <c r="M52" s="771"/>
      <c r="N52" s="771"/>
      <c r="O52" s="777"/>
      <c r="P52" s="778"/>
      <c r="Q52" s="781" t="s">
        <v>1745</v>
      </c>
    </row>
    <row r="53" spans="1:17" ht="17.100000000000001" customHeight="1">
      <c r="A53" s="611" t="s">
        <v>4</v>
      </c>
      <c r="B53" s="611">
        <v>2016</v>
      </c>
      <c r="C53" s="611" t="s">
        <v>20</v>
      </c>
      <c r="D53" s="785" t="s">
        <v>7</v>
      </c>
      <c r="E53" s="786" t="s">
        <v>575</v>
      </c>
      <c r="F53" s="786" t="s">
        <v>975</v>
      </c>
      <c r="G53" s="787">
        <v>23</v>
      </c>
      <c r="H53" s="787">
        <v>145.80000000000001</v>
      </c>
      <c r="I53" s="787">
        <v>339432</v>
      </c>
      <c r="J53" s="786" t="s">
        <v>554</v>
      </c>
      <c r="K53" s="786" t="s">
        <v>554</v>
      </c>
      <c r="L53" s="786" t="s">
        <v>554</v>
      </c>
      <c r="M53" s="786"/>
      <c r="N53" s="786"/>
      <c r="O53" s="788"/>
      <c r="P53" s="789"/>
      <c r="Q53" s="792"/>
    </row>
    <row r="54" spans="1:17" ht="17.100000000000001" customHeight="1">
      <c r="A54" s="611" t="s">
        <v>4</v>
      </c>
      <c r="B54" s="611">
        <v>2016</v>
      </c>
      <c r="C54" s="611" t="s">
        <v>20</v>
      </c>
      <c r="D54" s="785" t="s">
        <v>7</v>
      </c>
      <c r="E54" s="786" t="s">
        <v>575</v>
      </c>
      <c r="F54" s="786" t="s">
        <v>615</v>
      </c>
      <c r="G54" s="787">
        <v>14</v>
      </c>
      <c r="H54" s="787">
        <v>58.346100000000007</v>
      </c>
      <c r="I54" s="787">
        <v>89019</v>
      </c>
      <c r="J54" s="786" t="s">
        <v>554</v>
      </c>
      <c r="K54" s="786" t="s">
        <v>554</v>
      </c>
      <c r="L54" s="786" t="s">
        <v>554</v>
      </c>
      <c r="M54" s="786"/>
      <c r="N54" s="786"/>
      <c r="O54" s="788"/>
      <c r="P54" s="789"/>
      <c r="Q54" s="792"/>
    </row>
    <row r="55" spans="1:17" ht="17.100000000000001" customHeight="1">
      <c r="A55" s="611" t="s">
        <v>4</v>
      </c>
      <c r="B55" s="611">
        <v>2016</v>
      </c>
      <c r="C55" s="611" t="s">
        <v>20</v>
      </c>
      <c r="D55" s="785" t="s">
        <v>7</v>
      </c>
      <c r="E55" s="786" t="s">
        <v>575</v>
      </c>
      <c r="F55" s="786" t="s">
        <v>583</v>
      </c>
      <c r="G55" s="787">
        <v>6</v>
      </c>
      <c r="H55" s="787">
        <v>2.5310000000000001</v>
      </c>
      <c r="I55" s="787">
        <v>6898</v>
      </c>
      <c r="J55" s="786" t="s">
        <v>554</v>
      </c>
      <c r="K55" s="786" t="s">
        <v>554</v>
      </c>
      <c r="L55" s="786" t="s">
        <v>554</v>
      </c>
      <c r="M55" s="786"/>
      <c r="N55" s="786"/>
      <c r="O55" s="788"/>
      <c r="P55" s="789"/>
      <c r="Q55" s="792"/>
    </row>
    <row r="56" spans="1:17" ht="17.100000000000001" customHeight="1">
      <c r="A56" s="607" t="s">
        <v>4</v>
      </c>
      <c r="B56" s="607">
        <v>2016</v>
      </c>
      <c r="C56" s="607" t="s">
        <v>18</v>
      </c>
      <c r="D56" s="772" t="s">
        <v>7</v>
      </c>
      <c r="E56" s="771" t="s">
        <v>1231</v>
      </c>
      <c r="F56" s="771" t="s">
        <v>579</v>
      </c>
      <c r="G56" s="773">
        <v>2611</v>
      </c>
      <c r="H56" s="773">
        <v>810.62810000000059</v>
      </c>
      <c r="I56" s="773">
        <v>1034242</v>
      </c>
      <c r="J56" s="771" t="s">
        <v>67</v>
      </c>
      <c r="K56" s="771" t="s">
        <v>67</v>
      </c>
      <c r="L56" s="771" t="s">
        <v>67</v>
      </c>
      <c r="M56" s="771"/>
      <c r="N56" s="771"/>
      <c r="O56" s="777"/>
      <c r="P56" s="778"/>
      <c r="Q56" s="781"/>
    </row>
    <row r="57" spans="1:17" ht="17.100000000000001" customHeight="1">
      <c r="A57" s="607" t="s">
        <v>4</v>
      </c>
      <c r="B57" s="607">
        <v>2016</v>
      </c>
      <c r="C57" s="607" t="s">
        <v>18</v>
      </c>
      <c r="D57" s="772" t="s">
        <v>7</v>
      </c>
      <c r="E57" s="771" t="s">
        <v>1231</v>
      </c>
      <c r="F57" s="771" t="s">
        <v>589</v>
      </c>
      <c r="G57" s="773">
        <v>28</v>
      </c>
      <c r="H57" s="773">
        <v>1658.52</v>
      </c>
      <c r="I57" s="773">
        <v>697318</v>
      </c>
      <c r="J57" s="771" t="s">
        <v>554</v>
      </c>
      <c r="K57" s="771" t="s">
        <v>67</v>
      </c>
      <c r="L57" s="771" t="s">
        <v>67</v>
      </c>
      <c r="M57" s="771"/>
      <c r="N57" s="771"/>
      <c r="O57" s="777" t="s">
        <v>67</v>
      </c>
      <c r="P57" s="771" t="s">
        <v>589</v>
      </c>
      <c r="Q57" s="782"/>
    </row>
    <row r="58" spans="1:17" ht="17.100000000000001" customHeight="1">
      <c r="A58" s="771" t="s">
        <v>4</v>
      </c>
      <c r="B58" s="771">
        <v>2016</v>
      </c>
      <c r="C58" s="771" t="s">
        <v>18</v>
      </c>
      <c r="D58" s="772" t="s">
        <v>7</v>
      </c>
      <c r="E58" s="771" t="s">
        <v>1231</v>
      </c>
      <c r="F58" s="771" t="s">
        <v>612</v>
      </c>
      <c r="G58" s="773">
        <v>179</v>
      </c>
      <c r="H58" s="773">
        <v>498.15900000000028</v>
      </c>
      <c r="I58" s="773">
        <v>524210</v>
      </c>
      <c r="J58" s="771" t="s">
        <v>67</v>
      </c>
      <c r="K58" s="771" t="s">
        <v>67</v>
      </c>
      <c r="L58" s="771" t="s">
        <v>67</v>
      </c>
      <c r="M58" s="771"/>
      <c r="N58" s="771"/>
      <c r="O58" s="777"/>
      <c r="P58" s="778"/>
      <c r="Q58" s="781"/>
    </row>
    <row r="59" spans="1:17" ht="17.100000000000001" customHeight="1">
      <c r="A59" s="607" t="s">
        <v>4</v>
      </c>
      <c r="B59" s="607">
        <v>2016</v>
      </c>
      <c r="C59" s="607" t="s">
        <v>18</v>
      </c>
      <c r="D59" s="772" t="s">
        <v>7</v>
      </c>
      <c r="E59" s="771" t="s">
        <v>1231</v>
      </c>
      <c r="F59" s="771" t="s">
        <v>822</v>
      </c>
      <c r="G59" s="773">
        <v>150</v>
      </c>
      <c r="H59" s="773">
        <v>343.33079999999984</v>
      </c>
      <c r="I59" s="773">
        <v>378581</v>
      </c>
      <c r="J59" s="771" t="s">
        <v>554</v>
      </c>
      <c r="K59" s="771" t="s">
        <v>67</v>
      </c>
      <c r="L59" s="771" t="s">
        <v>67</v>
      </c>
      <c r="M59" s="771"/>
      <c r="N59" s="771"/>
      <c r="O59" s="777"/>
      <c r="P59" s="778"/>
      <c r="Q59" s="781"/>
    </row>
    <row r="60" spans="1:17" ht="17.100000000000001" customHeight="1">
      <c r="A60" s="607" t="s">
        <v>4</v>
      </c>
      <c r="B60" s="607">
        <v>2016</v>
      </c>
      <c r="C60" s="607" t="s">
        <v>18</v>
      </c>
      <c r="D60" s="772" t="s">
        <v>7</v>
      </c>
      <c r="E60" s="771" t="s">
        <v>1231</v>
      </c>
      <c r="F60" s="771" t="s">
        <v>981</v>
      </c>
      <c r="G60" s="773">
        <v>530</v>
      </c>
      <c r="H60" s="773">
        <v>36.542999999999999</v>
      </c>
      <c r="I60" s="773">
        <v>264519</v>
      </c>
      <c r="J60" s="771" t="s">
        <v>67</v>
      </c>
      <c r="K60" s="771" t="s">
        <v>554</v>
      </c>
      <c r="L60" s="771" t="s">
        <v>67</v>
      </c>
      <c r="M60" s="771"/>
      <c r="N60" s="771"/>
      <c r="O60" s="777"/>
      <c r="P60" s="778"/>
      <c r="Q60" s="781"/>
    </row>
    <row r="61" spans="1:17" ht="17.100000000000001" customHeight="1">
      <c r="A61" s="607" t="s">
        <v>4</v>
      </c>
      <c r="B61" s="607">
        <v>2016</v>
      </c>
      <c r="C61" s="607" t="s">
        <v>18</v>
      </c>
      <c r="D61" s="772" t="s">
        <v>7</v>
      </c>
      <c r="E61" s="771" t="s">
        <v>1231</v>
      </c>
      <c r="F61" s="771" t="s">
        <v>823</v>
      </c>
      <c r="G61" s="773">
        <v>76</v>
      </c>
      <c r="H61" s="773">
        <v>230.77809999999994</v>
      </c>
      <c r="I61" s="773">
        <v>253831</v>
      </c>
      <c r="J61" s="771" t="s">
        <v>554</v>
      </c>
      <c r="K61" s="771" t="s">
        <v>67</v>
      </c>
      <c r="L61" s="771" t="s">
        <v>67</v>
      </c>
      <c r="M61" s="771"/>
      <c r="N61" s="771"/>
      <c r="O61" s="777"/>
      <c r="P61" s="778"/>
      <c r="Q61" s="781"/>
    </row>
    <row r="62" spans="1:17" ht="17.100000000000001" customHeight="1">
      <c r="A62" s="607" t="s">
        <v>4</v>
      </c>
      <c r="B62" s="607">
        <v>2016</v>
      </c>
      <c r="C62" s="607" t="s">
        <v>18</v>
      </c>
      <c r="D62" s="772" t="s">
        <v>7</v>
      </c>
      <c r="E62" s="771" t="s">
        <v>1231</v>
      </c>
      <c r="F62" s="771" t="s">
        <v>983</v>
      </c>
      <c r="G62" s="773">
        <v>343</v>
      </c>
      <c r="H62" s="773">
        <v>25.622</v>
      </c>
      <c r="I62" s="773">
        <v>250800</v>
      </c>
      <c r="J62" s="771" t="s">
        <v>67</v>
      </c>
      <c r="K62" s="771" t="s">
        <v>554</v>
      </c>
      <c r="L62" s="771" t="s">
        <v>67</v>
      </c>
      <c r="M62" s="771"/>
      <c r="N62" s="771"/>
      <c r="O62" s="777"/>
      <c r="P62" s="778"/>
      <c r="Q62" s="781"/>
    </row>
    <row r="63" spans="1:17" ht="17.100000000000001" customHeight="1">
      <c r="A63" s="607" t="s">
        <v>4</v>
      </c>
      <c r="B63" s="607">
        <v>2016</v>
      </c>
      <c r="C63" s="607" t="s">
        <v>18</v>
      </c>
      <c r="D63" s="772" t="s">
        <v>7</v>
      </c>
      <c r="E63" s="771" t="s">
        <v>1231</v>
      </c>
      <c r="F63" s="771" t="s">
        <v>578</v>
      </c>
      <c r="G63" s="773">
        <v>577</v>
      </c>
      <c r="H63" s="773">
        <v>121.50700000000001</v>
      </c>
      <c r="I63" s="773">
        <v>232287</v>
      </c>
      <c r="J63" s="771" t="s">
        <v>67</v>
      </c>
      <c r="K63" s="771" t="s">
        <v>554</v>
      </c>
      <c r="L63" s="771" t="s">
        <v>67</v>
      </c>
      <c r="M63" s="771"/>
      <c r="N63" s="771"/>
      <c r="O63" s="777"/>
      <c r="P63" s="778"/>
      <c r="Q63" s="781"/>
    </row>
    <row r="64" spans="1:17" ht="17.100000000000001" customHeight="1">
      <c r="A64" s="607" t="s">
        <v>4</v>
      </c>
      <c r="B64" s="607">
        <v>2016</v>
      </c>
      <c r="C64" s="607" t="s">
        <v>18</v>
      </c>
      <c r="D64" s="772" t="s">
        <v>7</v>
      </c>
      <c r="E64" s="771" t="s">
        <v>1231</v>
      </c>
      <c r="F64" s="771" t="s">
        <v>582</v>
      </c>
      <c r="G64" s="773">
        <v>575</v>
      </c>
      <c r="H64" s="773">
        <v>141.88779999999994</v>
      </c>
      <c r="I64" s="773">
        <v>208513</v>
      </c>
      <c r="J64" s="771" t="s">
        <v>67</v>
      </c>
      <c r="K64" s="771" t="s">
        <v>554</v>
      </c>
      <c r="L64" s="771" t="s">
        <v>67</v>
      </c>
      <c r="M64" s="771"/>
      <c r="N64" s="771"/>
      <c r="O64" s="777"/>
      <c r="P64" s="782"/>
      <c r="Q64" s="782"/>
    </row>
    <row r="65" spans="1:17" ht="17.100000000000001" customHeight="1">
      <c r="A65" s="771" t="s">
        <v>4</v>
      </c>
      <c r="B65" s="771">
        <v>2016</v>
      </c>
      <c r="C65" s="771" t="s">
        <v>18</v>
      </c>
      <c r="D65" s="772" t="s">
        <v>7</v>
      </c>
      <c r="E65" s="771" t="s">
        <v>1231</v>
      </c>
      <c r="F65" s="771" t="s">
        <v>580</v>
      </c>
      <c r="G65" s="773">
        <v>241</v>
      </c>
      <c r="H65" s="773">
        <v>336.03899999999993</v>
      </c>
      <c r="I65" s="773">
        <v>196046</v>
      </c>
      <c r="J65" s="771" t="s">
        <v>67</v>
      </c>
      <c r="K65" s="771" t="s">
        <v>67</v>
      </c>
      <c r="L65" s="771" t="s">
        <v>554</v>
      </c>
      <c r="M65" s="771"/>
      <c r="N65" s="771"/>
      <c r="O65" s="777"/>
      <c r="P65" s="782"/>
      <c r="Q65" s="782"/>
    </row>
    <row r="66" spans="1:17" ht="17.100000000000001" customHeight="1">
      <c r="A66" s="786" t="s">
        <v>4</v>
      </c>
      <c r="B66" s="786">
        <v>2016</v>
      </c>
      <c r="C66" s="786" t="s">
        <v>18</v>
      </c>
      <c r="D66" s="785" t="s">
        <v>7</v>
      </c>
      <c r="E66" s="786" t="s">
        <v>1231</v>
      </c>
      <c r="F66" s="786" t="s">
        <v>583</v>
      </c>
      <c r="G66" s="787">
        <v>80</v>
      </c>
      <c r="H66" s="787">
        <v>20.783999999999995</v>
      </c>
      <c r="I66" s="787">
        <v>30876</v>
      </c>
      <c r="J66" s="786" t="s">
        <v>554</v>
      </c>
      <c r="K66" s="786" t="s">
        <v>554</v>
      </c>
      <c r="L66" s="786" t="s">
        <v>554</v>
      </c>
      <c r="M66" s="786"/>
      <c r="N66" s="786"/>
      <c r="O66" s="788"/>
      <c r="P66" s="791"/>
      <c r="Q66" s="791"/>
    </row>
    <row r="67" spans="1:17" ht="17.100000000000001" customHeight="1">
      <c r="A67" s="771" t="s">
        <v>4</v>
      </c>
      <c r="B67" s="771">
        <v>2016</v>
      </c>
      <c r="C67" s="771" t="s">
        <v>18</v>
      </c>
      <c r="D67" s="772" t="s">
        <v>7</v>
      </c>
      <c r="E67" s="771" t="s">
        <v>1231</v>
      </c>
      <c r="F67" s="771" t="s">
        <v>581</v>
      </c>
      <c r="G67" s="773">
        <v>165</v>
      </c>
      <c r="H67" s="773">
        <v>16.624500000000005</v>
      </c>
      <c r="I67" s="773">
        <v>24120</v>
      </c>
      <c r="J67" s="771" t="s">
        <v>67</v>
      </c>
      <c r="K67" s="771" t="s">
        <v>554</v>
      </c>
      <c r="L67" s="771" t="s">
        <v>554</v>
      </c>
      <c r="M67" s="771"/>
      <c r="N67" s="771"/>
      <c r="O67" s="777"/>
      <c r="P67" s="778"/>
      <c r="Q67" s="781"/>
    </row>
    <row r="68" spans="1:17" ht="17.100000000000001" customHeight="1">
      <c r="A68" s="611" t="s">
        <v>4</v>
      </c>
      <c r="B68" s="611">
        <v>2016</v>
      </c>
      <c r="C68" s="611" t="s">
        <v>18</v>
      </c>
      <c r="D68" s="785" t="s">
        <v>7</v>
      </c>
      <c r="E68" s="786" t="s">
        <v>1231</v>
      </c>
      <c r="F68" s="786" t="s">
        <v>597</v>
      </c>
      <c r="G68" s="787">
        <v>4</v>
      </c>
      <c r="H68" s="787">
        <v>20.395</v>
      </c>
      <c r="I68" s="787">
        <v>9622</v>
      </c>
      <c r="J68" s="786" t="s">
        <v>554</v>
      </c>
      <c r="K68" s="786" t="s">
        <v>554</v>
      </c>
      <c r="L68" s="786" t="s">
        <v>554</v>
      </c>
      <c r="M68" s="786"/>
      <c r="N68" s="786"/>
      <c r="O68" s="788"/>
      <c r="P68" s="791"/>
      <c r="Q68" s="791"/>
    </row>
    <row r="69" spans="1:17" ht="17.100000000000001" customHeight="1">
      <c r="A69" s="786" t="s">
        <v>4</v>
      </c>
      <c r="B69" s="786">
        <v>2016</v>
      </c>
      <c r="C69" s="786" t="s">
        <v>18</v>
      </c>
      <c r="D69" s="785" t="s">
        <v>7</v>
      </c>
      <c r="E69" s="786" t="s">
        <v>1231</v>
      </c>
      <c r="F69" s="786" t="s">
        <v>245</v>
      </c>
      <c r="G69" s="787">
        <v>11</v>
      </c>
      <c r="H69" s="787">
        <v>6.6169999999999991</v>
      </c>
      <c r="I69" s="787">
        <v>7048</v>
      </c>
      <c r="J69" s="786" t="s">
        <v>554</v>
      </c>
      <c r="K69" s="786" t="s">
        <v>554</v>
      </c>
      <c r="L69" s="786" t="s">
        <v>554</v>
      </c>
      <c r="M69" s="786"/>
      <c r="N69" s="786"/>
      <c r="O69" s="788"/>
      <c r="P69" s="791"/>
      <c r="Q69" s="791"/>
    </row>
    <row r="70" spans="1:17" ht="17.100000000000001" customHeight="1">
      <c r="A70" s="786" t="s">
        <v>4</v>
      </c>
      <c r="B70" s="786">
        <v>2016</v>
      </c>
      <c r="C70" s="786" t="s">
        <v>18</v>
      </c>
      <c r="D70" s="785" t="s">
        <v>7</v>
      </c>
      <c r="E70" s="786" t="s">
        <v>1231</v>
      </c>
      <c r="F70" s="786" t="s">
        <v>587</v>
      </c>
      <c r="G70" s="787">
        <v>2</v>
      </c>
      <c r="H70" s="787">
        <v>13</v>
      </c>
      <c r="I70" s="787">
        <v>3187</v>
      </c>
      <c r="J70" s="786" t="s">
        <v>554</v>
      </c>
      <c r="K70" s="786" t="s">
        <v>554</v>
      </c>
      <c r="L70" s="786" t="s">
        <v>554</v>
      </c>
      <c r="M70" s="786"/>
      <c r="N70" s="786"/>
      <c r="O70" s="788" t="s">
        <v>67</v>
      </c>
      <c r="P70" s="786" t="s">
        <v>589</v>
      </c>
      <c r="Q70" s="791"/>
    </row>
    <row r="71" spans="1:17" ht="17.100000000000001" customHeight="1">
      <c r="A71" s="786" t="s">
        <v>4</v>
      </c>
      <c r="B71" s="786">
        <v>2016</v>
      </c>
      <c r="C71" s="786" t="s">
        <v>18</v>
      </c>
      <c r="D71" s="785" t="s">
        <v>7</v>
      </c>
      <c r="E71" s="786" t="s">
        <v>1231</v>
      </c>
      <c r="F71" s="786" t="s">
        <v>1602</v>
      </c>
      <c r="G71" s="787">
        <v>38</v>
      </c>
      <c r="H71" s="787">
        <v>0.75130000000000008</v>
      </c>
      <c r="I71" s="787">
        <v>854</v>
      </c>
      <c r="J71" s="786" t="s">
        <v>554</v>
      </c>
      <c r="K71" s="786" t="s">
        <v>554</v>
      </c>
      <c r="L71" s="786" t="s">
        <v>554</v>
      </c>
      <c r="M71" s="786"/>
      <c r="N71" s="786"/>
      <c r="O71" s="788"/>
      <c r="P71" s="789"/>
      <c r="Q71" s="790"/>
    </row>
    <row r="72" spans="1:17" ht="17.100000000000001" customHeight="1">
      <c r="A72" s="611" t="s">
        <v>4</v>
      </c>
      <c r="B72" s="611">
        <v>2016</v>
      </c>
      <c r="C72" s="611" t="s">
        <v>18</v>
      </c>
      <c r="D72" s="785" t="s">
        <v>7</v>
      </c>
      <c r="E72" s="786" t="s">
        <v>1231</v>
      </c>
      <c r="F72" s="786" t="s">
        <v>984</v>
      </c>
      <c r="G72" s="787">
        <v>42</v>
      </c>
      <c r="H72" s="787">
        <v>0.50700000000000001</v>
      </c>
      <c r="I72" s="787">
        <v>729</v>
      </c>
      <c r="J72" s="786" t="s">
        <v>554</v>
      </c>
      <c r="K72" s="786" t="s">
        <v>554</v>
      </c>
      <c r="L72" s="786" t="s">
        <v>554</v>
      </c>
      <c r="M72" s="786"/>
      <c r="N72" s="786"/>
      <c r="O72" s="788"/>
      <c r="P72" s="789"/>
      <c r="Q72" s="790"/>
    </row>
    <row r="73" spans="1:17" ht="17.100000000000001" customHeight="1">
      <c r="A73" s="611" t="s">
        <v>4</v>
      </c>
      <c r="B73" s="611">
        <v>2016</v>
      </c>
      <c r="C73" s="611" t="s">
        <v>18</v>
      </c>
      <c r="D73" s="785" t="s">
        <v>7</v>
      </c>
      <c r="E73" s="786" t="s">
        <v>1231</v>
      </c>
      <c r="F73" s="786" t="s">
        <v>1746</v>
      </c>
      <c r="G73" s="787">
        <v>2</v>
      </c>
      <c r="H73" s="787">
        <v>0.17499999999999999</v>
      </c>
      <c r="I73" s="787">
        <v>324</v>
      </c>
      <c r="J73" s="786" t="s">
        <v>554</v>
      </c>
      <c r="K73" s="786" t="s">
        <v>554</v>
      </c>
      <c r="L73" s="786" t="s">
        <v>554</v>
      </c>
      <c r="M73" s="786"/>
      <c r="N73" s="786"/>
      <c r="O73" s="788"/>
      <c r="P73" s="789"/>
      <c r="Q73" s="790"/>
    </row>
    <row r="74" spans="1:17" ht="17.100000000000001" customHeight="1">
      <c r="A74" s="611" t="s">
        <v>4</v>
      </c>
      <c r="B74" s="611">
        <v>2016</v>
      </c>
      <c r="C74" s="611" t="s">
        <v>18</v>
      </c>
      <c r="D74" s="785" t="s">
        <v>7</v>
      </c>
      <c r="E74" s="786" t="s">
        <v>1231</v>
      </c>
      <c r="F74" s="786" t="s">
        <v>760</v>
      </c>
      <c r="G74" s="787">
        <v>21</v>
      </c>
      <c r="H74" s="787">
        <v>0.51579999999999993</v>
      </c>
      <c r="I74" s="787">
        <v>57</v>
      </c>
      <c r="J74" s="786" t="s">
        <v>554</v>
      </c>
      <c r="K74" s="786" t="s">
        <v>554</v>
      </c>
      <c r="L74" s="786" t="s">
        <v>554</v>
      </c>
      <c r="M74" s="786"/>
      <c r="N74" s="786"/>
      <c r="O74" s="788"/>
      <c r="P74" s="791"/>
      <c r="Q74" s="791"/>
    </row>
    <row r="75" spans="1:17" ht="17.100000000000001" customHeight="1">
      <c r="A75" s="786" t="s">
        <v>4</v>
      </c>
      <c r="B75" s="786">
        <v>2016</v>
      </c>
      <c r="C75" s="786" t="s">
        <v>18</v>
      </c>
      <c r="D75" s="785" t="s">
        <v>7</v>
      </c>
      <c r="E75" s="786" t="s">
        <v>1231</v>
      </c>
      <c r="F75" s="786" t="s">
        <v>993</v>
      </c>
      <c r="G75" s="787">
        <v>5</v>
      </c>
      <c r="H75" s="787">
        <v>1.4999999999999999E-2</v>
      </c>
      <c r="I75" s="787">
        <v>57</v>
      </c>
      <c r="J75" s="786" t="s">
        <v>554</v>
      </c>
      <c r="K75" s="786" t="s">
        <v>554</v>
      </c>
      <c r="L75" s="786" t="s">
        <v>554</v>
      </c>
      <c r="M75" s="786"/>
      <c r="N75" s="786"/>
      <c r="O75" s="788"/>
      <c r="P75" s="789"/>
      <c r="Q75" s="790"/>
    </row>
    <row r="76" spans="1:17" ht="17.100000000000001" customHeight="1">
      <c r="A76" s="611" t="s">
        <v>4</v>
      </c>
      <c r="B76" s="611">
        <v>2016</v>
      </c>
      <c r="C76" s="611" t="s">
        <v>18</v>
      </c>
      <c r="D76" s="785" t="s">
        <v>7</v>
      </c>
      <c r="E76" s="786" t="s">
        <v>1231</v>
      </c>
      <c r="F76" s="786" t="s">
        <v>1600</v>
      </c>
      <c r="G76" s="787">
        <v>9</v>
      </c>
      <c r="H76" s="787">
        <v>8.5000000000000006E-3</v>
      </c>
      <c r="I76" s="787">
        <v>23</v>
      </c>
      <c r="J76" s="786" t="s">
        <v>554</v>
      </c>
      <c r="K76" s="786" t="s">
        <v>554</v>
      </c>
      <c r="L76" s="786" t="s">
        <v>554</v>
      </c>
      <c r="M76" s="786"/>
      <c r="N76" s="786"/>
      <c r="O76" s="788"/>
      <c r="P76" s="789"/>
      <c r="Q76" s="790"/>
    </row>
    <row r="77" spans="1:17" ht="48" customHeight="1">
      <c r="A77" s="607" t="s">
        <v>4</v>
      </c>
      <c r="B77" s="607">
        <v>2016</v>
      </c>
      <c r="C77" s="607" t="s">
        <v>18</v>
      </c>
      <c r="D77" s="772" t="s">
        <v>7</v>
      </c>
      <c r="E77" s="793" t="s">
        <v>1603</v>
      </c>
      <c r="F77" s="771" t="s">
        <v>598</v>
      </c>
      <c r="G77" s="773">
        <v>495</v>
      </c>
      <c r="H77" s="773">
        <v>28534.420000000006</v>
      </c>
      <c r="I77" s="773">
        <v>6985027</v>
      </c>
      <c r="J77" s="771" t="s">
        <v>67</v>
      </c>
      <c r="K77" s="771" t="s">
        <v>67</v>
      </c>
      <c r="L77" s="771" t="s">
        <v>67</v>
      </c>
      <c r="M77" s="771"/>
      <c r="N77" s="771"/>
      <c r="O77" s="777" t="s">
        <v>67</v>
      </c>
      <c r="P77" s="771" t="s">
        <v>588</v>
      </c>
      <c r="Q77" s="794" t="s">
        <v>985</v>
      </c>
    </row>
    <row r="78" spans="1:17" ht="17.100000000000001" customHeight="1">
      <c r="A78" s="771" t="s">
        <v>4</v>
      </c>
      <c r="B78" s="771">
        <v>2016</v>
      </c>
      <c r="C78" s="771" t="s">
        <v>18</v>
      </c>
      <c r="D78" s="772" t="s">
        <v>7</v>
      </c>
      <c r="E78" s="793" t="s">
        <v>1603</v>
      </c>
      <c r="F78" s="771" t="s">
        <v>599</v>
      </c>
      <c r="G78" s="773">
        <v>279</v>
      </c>
      <c r="H78" s="773">
        <v>25351.249999999996</v>
      </c>
      <c r="I78" s="773">
        <v>6364191</v>
      </c>
      <c r="J78" s="771" t="s">
        <v>67</v>
      </c>
      <c r="K78" s="771" t="s">
        <v>67</v>
      </c>
      <c r="L78" s="771" t="s">
        <v>67</v>
      </c>
      <c r="M78" s="771"/>
      <c r="N78" s="771"/>
      <c r="O78" s="777" t="s">
        <v>67</v>
      </c>
      <c r="P78" s="771" t="s">
        <v>588</v>
      </c>
      <c r="Q78" s="782"/>
    </row>
    <row r="79" spans="1:17" ht="17.100000000000001" customHeight="1">
      <c r="A79" s="771" t="s">
        <v>4</v>
      </c>
      <c r="B79" s="771">
        <v>2016</v>
      </c>
      <c r="C79" s="771" t="s">
        <v>18</v>
      </c>
      <c r="D79" s="772" t="s">
        <v>7</v>
      </c>
      <c r="E79" s="793" t="s">
        <v>1603</v>
      </c>
      <c r="F79" s="771" t="s">
        <v>586</v>
      </c>
      <c r="G79" s="773">
        <v>397</v>
      </c>
      <c r="H79" s="773">
        <v>21143.108100000005</v>
      </c>
      <c r="I79" s="773">
        <v>5160322</v>
      </c>
      <c r="J79" s="771" t="s">
        <v>67</v>
      </c>
      <c r="K79" s="771" t="s">
        <v>67</v>
      </c>
      <c r="L79" s="771" t="s">
        <v>67</v>
      </c>
      <c r="M79" s="771"/>
      <c r="N79" s="771"/>
      <c r="O79" s="777" t="s">
        <v>67</v>
      </c>
      <c r="P79" s="771" t="s">
        <v>588</v>
      </c>
      <c r="Q79" s="782"/>
    </row>
    <row r="80" spans="1:17" ht="16.5" customHeight="1">
      <c r="A80" s="771" t="s">
        <v>4</v>
      </c>
      <c r="B80" s="771">
        <v>2016</v>
      </c>
      <c r="C80" s="771" t="s">
        <v>18</v>
      </c>
      <c r="D80" s="772" t="s">
        <v>7</v>
      </c>
      <c r="E80" s="793" t="s">
        <v>1603</v>
      </c>
      <c r="F80" s="771" t="s">
        <v>588</v>
      </c>
      <c r="G80" s="773">
        <v>150</v>
      </c>
      <c r="H80" s="773">
        <v>12712.76</v>
      </c>
      <c r="I80" s="773">
        <v>3204347</v>
      </c>
      <c r="J80" s="771" t="s">
        <v>554</v>
      </c>
      <c r="K80" s="771" t="s">
        <v>67</v>
      </c>
      <c r="L80" s="771" t="s">
        <v>67</v>
      </c>
      <c r="M80" s="771"/>
      <c r="N80" s="771"/>
      <c r="O80" s="777" t="s">
        <v>67</v>
      </c>
      <c r="P80" s="771" t="s">
        <v>588</v>
      </c>
      <c r="Q80" s="794"/>
    </row>
    <row r="81" spans="1:17" ht="17.100000000000001" customHeight="1">
      <c r="A81" s="771" t="s">
        <v>4</v>
      </c>
      <c r="B81" s="771">
        <v>2016</v>
      </c>
      <c r="C81" s="771" t="s">
        <v>18</v>
      </c>
      <c r="D81" s="772" t="s">
        <v>7</v>
      </c>
      <c r="E81" s="793" t="s">
        <v>1603</v>
      </c>
      <c r="F81" s="771" t="s">
        <v>822</v>
      </c>
      <c r="G81" s="773">
        <v>604</v>
      </c>
      <c r="H81" s="773">
        <v>1458.848900000002</v>
      </c>
      <c r="I81" s="773">
        <v>1364188</v>
      </c>
      <c r="J81" s="771" t="s">
        <v>67</v>
      </c>
      <c r="K81" s="771" t="s">
        <v>554</v>
      </c>
      <c r="L81" s="771" t="s">
        <v>67</v>
      </c>
      <c r="M81" s="771"/>
      <c r="N81" s="771"/>
      <c r="O81" s="777"/>
      <c r="P81" s="778"/>
      <c r="Q81" s="781"/>
    </row>
    <row r="82" spans="1:17" ht="17.100000000000001" customHeight="1">
      <c r="A82" s="607" t="s">
        <v>4</v>
      </c>
      <c r="B82" s="607">
        <v>2016</v>
      </c>
      <c r="C82" s="607" t="s">
        <v>18</v>
      </c>
      <c r="D82" s="772" t="s">
        <v>7</v>
      </c>
      <c r="E82" s="793" t="s">
        <v>1603</v>
      </c>
      <c r="F82" s="771" t="s">
        <v>589</v>
      </c>
      <c r="G82" s="773">
        <v>108</v>
      </c>
      <c r="H82" s="773">
        <v>3686.8750000000009</v>
      </c>
      <c r="I82" s="773">
        <v>1265797</v>
      </c>
      <c r="J82" s="771" t="s">
        <v>554</v>
      </c>
      <c r="K82" s="771" t="s">
        <v>67</v>
      </c>
      <c r="L82" s="771" t="s">
        <v>67</v>
      </c>
      <c r="M82" s="771"/>
      <c r="N82" s="771"/>
      <c r="O82" s="777" t="s">
        <v>67</v>
      </c>
      <c r="P82" s="771" t="s">
        <v>588</v>
      </c>
      <c r="Q82" s="782"/>
    </row>
    <row r="83" spans="1:17" ht="17.100000000000001" customHeight="1">
      <c r="A83" s="771" t="s">
        <v>4</v>
      </c>
      <c r="B83" s="771">
        <v>2016</v>
      </c>
      <c r="C83" s="771" t="s">
        <v>18</v>
      </c>
      <c r="D83" s="772" t="s">
        <v>7</v>
      </c>
      <c r="E83" s="793" t="s">
        <v>1603</v>
      </c>
      <c r="F83" s="771" t="s">
        <v>612</v>
      </c>
      <c r="G83" s="773">
        <v>603</v>
      </c>
      <c r="H83" s="773">
        <v>1391.9261999999985</v>
      </c>
      <c r="I83" s="773">
        <v>1121019</v>
      </c>
      <c r="J83" s="771" t="s">
        <v>67</v>
      </c>
      <c r="K83" s="771" t="s">
        <v>554</v>
      </c>
      <c r="L83" s="771" t="s">
        <v>67</v>
      </c>
      <c r="M83" s="771"/>
      <c r="N83" s="771"/>
      <c r="O83" s="777"/>
      <c r="P83" s="778"/>
      <c r="Q83" s="781"/>
    </row>
    <row r="84" spans="1:17" ht="17.100000000000001" customHeight="1">
      <c r="A84" s="607" t="s">
        <v>4</v>
      </c>
      <c r="B84" s="607">
        <v>2016</v>
      </c>
      <c r="C84" s="607" t="s">
        <v>18</v>
      </c>
      <c r="D84" s="772" t="s">
        <v>7</v>
      </c>
      <c r="E84" s="793" t="s">
        <v>1603</v>
      </c>
      <c r="F84" s="771" t="s">
        <v>823</v>
      </c>
      <c r="G84" s="773">
        <v>299</v>
      </c>
      <c r="H84" s="773">
        <v>779.82310000000007</v>
      </c>
      <c r="I84" s="773">
        <v>749793</v>
      </c>
      <c r="J84" s="771" t="s">
        <v>67</v>
      </c>
      <c r="K84" s="771" t="s">
        <v>554</v>
      </c>
      <c r="L84" s="771" t="s">
        <v>67</v>
      </c>
      <c r="M84" s="771"/>
      <c r="N84" s="771"/>
      <c r="O84" s="777"/>
      <c r="P84" s="778"/>
      <c r="Q84" s="781"/>
    </row>
    <row r="85" spans="1:17" ht="17.100000000000001" customHeight="1">
      <c r="A85" s="607" t="s">
        <v>4</v>
      </c>
      <c r="B85" s="607">
        <v>2016</v>
      </c>
      <c r="C85" s="607" t="s">
        <v>18</v>
      </c>
      <c r="D85" s="772" t="s">
        <v>7</v>
      </c>
      <c r="E85" s="793" t="s">
        <v>1603</v>
      </c>
      <c r="F85" s="771" t="s">
        <v>983</v>
      </c>
      <c r="G85" s="773">
        <v>3480</v>
      </c>
      <c r="H85" s="773">
        <v>87.79</v>
      </c>
      <c r="I85" s="773">
        <v>733978</v>
      </c>
      <c r="J85" s="771" t="s">
        <v>67</v>
      </c>
      <c r="K85" s="771" t="s">
        <v>554</v>
      </c>
      <c r="L85" s="771" t="s">
        <v>67</v>
      </c>
      <c r="M85" s="771"/>
      <c r="N85" s="771"/>
      <c r="O85" s="777"/>
      <c r="P85" s="771"/>
      <c r="Q85" s="795"/>
    </row>
    <row r="86" spans="1:17" ht="17.100000000000001" customHeight="1">
      <c r="A86" s="771" t="s">
        <v>4</v>
      </c>
      <c r="B86" s="771">
        <v>2016</v>
      </c>
      <c r="C86" s="771" t="s">
        <v>18</v>
      </c>
      <c r="D86" s="772" t="s">
        <v>7</v>
      </c>
      <c r="E86" s="793" t="s">
        <v>1603</v>
      </c>
      <c r="F86" s="771" t="s">
        <v>579</v>
      </c>
      <c r="G86" s="773">
        <v>4758</v>
      </c>
      <c r="H86" s="773">
        <v>457.56390000000107</v>
      </c>
      <c r="I86" s="773">
        <v>566939</v>
      </c>
      <c r="J86" s="771" t="s">
        <v>67</v>
      </c>
      <c r="K86" s="771" t="s">
        <v>554</v>
      </c>
      <c r="L86" s="771" t="s">
        <v>67</v>
      </c>
      <c r="M86" s="771"/>
      <c r="N86" s="771"/>
      <c r="O86" s="777"/>
      <c r="P86" s="771"/>
      <c r="Q86" s="782"/>
    </row>
    <row r="87" spans="1:17" ht="17.100000000000001" customHeight="1">
      <c r="A87" s="786" t="s">
        <v>4</v>
      </c>
      <c r="B87" s="786">
        <v>2016</v>
      </c>
      <c r="C87" s="786" t="s">
        <v>18</v>
      </c>
      <c r="D87" s="785" t="s">
        <v>7</v>
      </c>
      <c r="E87" s="796" t="s">
        <v>1603</v>
      </c>
      <c r="F87" s="786" t="s">
        <v>587</v>
      </c>
      <c r="G87" s="787">
        <v>192</v>
      </c>
      <c r="H87" s="787">
        <v>1073.58</v>
      </c>
      <c r="I87" s="787">
        <v>496888</v>
      </c>
      <c r="J87" s="786" t="s">
        <v>554</v>
      </c>
      <c r="K87" s="786" t="s">
        <v>554</v>
      </c>
      <c r="L87" s="786" t="s">
        <v>554</v>
      </c>
      <c r="M87" s="786"/>
      <c r="N87" s="786"/>
      <c r="O87" s="788" t="s">
        <v>67</v>
      </c>
      <c r="P87" s="786" t="s">
        <v>588</v>
      </c>
      <c r="Q87" s="791"/>
    </row>
    <row r="88" spans="1:17" ht="17.100000000000001" customHeight="1">
      <c r="A88" s="771" t="s">
        <v>4</v>
      </c>
      <c r="B88" s="771">
        <v>2016</v>
      </c>
      <c r="C88" s="771" t="s">
        <v>18</v>
      </c>
      <c r="D88" s="772" t="s">
        <v>7</v>
      </c>
      <c r="E88" s="793" t="s">
        <v>1603</v>
      </c>
      <c r="F88" s="771" t="s">
        <v>585</v>
      </c>
      <c r="G88" s="773">
        <v>275</v>
      </c>
      <c r="H88" s="773">
        <v>2043.4920000000002</v>
      </c>
      <c r="I88" s="773">
        <v>418070</v>
      </c>
      <c r="J88" s="771" t="s">
        <v>554</v>
      </c>
      <c r="K88" s="771" t="s">
        <v>67</v>
      </c>
      <c r="L88" s="771" t="s">
        <v>554</v>
      </c>
      <c r="M88" s="771"/>
      <c r="N88" s="771"/>
      <c r="O88" s="777" t="s">
        <v>67</v>
      </c>
      <c r="P88" s="771" t="s">
        <v>588</v>
      </c>
      <c r="Q88" s="782"/>
    </row>
    <row r="89" spans="1:17" ht="17.100000000000001" customHeight="1">
      <c r="A89" s="771" t="s">
        <v>4</v>
      </c>
      <c r="B89" s="771">
        <v>2016</v>
      </c>
      <c r="C89" s="771" t="s">
        <v>18</v>
      </c>
      <c r="D89" s="772" t="s">
        <v>7</v>
      </c>
      <c r="E89" s="793" t="s">
        <v>1603</v>
      </c>
      <c r="F89" s="771" t="s">
        <v>986</v>
      </c>
      <c r="G89" s="773">
        <v>4302</v>
      </c>
      <c r="H89" s="773">
        <v>141.24849999999995</v>
      </c>
      <c r="I89" s="773">
        <v>412397</v>
      </c>
      <c r="J89" s="771" t="s">
        <v>67</v>
      </c>
      <c r="K89" s="771" t="s">
        <v>554</v>
      </c>
      <c r="L89" s="771" t="s">
        <v>554</v>
      </c>
      <c r="M89" s="771"/>
      <c r="N89" s="771"/>
      <c r="O89" s="777"/>
      <c r="P89" s="771"/>
      <c r="Q89" s="782"/>
    </row>
    <row r="90" spans="1:17" ht="17.100000000000001" customHeight="1">
      <c r="A90" s="786" t="s">
        <v>4</v>
      </c>
      <c r="B90" s="786">
        <v>2016</v>
      </c>
      <c r="C90" s="786" t="s">
        <v>18</v>
      </c>
      <c r="D90" s="785" t="s">
        <v>7</v>
      </c>
      <c r="E90" s="796" t="s">
        <v>1603</v>
      </c>
      <c r="F90" s="786" t="s">
        <v>596</v>
      </c>
      <c r="G90" s="787">
        <v>185</v>
      </c>
      <c r="H90" s="787">
        <v>1918.211</v>
      </c>
      <c r="I90" s="787">
        <v>395002</v>
      </c>
      <c r="J90" s="786" t="s">
        <v>554</v>
      </c>
      <c r="K90" s="786" t="s">
        <v>554</v>
      </c>
      <c r="L90" s="786" t="s">
        <v>554</v>
      </c>
      <c r="M90" s="786"/>
      <c r="N90" s="786"/>
      <c r="O90" s="788" t="s">
        <v>67</v>
      </c>
      <c r="P90" s="786" t="s">
        <v>588</v>
      </c>
      <c r="Q90" s="791"/>
    </row>
    <row r="91" spans="1:17" ht="17.100000000000001" customHeight="1">
      <c r="A91" s="771" t="s">
        <v>4</v>
      </c>
      <c r="B91" s="771">
        <v>2016</v>
      </c>
      <c r="C91" s="771" t="s">
        <v>18</v>
      </c>
      <c r="D91" s="772" t="s">
        <v>7</v>
      </c>
      <c r="E91" s="793" t="s">
        <v>1603</v>
      </c>
      <c r="F91" s="771" t="s">
        <v>981</v>
      </c>
      <c r="G91" s="773">
        <v>2636</v>
      </c>
      <c r="H91" s="773">
        <v>34.247999999999998</v>
      </c>
      <c r="I91" s="773">
        <v>277446</v>
      </c>
      <c r="J91" s="771" t="s">
        <v>67</v>
      </c>
      <c r="K91" s="771" t="s">
        <v>554</v>
      </c>
      <c r="L91" s="771" t="s">
        <v>554</v>
      </c>
      <c r="M91" s="771"/>
      <c r="N91" s="771"/>
      <c r="O91" s="777"/>
      <c r="P91" s="771"/>
      <c r="Q91" s="782"/>
    </row>
    <row r="92" spans="1:17" ht="17.100000000000001" customHeight="1">
      <c r="A92" s="786" t="s">
        <v>4</v>
      </c>
      <c r="B92" s="786">
        <v>2016</v>
      </c>
      <c r="C92" s="786" t="s">
        <v>18</v>
      </c>
      <c r="D92" s="785" t="s">
        <v>7</v>
      </c>
      <c r="E92" s="796" t="s">
        <v>1603</v>
      </c>
      <c r="F92" s="786" t="s">
        <v>616</v>
      </c>
      <c r="G92" s="787">
        <v>126</v>
      </c>
      <c r="H92" s="787">
        <v>676.54300000000001</v>
      </c>
      <c r="I92" s="787">
        <v>223609</v>
      </c>
      <c r="J92" s="786" t="s">
        <v>554</v>
      </c>
      <c r="K92" s="786" t="s">
        <v>554</v>
      </c>
      <c r="L92" s="786" t="s">
        <v>554</v>
      </c>
      <c r="M92" s="786"/>
      <c r="N92" s="786"/>
      <c r="O92" s="788" t="s">
        <v>67</v>
      </c>
      <c r="P92" s="786" t="s">
        <v>588</v>
      </c>
      <c r="Q92" s="791"/>
    </row>
    <row r="93" spans="1:17" ht="17.100000000000001" customHeight="1">
      <c r="A93" s="786" t="s">
        <v>4</v>
      </c>
      <c r="B93" s="786">
        <v>2016</v>
      </c>
      <c r="C93" s="786" t="s">
        <v>18</v>
      </c>
      <c r="D93" s="785" t="s">
        <v>7</v>
      </c>
      <c r="E93" s="796" t="s">
        <v>1603</v>
      </c>
      <c r="F93" s="786" t="s">
        <v>597</v>
      </c>
      <c r="G93" s="787">
        <v>110</v>
      </c>
      <c r="H93" s="787">
        <v>693.43299999999999</v>
      </c>
      <c r="I93" s="787">
        <v>216147</v>
      </c>
      <c r="J93" s="786" t="s">
        <v>554</v>
      </c>
      <c r="K93" s="786" t="s">
        <v>554</v>
      </c>
      <c r="L93" s="786" t="s">
        <v>554</v>
      </c>
      <c r="M93" s="786"/>
      <c r="N93" s="786"/>
      <c r="O93" s="788" t="s">
        <v>67</v>
      </c>
      <c r="P93" s="786" t="s">
        <v>588</v>
      </c>
      <c r="Q93" s="791"/>
    </row>
    <row r="94" spans="1:17" ht="17.100000000000001" customHeight="1">
      <c r="A94" s="771" t="s">
        <v>4</v>
      </c>
      <c r="B94" s="771">
        <v>2016</v>
      </c>
      <c r="C94" s="771" t="s">
        <v>18</v>
      </c>
      <c r="D94" s="772" t="s">
        <v>7</v>
      </c>
      <c r="E94" s="793" t="s">
        <v>1603</v>
      </c>
      <c r="F94" s="771" t="s">
        <v>988</v>
      </c>
      <c r="G94" s="773">
        <v>818</v>
      </c>
      <c r="H94" s="773">
        <v>13.314</v>
      </c>
      <c r="I94" s="773">
        <v>116013</v>
      </c>
      <c r="J94" s="771" t="s">
        <v>67</v>
      </c>
      <c r="K94" s="771" t="s">
        <v>554</v>
      </c>
      <c r="L94" s="771" t="s">
        <v>554</v>
      </c>
      <c r="M94" s="771"/>
      <c r="N94" s="771"/>
      <c r="O94" s="777"/>
      <c r="P94" s="778"/>
      <c r="Q94" s="781"/>
    </row>
    <row r="95" spans="1:17" ht="17.100000000000001" customHeight="1">
      <c r="A95" s="607" t="s">
        <v>4</v>
      </c>
      <c r="B95" s="607">
        <v>2016</v>
      </c>
      <c r="C95" s="607" t="s">
        <v>18</v>
      </c>
      <c r="D95" s="772" t="s">
        <v>7</v>
      </c>
      <c r="E95" s="793" t="s">
        <v>1603</v>
      </c>
      <c r="F95" s="771" t="s">
        <v>245</v>
      </c>
      <c r="G95" s="773">
        <v>469</v>
      </c>
      <c r="H95" s="773">
        <v>115.34879999999991</v>
      </c>
      <c r="I95" s="773">
        <v>97609</v>
      </c>
      <c r="J95" s="771" t="s">
        <v>67</v>
      </c>
      <c r="K95" s="771" t="s">
        <v>554</v>
      </c>
      <c r="L95" s="771" t="s">
        <v>554</v>
      </c>
      <c r="M95" s="771"/>
      <c r="N95" s="771"/>
      <c r="O95" s="777"/>
      <c r="P95" s="778"/>
      <c r="Q95" s="781"/>
    </row>
    <row r="96" spans="1:17" ht="17.100000000000001" customHeight="1">
      <c r="A96" s="607" t="s">
        <v>4</v>
      </c>
      <c r="B96" s="607">
        <v>2016</v>
      </c>
      <c r="C96" s="607" t="s">
        <v>18</v>
      </c>
      <c r="D96" s="772" t="s">
        <v>7</v>
      </c>
      <c r="E96" s="793" t="s">
        <v>1603</v>
      </c>
      <c r="F96" s="771" t="s">
        <v>578</v>
      </c>
      <c r="G96" s="773">
        <v>316</v>
      </c>
      <c r="H96" s="773">
        <v>26.787300000000002</v>
      </c>
      <c r="I96" s="773">
        <v>56020</v>
      </c>
      <c r="J96" s="771" t="s">
        <v>67</v>
      </c>
      <c r="K96" s="771" t="s">
        <v>554</v>
      </c>
      <c r="L96" s="771" t="s">
        <v>554</v>
      </c>
      <c r="M96" s="771"/>
      <c r="N96" s="771"/>
      <c r="O96" s="777"/>
      <c r="P96" s="771"/>
      <c r="Q96" s="782"/>
    </row>
    <row r="97" spans="1:17" ht="17.100000000000001" customHeight="1">
      <c r="A97" s="771" t="s">
        <v>4</v>
      </c>
      <c r="B97" s="771">
        <v>2016</v>
      </c>
      <c r="C97" s="771" t="s">
        <v>18</v>
      </c>
      <c r="D97" s="772" t="s">
        <v>7</v>
      </c>
      <c r="E97" s="793" t="s">
        <v>1603</v>
      </c>
      <c r="F97" s="771" t="s">
        <v>594</v>
      </c>
      <c r="G97" s="773">
        <v>331</v>
      </c>
      <c r="H97" s="773">
        <v>79.713500000000025</v>
      </c>
      <c r="I97" s="773">
        <v>52092</v>
      </c>
      <c r="J97" s="771" t="s">
        <v>67</v>
      </c>
      <c r="K97" s="771" t="s">
        <v>554</v>
      </c>
      <c r="L97" s="771" t="s">
        <v>554</v>
      </c>
      <c r="M97" s="771"/>
      <c r="N97" s="771"/>
      <c r="O97" s="777"/>
      <c r="P97" s="771"/>
      <c r="Q97" s="782"/>
    </row>
    <row r="98" spans="1:17" ht="17.100000000000001" customHeight="1">
      <c r="A98" s="786" t="s">
        <v>4</v>
      </c>
      <c r="B98" s="786">
        <v>2016</v>
      </c>
      <c r="C98" s="786" t="s">
        <v>18</v>
      </c>
      <c r="D98" s="785" t="s">
        <v>7</v>
      </c>
      <c r="E98" s="796" t="s">
        <v>1603</v>
      </c>
      <c r="F98" s="786" t="s">
        <v>582</v>
      </c>
      <c r="G98" s="787">
        <v>129</v>
      </c>
      <c r="H98" s="787">
        <v>8.9824999999999982</v>
      </c>
      <c r="I98" s="787">
        <v>15278</v>
      </c>
      <c r="J98" s="786" t="s">
        <v>554</v>
      </c>
      <c r="K98" s="786" t="s">
        <v>554</v>
      </c>
      <c r="L98" s="786" t="s">
        <v>554</v>
      </c>
      <c r="M98" s="786"/>
      <c r="N98" s="786"/>
      <c r="O98" s="788"/>
      <c r="P98" s="786"/>
      <c r="Q98" s="791"/>
    </row>
    <row r="99" spans="1:17" ht="17.100000000000001" customHeight="1">
      <c r="A99" s="786" t="s">
        <v>4</v>
      </c>
      <c r="B99" s="786">
        <v>2016</v>
      </c>
      <c r="C99" s="786" t="s">
        <v>18</v>
      </c>
      <c r="D99" s="785" t="s">
        <v>7</v>
      </c>
      <c r="E99" s="796" t="s">
        <v>1603</v>
      </c>
      <c r="F99" s="786" t="s">
        <v>990</v>
      </c>
      <c r="G99" s="787">
        <v>48</v>
      </c>
      <c r="H99" s="787">
        <v>3.3613000000000004</v>
      </c>
      <c r="I99" s="787">
        <v>11986</v>
      </c>
      <c r="J99" s="786" t="s">
        <v>554</v>
      </c>
      <c r="K99" s="786" t="s">
        <v>554</v>
      </c>
      <c r="L99" s="786" t="s">
        <v>554</v>
      </c>
      <c r="M99" s="786"/>
      <c r="N99" s="786"/>
      <c r="O99" s="788"/>
      <c r="P99" s="789"/>
      <c r="Q99" s="790"/>
    </row>
    <row r="100" spans="1:17" ht="17.100000000000001" customHeight="1">
      <c r="A100" s="611" t="s">
        <v>4</v>
      </c>
      <c r="B100" s="611">
        <v>2016</v>
      </c>
      <c r="C100" s="611" t="s">
        <v>18</v>
      </c>
      <c r="D100" s="785" t="s">
        <v>7</v>
      </c>
      <c r="E100" s="796" t="s">
        <v>1603</v>
      </c>
      <c r="F100" s="786" t="s">
        <v>989</v>
      </c>
      <c r="G100" s="787">
        <v>105</v>
      </c>
      <c r="H100" s="787">
        <v>2.498000000000002</v>
      </c>
      <c r="I100" s="787">
        <v>11670</v>
      </c>
      <c r="J100" s="786" t="s">
        <v>554</v>
      </c>
      <c r="K100" s="786" t="s">
        <v>554</v>
      </c>
      <c r="L100" s="786" t="s">
        <v>554</v>
      </c>
      <c r="M100" s="786"/>
      <c r="N100" s="786"/>
      <c r="O100" s="788"/>
      <c r="P100" s="789"/>
      <c r="Q100" s="790"/>
    </row>
    <row r="101" spans="1:17" ht="17.100000000000001" customHeight="1">
      <c r="A101" s="611" t="s">
        <v>4</v>
      </c>
      <c r="B101" s="611">
        <v>2016</v>
      </c>
      <c r="C101" s="611" t="s">
        <v>18</v>
      </c>
      <c r="D101" s="785" t="s">
        <v>7</v>
      </c>
      <c r="E101" s="796" t="s">
        <v>1603</v>
      </c>
      <c r="F101" s="786" t="s">
        <v>987</v>
      </c>
      <c r="G101" s="787">
        <v>107</v>
      </c>
      <c r="H101" s="787">
        <v>1.262</v>
      </c>
      <c r="I101" s="787">
        <v>3534</v>
      </c>
      <c r="J101" s="786" t="s">
        <v>554</v>
      </c>
      <c r="K101" s="786" t="s">
        <v>554</v>
      </c>
      <c r="L101" s="786" t="s">
        <v>554</v>
      </c>
      <c r="M101" s="786"/>
      <c r="N101" s="786"/>
      <c r="O101" s="788" t="s">
        <v>67</v>
      </c>
      <c r="P101" s="786" t="s">
        <v>987</v>
      </c>
      <c r="Q101" s="791"/>
    </row>
    <row r="102" spans="1:17" ht="17.100000000000001" customHeight="1">
      <c r="A102" s="786" t="s">
        <v>4</v>
      </c>
      <c r="B102" s="786">
        <v>2016</v>
      </c>
      <c r="C102" s="786" t="s">
        <v>18</v>
      </c>
      <c r="D102" s="785" t="s">
        <v>7</v>
      </c>
      <c r="E102" s="796" t="s">
        <v>1603</v>
      </c>
      <c r="F102" s="786" t="s">
        <v>992</v>
      </c>
      <c r="G102" s="787">
        <v>119</v>
      </c>
      <c r="H102" s="787">
        <v>2.2690000000000001</v>
      </c>
      <c r="I102" s="787">
        <v>3497</v>
      </c>
      <c r="J102" s="786" t="s">
        <v>554</v>
      </c>
      <c r="K102" s="786" t="s">
        <v>554</v>
      </c>
      <c r="L102" s="786" t="s">
        <v>554</v>
      </c>
      <c r="M102" s="786"/>
      <c r="N102" s="786"/>
      <c r="O102" s="788"/>
      <c r="P102" s="789"/>
      <c r="Q102" s="790"/>
    </row>
    <row r="103" spans="1:17" ht="17.100000000000001" customHeight="1">
      <c r="A103" s="607" t="s">
        <v>4</v>
      </c>
      <c r="B103" s="607">
        <v>2016</v>
      </c>
      <c r="C103" s="607" t="s">
        <v>18</v>
      </c>
      <c r="D103" s="772" t="s">
        <v>7</v>
      </c>
      <c r="E103" s="793" t="s">
        <v>1603</v>
      </c>
      <c r="F103" s="771" t="s">
        <v>580</v>
      </c>
      <c r="G103" s="773">
        <v>448</v>
      </c>
      <c r="H103" s="773">
        <v>11.362999999999996</v>
      </c>
      <c r="I103" s="773">
        <v>3414</v>
      </c>
      <c r="J103" s="771" t="s">
        <v>67</v>
      </c>
      <c r="K103" s="771" t="s">
        <v>554</v>
      </c>
      <c r="L103" s="771" t="s">
        <v>554</v>
      </c>
      <c r="M103" s="771"/>
      <c r="N103" s="771"/>
      <c r="O103" s="777"/>
      <c r="P103" s="771"/>
      <c r="Q103" s="782"/>
    </row>
    <row r="104" spans="1:17" ht="17.100000000000001" customHeight="1">
      <c r="A104" s="786" t="s">
        <v>4</v>
      </c>
      <c r="B104" s="786">
        <v>2016</v>
      </c>
      <c r="C104" s="786" t="s">
        <v>18</v>
      </c>
      <c r="D104" s="785" t="s">
        <v>7</v>
      </c>
      <c r="E104" s="796" t="s">
        <v>1603</v>
      </c>
      <c r="F104" s="786" t="s">
        <v>993</v>
      </c>
      <c r="G104" s="787">
        <v>54</v>
      </c>
      <c r="H104" s="787">
        <v>0.68299999999999972</v>
      </c>
      <c r="I104" s="787">
        <v>3378</v>
      </c>
      <c r="J104" s="786" t="s">
        <v>554</v>
      </c>
      <c r="K104" s="786" t="s">
        <v>554</v>
      </c>
      <c r="L104" s="786" t="s">
        <v>554</v>
      </c>
      <c r="M104" s="786"/>
      <c r="N104" s="786"/>
      <c r="O104" s="788"/>
      <c r="P104" s="789"/>
      <c r="Q104" s="790"/>
    </row>
    <row r="105" spans="1:17" ht="17.100000000000001" customHeight="1">
      <c r="A105" s="611" t="s">
        <v>4</v>
      </c>
      <c r="B105" s="611">
        <v>2016</v>
      </c>
      <c r="C105" s="611" t="s">
        <v>18</v>
      </c>
      <c r="D105" s="785" t="s">
        <v>7</v>
      </c>
      <c r="E105" s="796" t="s">
        <v>1603</v>
      </c>
      <c r="F105" s="786" t="s">
        <v>615</v>
      </c>
      <c r="G105" s="787">
        <v>3</v>
      </c>
      <c r="H105" s="787">
        <v>3.1844999999999999</v>
      </c>
      <c r="I105" s="787">
        <v>2147</v>
      </c>
      <c r="J105" s="786" t="s">
        <v>554</v>
      </c>
      <c r="K105" s="786" t="s">
        <v>554</v>
      </c>
      <c r="L105" s="786" t="s">
        <v>554</v>
      </c>
      <c r="M105" s="786"/>
      <c r="N105" s="786"/>
      <c r="O105" s="788"/>
      <c r="P105" s="789"/>
      <c r="Q105" s="790"/>
    </row>
    <row r="106" spans="1:17" ht="17.100000000000001" customHeight="1">
      <c r="A106" s="611" t="s">
        <v>4</v>
      </c>
      <c r="B106" s="611">
        <v>2016</v>
      </c>
      <c r="C106" s="611" t="s">
        <v>18</v>
      </c>
      <c r="D106" s="785" t="s">
        <v>7</v>
      </c>
      <c r="E106" s="796" t="s">
        <v>1603</v>
      </c>
      <c r="F106" s="786" t="s">
        <v>995</v>
      </c>
      <c r="G106" s="787">
        <v>53</v>
      </c>
      <c r="H106" s="787">
        <v>2.1940000000000004</v>
      </c>
      <c r="I106" s="787">
        <v>1699</v>
      </c>
      <c r="J106" s="786" t="s">
        <v>554</v>
      </c>
      <c r="K106" s="786" t="s">
        <v>554</v>
      </c>
      <c r="L106" s="786" t="s">
        <v>554</v>
      </c>
      <c r="M106" s="786"/>
      <c r="N106" s="786"/>
      <c r="O106" s="788"/>
      <c r="P106" s="789"/>
      <c r="Q106" s="790"/>
    </row>
    <row r="107" spans="1:17" ht="17.100000000000001" customHeight="1">
      <c r="A107" s="611" t="s">
        <v>4</v>
      </c>
      <c r="B107" s="611">
        <v>2016</v>
      </c>
      <c r="C107" s="611" t="s">
        <v>18</v>
      </c>
      <c r="D107" s="785" t="s">
        <v>7</v>
      </c>
      <c r="E107" s="796" t="s">
        <v>1603</v>
      </c>
      <c r="F107" s="786" t="s">
        <v>595</v>
      </c>
      <c r="G107" s="787">
        <v>36</v>
      </c>
      <c r="H107" s="787">
        <v>0.16600000000000001</v>
      </c>
      <c r="I107" s="787">
        <v>1307</v>
      </c>
      <c r="J107" s="786" t="s">
        <v>554</v>
      </c>
      <c r="K107" s="786" t="s">
        <v>554</v>
      </c>
      <c r="L107" s="786" t="s">
        <v>554</v>
      </c>
      <c r="M107" s="786"/>
      <c r="N107" s="786"/>
      <c r="O107" s="788"/>
      <c r="P107" s="789"/>
      <c r="Q107" s="790"/>
    </row>
    <row r="108" spans="1:17" ht="17.100000000000001" customHeight="1">
      <c r="A108" s="611" t="s">
        <v>4</v>
      </c>
      <c r="B108" s="611">
        <v>2016</v>
      </c>
      <c r="C108" s="611" t="s">
        <v>18</v>
      </c>
      <c r="D108" s="785" t="s">
        <v>7</v>
      </c>
      <c r="E108" s="796" t="s">
        <v>1603</v>
      </c>
      <c r="F108" s="786" t="s">
        <v>978</v>
      </c>
      <c r="G108" s="787">
        <v>8</v>
      </c>
      <c r="H108" s="787">
        <v>0.29499999999999998</v>
      </c>
      <c r="I108" s="787">
        <v>948</v>
      </c>
      <c r="J108" s="786" t="s">
        <v>554</v>
      </c>
      <c r="K108" s="786" t="s">
        <v>554</v>
      </c>
      <c r="L108" s="786" t="s">
        <v>554</v>
      </c>
      <c r="M108" s="786"/>
      <c r="N108" s="786"/>
      <c r="O108" s="788"/>
      <c r="P108" s="789"/>
      <c r="Q108" s="790"/>
    </row>
    <row r="109" spans="1:17" ht="17.100000000000001" customHeight="1">
      <c r="A109" s="611" t="s">
        <v>4</v>
      </c>
      <c r="B109" s="611">
        <v>2016</v>
      </c>
      <c r="C109" s="611" t="s">
        <v>18</v>
      </c>
      <c r="D109" s="785" t="s">
        <v>7</v>
      </c>
      <c r="E109" s="796" t="s">
        <v>1603</v>
      </c>
      <c r="F109" s="786" t="s">
        <v>583</v>
      </c>
      <c r="G109" s="787">
        <v>20</v>
      </c>
      <c r="H109" s="787">
        <v>0.72089999999999976</v>
      </c>
      <c r="I109" s="787">
        <v>873</v>
      </c>
      <c r="J109" s="786" t="s">
        <v>554</v>
      </c>
      <c r="K109" s="786" t="s">
        <v>554</v>
      </c>
      <c r="L109" s="786" t="s">
        <v>554</v>
      </c>
      <c r="M109" s="786"/>
      <c r="N109" s="786"/>
      <c r="O109" s="788"/>
      <c r="P109" s="789"/>
      <c r="Q109" s="790"/>
    </row>
    <row r="110" spans="1:17" ht="17.100000000000001" customHeight="1">
      <c r="A110" s="611" t="s">
        <v>4</v>
      </c>
      <c r="B110" s="611">
        <v>2016</v>
      </c>
      <c r="C110" s="611" t="s">
        <v>18</v>
      </c>
      <c r="D110" s="785" t="s">
        <v>7</v>
      </c>
      <c r="E110" s="796" t="s">
        <v>1603</v>
      </c>
      <c r="F110" s="786" t="s">
        <v>984</v>
      </c>
      <c r="G110" s="787">
        <v>74</v>
      </c>
      <c r="H110" s="787">
        <v>0.85669999999999946</v>
      </c>
      <c r="I110" s="787">
        <v>860</v>
      </c>
      <c r="J110" s="786" t="s">
        <v>554</v>
      </c>
      <c r="K110" s="786" t="s">
        <v>554</v>
      </c>
      <c r="L110" s="786" t="s">
        <v>554</v>
      </c>
      <c r="M110" s="786"/>
      <c r="N110" s="786"/>
      <c r="O110" s="788"/>
      <c r="P110" s="789"/>
      <c r="Q110" s="790"/>
    </row>
    <row r="111" spans="1:17" ht="17.100000000000001" customHeight="1">
      <c r="A111" s="611" t="s">
        <v>4</v>
      </c>
      <c r="B111" s="611">
        <v>2016</v>
      </c>
      <c r="C111" s="611" t="s">
        <v>18</v>
      </c>
      <c r="D111" s="785" t="s">
        <v>7</v>
      </c>
      <c r="E111" s="796" t="s">
        <v>1603</v>
      </c>
      <c r="F111" s="786" t="s">
        <v>991</v>
      </c>
      <c r="G111" s="787">
        <v>11</v>
      </c>
      <c r="H111" s="787">
        <v>0.19500000000000001</v>
      </c>
      <c r="I111" s="787">
        <v>737</v>
      </c>
      <c r="J111" s="786" t="s">
        <v>554</v>
      </c>
      <c r="K111" s="786" t="s">
        <v>554</v>
      </c>
      <c r="L111" s="786" t="s">
        <v>554</v>
      </c>
      <c r="M111" s="786"/>
      <c r="N111" s="786"/>
      <c r="O111" s="788"/>
      <c r="P111" s="789"/>
      <c r="Q111" s="790"/>
    </row>
    <row r="112" spans="1:17" ht="17.100000000000001" customHeight="1">
      <c r="A112" s="611" t="s">
        <v>4</v>
      </c>
      <c r="B112" s="611">
        <v>2016</v>
      </c>
      <c r="C112" s="611" t="s">
        <v>18</v>
      </c>
      <c r="D112" s="785" t="s">
        <v>7</v>
      </c>
      <c r="E112" s="796" t="s">
        <v>1603</v>
      </c>
      <c r="F112" s="786" t="s">
        <v>1602</v>
      </c>
      <c r="G112" s="787">
        <v>32</v>
      </c>
      <c r="H112" s="787">
        <v>0.39800000000000008</v>
      </c>
      <c r="I112" s="787">
        <v>592</v>
      </c>
      <c r="J112" s="786" t="s">
        <v>554</v>
      </c>
      <c r="K112" s="786" t="s">
        <v>554</v>
      </c>
      <c r="L112" s="786" t="s">
        <v>554</v>
      </c>
      <c r="M112" s="786"/>
      <c r="N112" s="786"/>
      <c r="O112" s="788"/>
      <c r="P112" s="789"/>
      <c r="Q112" s="790"/>
    </row>
    <row r="113" spans="1:17" ht="17.100000000000001" customHeight="1">
      <c r="A113" s="611" t="s">
        <v>4</v>
      </c>
      <c r="B113" s="611">
        <v>2016</v>
      </c>
      <c r="C113" s="611" t="s">
        <v>18</v>
      </c>
      <c r="D113" s="785" t="s">
        <v>7</v>
      </c>
      <c r="E113" s="796" t="s">
        <v>1603</v>
      </c>
      <c r="F113" s="786" t="s">
        <v>1747</v>
      </c>
      <c r="G113" s="787">
        <v>3</v>
      </c>
      <c r="H113" s="787">
        <v>0.50370000000000004</v>
      </c>
      <c r="I113" s="787">
        <v>574</v>
      </c>
      <c r="J113" s="786" t="s">
        <v>554</v>
      </c>
      <c r="K113" s="786" t="s">
        <v>554</v>
      </c>
      <c r="L113" s="786" t="s">
        <v>554</v>
      </c>
      <c r="M113" s="786"/>
      <c r="N113" s="786"/>
      <c r="O113" s="788"/>
      <c r="P113" s="789"/>
      <c r="Q113" s="790"/>
    </row>
    <row r="114" spans="1:17" ht="17.100000000000001" customHeight="1">
      <c r="A114" s="611" t="s">
        <v>4</v>
      </c>
      <c r="B114" s="611">
        <v>2016</v>
      </c>
      <c r="C114" s="611" t="s">
        <v>18</v>
      </c>
      <c r="D114" s="785" t="s">
        <v>7</v>
      </c>
      <c r="E114" s="796" t="s">
        <v>1603</v>
      </c>
      <c r="F114" s="786" t="s">
        <v>592</v>
      </c>
      <c r="G114" s="787">
        <v>16</v>
      </c>
      <c r="H114" s="787">
        <v>0.10100000000000001</v>
      </c>
      <c r="I114" s="787">
        <v>339</v>
      </c>
      <c r="J114" s="786" t="s">
        <v>554</v>
      </c>
      <c r="K114" s="786" t="s">
        <v>554</v>
      </c>
      <c r="L114" s="786" t="s">
        <v>554</v>
      </c>
      <c r="M114" s="786"/>
      <c r="N114" s="786"/>
      <c r="O114" s="788"/>
      <c r="P114" s="789"/>
      <c r="Q114" s="790"/>
    </row>
    <row r="115" spans="1:17" ht="17.100000000000001" customHeight="1">
      <c r="A115" s="611" t="s">
        <v>4</v>
      </c>
      <c r="B115" s="611">
        <v>2016</v>
      </c>
      <c r="C115" s="611" t="s">
        <v>18</v>
      </c>
      <c r="D115" s="785" t="s">
        <v>7</v>
      </c>
      <c r="E115" s="796" t="s">
        <v>1603</v>
      </c>
      <c r="F115" s="786" t="s">
        <v>581</v>
      </c>
      <c r="G115" s="787">
        <v>8</v>
      </c>
      <c r="H115" s="787">
        <v>0.32820000000000005</v>
      </c>
      <c r="I115" s="787">
        <v>270</v>
      </c>
      <c r="J115" s="786" t="s">
        <v>554</v>
      </c>
      <c r="K115" s="786" t="s">
        <v>554</v>
      </c>
      <c r="L115" s="786" t="s">
        <v>554</v>
      </c>
      <c r="M115" s="786"/>
      <c r="N115" s="786"/>
      <c r="O115" s="788"/>
      <c r="P115" s="789"/>
      <c r="Q115" s="790"/>
    </row>
    <row r="116" spans="1:17" ht="17.100000000000001" customHeight="1">
      <c r="A116" s="611" t="s">
        <v>4</v>
      </c>
      <c r="B116" s="611">
        <v>2016</v>
      </c>
      <c r="C116" s="611" t="s">
        <v>18</v>
      </c>
      <c r="D116" s="785" t="s">
        <v>7</v>
      </c>
      <c r="E116" s="796" t="s">
        <v>1603</v>
      </c>
      <c r="F116" s="786" t="s">
        <v>996</v>
      </c>
      <c r="G116" s="787">
        <v>17</v>
      </c>
      <c r="H116" s="787">
        <v>0.81000000000000016</v>
      </c>
      <c r="I116" s="787">
        <v>208</v>
      </c>
      <c r="J116" s="786" t="s">
        <v>554</v>
      </c>
      <c r="K116" s="786" t="s">
        <v>554</v>
      </c>
      <c r="L116" s="786" t="s">
        <v>554</v>
      </c>
      <c r="M116" s="786"/>
      <c r="N116" s="786"/>
      <c r="O116" s="788"/>
      <c r="P116" s="789"/>
      <c r="Q116" s="790"/>
    </row>
    <row r="117" spans="1:17" ht="17.100000000000001" customHeight="1">
      <c r="A117" s="611" t="s">
        <v>4</v>
      </c>
      <c r="B117" s="611">
        <v>2016</v>
      </c>
      <c r="C117" s="611" t="s">
        <v>18</v>
      </c>
      <c r="D117" s="785" t="s">
        <v>7</v>
      </c>
      <c r="E117" s="796" t="s">
        <v>1603</v>
      </c>
      <c r="F117" s="786" t="s">
        <v>1748</v>
      </c>
      <c r="G117" s="787">
        <v>1</v>
      </c>
      <c r="H117" s="787">
        <v>4.1000000000000002E-2</v>
      </c>
      <c r="I117" s="787">
        <v>87</v>
      </c>
      <c r="J117" s="786" t="s">
        <v>554</v>
      </c>
      <c r="K117" s="786" t="s">
        <v>554</v>
      </c>
      <c r="L117" s="786" t="s">
        <v>554</v>
      </c>
      <c r="M117" s="786"/>
      <c r="N117" s="786"/>
      <c r="O117" s="788"/>
      <c r="P117" s="789"/>
      <c r="Q117" s="790"/>
    </row>
    <row r="118" spans="1:17" ht="17.100000000000001" customHeight="1">
      <c r="A118" s="611" t="s">
        <v>4</v>
      </c>
      <c r="B118" s="611">
        <v>2016</v>
      </c>
      <c r="C118" s="611" t="s">
        <v>18</v>
      </c>
      <c r="D118" s="785" t="s">
        <v>7</v>
      </c>
      <c r="E118" s="796" t="s">
        <v>1603</v>
      </c>
      <c r="F118" s="786" t="s">
        <v>994</v>
      </c>
      <c r="G118" s="787">
        <v>19</v>
      </c>
      <c r="H118" s="787">
        <v>4.0000000000000001E-3</v>
      </c>
      <c r="I118" s="787">
        <v>16</v>
      </c>
      <c r="J118" s="786" t="s">
        <v>554</v>
      </c>
      <c r="K118" s="786" t="s">
        <v>554</v>
      </c>
      <c r="L118" s="786" t="s">
        <v>554</v>
      </c>
      <c r="M118" s="786"/>
      <c r="N118" s="786"/>
      <c r="O118" s="788"/>
      <c r="P118" s="789"/>
      <c r="Q118" s="790"/>
    </row>
    <row r="119" spans="1:17" ht="17.100000000000001" customHeight="1">
      <c r="A119" s="611" t="s">
        <v>4</v>
      </c>
      <c r="B119" s="611">
        <v>2016</v>
      </c>
      <c r="C119" s="611" t="s">
        <v>18</v>
      </c>
      <c r="D119" s="785" t="s">
        <v>7</v>
      </c>
      <c r="E119" s="796" t="s">
        <v>1603</v>
      </c>
      <c r="F119" s="786" t="s">
        <v>1749</v>
      </c>
      <c r="G119" s="787">
        <v>2</v>
      </c>
      <c r="H119" s="787">
        <v>9.5000000000000001E-2</v>
      </c>
      <c r="I119" s="787"/>
      <c r="J119" s="786" t="s">
        <v>554</v>
      </c>
      <c r="K119" s="786" t="s">
        <v>554</v>
      </c>
      <c r="L119" s="786" t="s">
        <v>554</v>
      </c>
      <c r="M119" s="786"/>
      <c r="N119" s="786"/>
      <c r="O119" s="788"/>
      <c r="P119" s="789"/>
      <c r="Q119" s="790"/>
    </row>
    <row r="120" spans="1:17" ht="48.75" customHeight="1">
      <c r="A120" s="607" t="s">
        <v>4</v>
      </c>
      <c r="B120" s="607">
        <v>2016</v>
      </c>
      <c r="C120" s="607" t="s">
        <v>18</v>
      </c>
      <c r="D120" s="772" t="s">
        <v>7</v>
      </c>
      <c r="E120" s="793" t="s">
        <v>1604</v>
      </c>
      <c r="F120" s="771" t="s">
        <v>997</v>
      </c>
      <c r="G120" s="773">
        <v>600</v>
      </c>
      <c r="H120" s="773">
        <v>1711.2850000000003</v>
      </c>
      <c r="I120" s="773">
        <v>5956574</v>
      </c>
      <c r="J120" s="771" t="s">
        <v>67</v>
      </c>
      <c r="K120" s="771" t="s">
        <v>67</v>
      </c>
      <c r="L120" s="771" t="s">
        <v>67</v>
      </c>
      <c r="M120" s="771"/>
      <c r="N120" s="771"/>
      <c r="O120" s="777"/>
      <c r="P120" s="778"/>
      <c r="Q120" s="612" t="s">
        <v>985</v>
      </c>
    </row>
    <row r="121" spans="1:17" ht="16.5" customHeight="1">
      <c r="A121" s="607" t="s">
        <v>4</v>
      </c>
      <c r="B121" s="607">
        <v>2016</v>
      </c>
      <c r="C121" s="607" t="s">
        <v>18</v>
      </c>
      <c r="D121" s="772" t="s">
        <v>7</v>
      </c>
      <c r="E121" s="793" t="s">
        <v>1604</v>
      </c>
      <c r="F121" s="771" t="s">
        <v>598</v>
      </c>
      <c r="G121" s="773">
        <v>656</v>
      </c>
      <c r="H121" s="773">
        <v>17800.485000000004</v>
      </c>
      <c r="I121" s="773">
        <v>3552174</v>
      </c>
      <c r="J121" s="771" t="s">
        <v>67</v>
      </c>
      <c r="K121" s="771" t="s">
        <v>67</v>
      </c>
      <c r="L121" s="771" t="s">
        <v>67</v>
      </c>
      <c r="M121" s="771"/>
      <c r="N121" s="771"/>
      <c r="O121" s="777" t="s">
        <v>67</v>
      </c>
      <c r="P121" s="771" t="s">
        <v>596</v>
      </c>
      <c r="Q121" s="794"/>
    </row>
    <row r="122" spans="1:17" ht="17.100000000000001" customHeight="1">
      <c r="A122" s="771" t="s">
        <v>4</v>
      </c>
      <c r="B122" s="771">
        <v>2016</v>
      </c>
      <c r="C122" s="771" t="s">
        <v>18</v>
      </c>
      <c r="D122" s="772" t="s">
        <v>7</v>
      </c>
      <c r="E122" s="793" t="s">
        <v>1604</v>
      </c>
      <c r="F122" s="771" t="s">
        <v>987</v>
      </c>
      <c r="G122" s="773">
        <v>2426</v>
      </c>
      <c r="H122" s="773">
        <v>223.62069999999997</v>
      </c>
      <c r="I122" s="773">
        <v>806242</v>
      </c>
      <c r="J122" s="771" t="s">
        <v>67</v>
      </c>
      <c r="K122" s="771" t="s">
        <v>554</v>
      </c>
      <c r="L122" s="771" t="s">
        <v>67</v>
      </c>
      <c r="M122" s="771"/>
      <c r="N122" s="771"/>
      <c r="O122" s="777" t="s">
        <v>67</v>
      </c>
      <c r="P122" s="771" t="s">
        <v>987</v>
      </c>
      <c r="Q122" s="782"/>
    </row>
    <row r="123" spans="1:17" ht="17.100000000000001" customHeight="1">
      <c r="A123" s="771" t="s">
        <v>4</v>
      </c>
      <c r="B123" s="771">
        <v>2016</v>
      </c>
      <c r="C123" s="771" t="s">
        <v>18</v>
      </c>
      <c r="D123" s="772" t="s">
        <v>7</v>
      </c>
      <c r="E123" s="793" t="s">
        <v>1604</v>
      </c>
      <c r="F123" s="771" t="s">
        <v>596</v>
      </c>
      <c r="G123" s="773">
        <v>196</v>
      </c>
      <c r="H123" s="773">
        <v>2840.3069999999998</v>
      </c>
      <c r="I123" s="773">
        <v>607622</v>
      </c>
      <c r="J123" s="771" t="s">
        <v>554</v>
      </c>
      <c r="K123" s="771" t="s">
        <v>67</v>
      </c>
      <c r="L123" s="771" t="s">
        <v>67</v>
      </c>
      <c r="M123" s="771"/>
      <c r="N123" s="771"/>
      <c r="O123" s="777" t="s">
        <v>67</v>
      </c>
      <c r="P123" s="771" t="s">
        <v>596</v>
      </c>
      <c r="Q123" s="782"/>
    </row>
    <row r="124" spans="1:17" ht="17.100000000000001" customHeight="1">
      <c r="A124" s="771" t="s">
        <v>4</v>
      </c>
      <c r="B124" s="771">
        <v>2016</v>
      </c>
      <c r="C124" s="771" t="s">
        <v>18</v>
      </c>
      <c r="D124" s="772" t="s">
        <v>7</v>
      </c>
      <c r="E124" s="793" t="s">
        <v>1604</v>
      </c>
      <c r="F124" s="771" t="s">
        <v>594</v>
      </c>
      <c r="G124" s="773">
        <v>1871</v>
      </c>
      <c r="H124" s="773">
        <v>669.02030000000002</v>
      </c>
      <c r="I124" s="773">
        <v>561630</v>
      </c>
      <c r="J124" s="771" t="s">
        <v>67</v>
      </c>
      <c r="K124" s="771" t="s">
        <v>554</v>
      </c>
      <c r="L124" s="771" t="s">
        <v>67</v>
      </c>
      <c r="M124" s="771"/>
      <c r="N124" s="771"/>
      <c r="O124" s="777"/>
      <c r="P124" s="778"/>
      <c r="Q124" s="781"/>
    </row>
    <row r="125" spans="1:17" ht="17.100000000000001" customHeight="1">
      <c r="A125" s="607" t="s">
        <v>4</v>
      </c>
      <c r="B125" s="607">
        <v>2016</v>
      </c>
      <c r="C125" s="607" t="s">
        <v>18</v>
      </c>
      <c r="D125" s="772" t="s">
        <v>7</v>
      </c>
      <c r="E125" s="793" t="s">
        <v>1604</v>
      </c>
      <c r="F125" s="771" t="s">
        <v>986</v>
      </c>
      <c r="G125" s="773">
        <v>4443</v>
      </c>
      <c r="H125" s="773">
        <v>123.28419999999998</v>
      </c>
      <c r="I125" s="773">
        <v>393660</v>
      </c>
      <c r="J125" s="771" t="s">
        <v>67</v>
      </c>
      <c r="K125" s="771" t="s">
        <v>554</v>
      </c>
      <c r="L125" s="771" t="s">
        <v>554</v>
      </c>
      <c r="M125" s="771"/>
      <c r="N125" s="771"/>
      <c r="O125" s="777"/>
      <c r="P125" s="778"/>
      <c r="Q125" s="781"/>
    </row>
    <row r="126" spans="1:17" ht="17.100000000000001" customHeight="1">
      <c r="A126" s="611" t="s">
        <v>4</v>
      </c>
      <c r="B126" s="611">
        <v>2016</v>
      </c>
      <c r="C126" s="611" t="s">
        <v>18</v>
      </c>
      <c r="D126" s="785" t="s">
        <v>7</v>
      </c>
      <c r="E126" s="796" t="s">
        <v>1604</v>
      </c>
      <c r="F126" s="786" t="s">
        <v>599</v>
      </c>
      <c r="G126" s="787">
        <v>39</v>
      </c>
      <c r="H126" s="787">
        <v>1245.8</v>
      </c>
      <c r="I126" s="787">
        <v>234911</v>
      </c>
      <c r="J126" s="786" t="s">
        <v>554</v>
      </c>
      <c r="K126" s="786" t="s">
        <v>554</v>
      </c>
      <c r="L126" s="786" t="s">
        <v>554</v>
      </c>
      <c r="M126" s="786"/>
      <c r="N126" s="786"/>
      <c r="O126" s="788" t="s">
        <v>67</v>
      </c>
      <c r="P126" s="786" t="s">
        <v>596</v>
      </c>
      <c r="Q126" s="797"/>
    </row>
    <row r="127" spans="1:17" ht="17.100000000000001" customHeight="1">
      <c r="A127" s="771" t="s">
        <v>4</v>
      </c>
      <c r="B127" s="771">
        <v>2016</v>
      </c>
      <c r="C127" s="771" t="s">
        <v>18</v>
      </c>
      <c r="D127" s="772" t="s">
        <v>7</v>
      </c>
      <c r="E127" s="793" t="s">
        <v>1604</v>
      </c>
      <c r="F127" s="771" t="s">
        <v>996</v>
      </c>
      <c r="G127" s="773">
        <v>438</v>
      </c>
      <c r="H127" s="773">
        <v>36.481999999999992</v>
      </c>
      <c r="I127" s="773">
        <v>102938</v>
      </c>
      <c r="J127" s="771" t="s">
        <v>67</v>
      </c>
      <c r="K127" s="771" t="s">
        <v>554</v>
      </c>
      <c r="L127" s="771" t="s">
        <v>554</v>
      </c>
      <c r="M127" s="771"/>
      <c r="N127" s="771"/>
      <c r="O127" s="777"/>
      <c r="P127" s="778"/>
      <c r="Q127" s="781"/>
    </row>
    <row r="128" spans="1:17" ht="17.100000000000001" customHeight="1">
      <c r="A128" s="607" t="s">
        <v>4</v>
      </c>
      <c r="B128" s="607">
        <v>2016</v>
      </c>
      <c r="C128" s="607" t="s">
        <v>18</v>
      </c>
      <c r="D128" s="772" t="s">
        <v>7</v>
      </c>
      <c r="E128" s="793" t="s">
        <v>1604</v>
      </c>
      <c r="F128" s="771" t="s">
        <v>991</v>
      </c>
      <c r="G128" s="773">
        <v>1018</v>
      </c>
      <c r="H128" s="773">
        <v>31.235299999999995</v>
      </c>
      <c r="I128" s="773">
        <v>73735</v>
      </c>
      <c r="J128" s="771" t="s">
        <v>67</v>
      </c>
      <c r="K128" s="771" t="s">
        <v>554</v>
      </c>
      <c r="L128" s="771" t="s">
        <v>554</v>
      </c>
      <c r="M128" s="771"/>
      <c r="N128" s="771"/>
      <c r="O128" s="777"/>
      <c r="P128" s="778"/>
      <c r="Q128" s="781"/>
    </row>
    <row r="129" spans="1:17" ht="17.100000000000001" customHeight="1">
      <c r="A129" s="611" t="s">
        <v>4</v>
      </c>
      <c r="B129" s="611">
        <v>2016</v>
      </c>
      <c r="C129" s="611" t="s">
        <v>18</v>
      </c>
      <c r="D129" s="785" t="s">
        <v>7</v>
      </c>
      <c r="E129" s="796" t="s">
        <v>1604</v>
      </c>
      <c r="F129" s="786" t="s">
        <v>1605</v>
      </c>
      <c r="G129" s="787">
        <v>19</v>
      </c>
      <c r="H129" s="787">
        <v>67.25</v>
      </c>
      <c r="I129" s="787">
        <v>53258</v>
      </c>
      <c r="J129" s="786" t="s">
        <v>554</v>
      </c>
      <c r="K129" s="786" t="s">
        <v>554</v>
      </c>
      <c r="L129" s="786" t="s">
        <v>554</v>
      </c>
      <c r="M129" s="786"/>
      <c r="N129" s="786"/>
      <c r="O129" s="788" t="s">
        <v>67</v>
      </c>
      <c r="P129" s="786" t="s">
        <v>596</v>
      </c>
      <c r="Q129" s="791"/>
    </row>
    <row r="130" spans="1:17" ht="17.100000000000001" customHeight="1">
      <c r="A130" s="786" t="s">
        <v>4</v>
      </c>
      <c r="B130" s="786">
        <v>2016</v>
      </c>
      <c r="C130" s="786" t="s">
        <v>18</v>
      </c>
      <c r="D130" s="785" t="s">
        <v>7</v>
      </c>
      <c r="E130" s="796" t="s">
        <v>1604</v>
      </c>
      <c r="F130" s="786" t="s">
        <v>994</v>
      </c>
      <c r="G130" s="787">
        <v>202</v>
      </c>
      <c r="H130" s="787">
        <v>11.190299999999999</v>
      </c>
      <c r="I130" s="787">
        <v>36805</v>
      </c>
      <c r="J130" s="786" t="s">
        <v>554</v>
      </c>
      <c r="K130" s="786" t="s">
        <v>554</v>
      </c>
      <c r="L130" s="786" t="s">
        <v>554</v>
      </c>
      <c r="M130" s="786"/>
      <c r="N130" s="786"/>
      <c r="O130" s="788"/>
      <c r="P130" s="789"/>
      <c r="Q130" s="790"/>
    </row>
    <row r="131" spans="1:17" ht="17.100000000000001" customHeight="1">
      <c r="A131" s="611" t="s">
        <v>4</v>
      </c>
      <c r="B131" s="611">
        <v>2016</v>
      </c>
      <c r="C131" s="611" t="s">
        <v>18</v>
      </c>
      <c r="D131" s="785" t="s">
        <v>7</v>
      </c>
      <c r="E131" s="796" t="s">
        <v>1604</v>
      </c>
      <c r="F131" s="786" t="s">
        <v>977</v>
      </c>
      <c r="G131" s="787">
        <v>16</v>
      </c>
      <c r="H131" s="787">
        <v>4.22</v>
      </c>
      <c r="I131" s="787">
        <v>15613</v>
      </c>
      <c r="J131" s="786" t="s">
        <v>554</v>
      </c>
      <c r="K131" s="786" t="s">
        <v>554</v>
      </c>
      <c r="L131" s="786" t="s">
        <v>554</v>
      </c>
      <c r="M131" s="786"/>
      <c r="N131" s="786"/>
      <c r="O131" s="788"/>
      <c r="P131" s="789"/>
      <c r="Q131" s="790"/>
    </row>
    <row r="132" spans="1:17" ht="17.100000000000001" customHeight="1">
      <c r="A132" s="611" t="s">
        <v>4</v>
      </c>
      <c r="B132" s="611">
        <v>2016</v>
      </c>
      <c r="C132" s="611" t="s">
        <v>18</v>
      </c>
      <c r="D132" s="785" t="s">
        <v>7</v>
      </c>
      <c r="E132" s="796" t="s">
        <v>1604</v>
      </c>
      <c r="F132" s="786" t="s">
        <v>981</v>
      </c>
      <c r="G132" s="787">
        <v>94</v>
      </c>
      <c r="H132" s="787">
        <v>0.75600000000000001</v>
      </c>
      <c r="I132" s="787">
        <v>5709</v>
      </c>
      <c r="J132" s="786" t="s">
        <v>554</v>
      </c>
      <c r="K132" s="786" t="s">
        <v>554</v>
      </c>
      <c r="L132" s="786" t="s">
        <v>554</v>
      </c>
      <c r="M132" s="786"/>
      <c r="N132" s="786"/>
      <c r="O132" s="788"/>
      <c r="P132" s="789"/>
      <c r="Q132" s="790"/>
    </row>
    <row r="133" spans="1:17" ht="17.100000000000001" customHeight="1">
      <c r="A133" s="611" t="s">
        <v>4</v>
      </c>
      <c r="B133" s="611">
        <v>2016</v>
      </c>
      <c r="C133" s="611" t="s">
        <v>18</v>
      </c>
      <c r="D133" s="785" t="s">
        <v>7</v>
      </c>
      <c r="E133" s="796" t="s">
        <v>1604</v>
      </c>
      <c r="F133" s="786" t="s">
        <v>992</v>
      </c>
      <c r="G133" s="787">
        <v>206</v>
      </c>
      <c r="H133" s="787">
        <v>1.78</v>
      </c>
      <c r="I133" s="787">
        <v>2767</v>
      </c>
      <c r="J133" s="786" t="s">
        <v>554</v>
      </c>
      <c r="K133" s="786" t="s">
        <v>554</v>
      </c>
      <c r="L133" s="786" t="s">
        <v>554</v>
      </c>
      <c r="M133" s="786"/>
      <c r="N133" s="786"/>
      <c r="O133" s="788"/>
      <c r="P133" s="789"/>
      <c r="Q133" s="790"/>
    </row>
    <row r="134" spans="1:17" ht="17.100000000000001" customHeight="1">
      <c r="A134" s="611" t="s">
        <v>4</v>
      </c>
      <c r="B134" s="611">
        <v>2016</v>
      </c>
      <c r="C134" s="611" t="s">
        <v>18</v>
      </c>
      <c r="D134" s="785" t="s">
        <v>7</v>
      </c>
      <c r="E134" s="796" t="s">
        <v>1604</v>
      </c>
      <c r="F134" s="786" t="s">
        <v>579</v>
      </c>
      <c r="G134" s="787">
        <v>38</v>
      </c>
      <c r="H134" s="787">
        <v>1.1690000000000003</v>
      </c>
      <c r="I134" s="787">
        <v>1126</v>
      </c>
      <c r="J134" s="786" t="s">
        <v>554</v>
      </c>
      <c r="K134" s="786" t="s">
        <v>554</v>
      </c>
      <c r="L134" s="786" t="s">
        <v>554</v>
      </c>
      <c r="M134" s="786"/>
      <c r="N134" s="786"/>
      <c r="O134" s="788"/>
      <c r="P134" s="789"/>
      <c r="Q134" s="790"/>
    </row>
    <row r="135" spans="1:17" ht="17.100000000000001" customHeight="1">
      <c r="A135" s="611" t="s">
        <v>4</v>
      </c>
      <c r="B135" s="611">
        <v>2016</v>
      </c>
      <c r="C135" s="611" t="s">
        <v>18</v>
      </c>
      <c r="D135" s="785" t="s">
        <v>7</v>
      </c>
      <c r="E135" s="796" t="s">
        <v>1604</v>
      </c>
      <c r="F135" s="786" t="s">
        <v>993</v>
      </c>
      <c r="G135" s="787">
        <v>15</v>
      </c>
      <c r="H135" s="787">
        <v>9.7299999999999998E-2</v>
      </c>
      <c r="I135" s="787">
        <v>563</v>
      </c>
      <c r="J135" s="786" t="s">
        <v>554</v>
      </c>
      <c r="K135" s="786" t="s">
        <v>554</v>
      </c>
      <c r="L135" s="786" t="s">
        <v>554</v>
      </c>
      <c r="M135" s="786"/>
      <c r="N135" s="786"/>
      <c r="O135" s="788"/>
      <c r="P135" s="789"/>
      <c r="Q135" s="790"/>
    </row>
    <row r="136" spans="1:17" ht="17.100000000000001" customHeight="1">
      <c r="A136" s="611" t="s">
        <v>4</v>
      </c>
      <c r="B136" s="611">
        <v>2016</v>
      </c>
      <c r="C136" s="611" t="s">
        <v>18</v>
      </c>
      <c r="D136" s="785" t="s">
        <v>7</v>
      </c>
      <c r="E136" s="796" t="s">
        <v>1604</v>
      </c>
      <c r="F136" s="786" t="s">
        <v>592</v>
      </c>
      <c r="G136" s="787">
        <v>14</v>
      </c>
      <c r="H136" s="787">
        <v>0.10199999999999999</v>
      </c>
      <c r="I136" s="787">
        <v>517</v>
      </c>
      <c r="J136" s="786" t="s">
        <v>554</v>
      </c>
      <c r="K136" s="786" t="s">
        <v>554</v>
      </c>
      <c r="L136" s="786" t="s">
        <v>554</v>
      </c>
      <c r="M136" s="786"/>
      <c r="N136" s="786"/>
      <c r="O136" s="788"/>
      <c r="P136" s="789"/>
      <c r="Q136" s="79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6FF66"/>
    <pageSetUpPr fitToPage="1"/>
  </sheetPr>
  <dimension ref="A1:N44"/>
  <sheetViews>
    <sheetView zoomScaleSheetLayoutView="100" workbookViewId="0">
      <selection activeCell="H4" sqref="H4"/>
    </sheetView>
  </sheetViews>
  <sheetFormatPr defaultColWidth="11.42578125" defaultRowHeight="12.75"/>
  <cols>
    <col min="1" max="1" width="9" style="60" customWidth="1"/>
    <col min="2" max="2" width="15.140625" style="60" customWidth="1"/>
    <col min="3" max="3" width="9.42578125" style="60" customWidth="1"/>
    <col min="4" max="4" width="25.85546875" style="60" customWidth="1"/>
    <col min="5" max="5" width="18.7109375" style="814" customWidth="1"/>
    <col min="6" max="6" width="14.7109375" style="60" customWidth="1"/>
    <col min="7" max="7" width="27.140625" style="60" customWidth="1"/>
    <col min="8" max="8" width="23" style="815" customWidth="1"/>
    <col min="9" max="9" width="13.85546875" style="207" customWidth="1"/>
    <col min="10" max="12" width="21.7109375" style="24" customWidth="1"/>
    <col min="13" max="13" width="41" style="60" customWidth="1"/>
    <col min="14" max="14" width="13.85546875" customWidth="1"/>
    <col min="15" max="15" width="13.85546875" style="60" customWidth="1"/>
    <col min="16" max="16384" width="11.42578125" style="60"/>
  </cols>
  <sheetData>
    <row r="1" spans="1:14" ht="29.1" customHeight="1" thickBot="1">
      <c r="A1" s="26" t="s">
        <v>264</v>
      </c>
      <c r="B1" s="26"/>
      <c r="C1" s="26"/>
      <c r="D1" s="26"/>
      <c r="E1" s="800"/>
      <c r="F1" s="22"/>
      <c r="G1" s="22"/>
      <c r="H1" s="801"/>
      <c r="I1" s="223"/>
      <c r="L1" s="550" t="s">
        <v>0</v>
      </c>
      <c r="M1" s="368" t="s">
        <v>381</v>
      </c>
    </row>
    <row r="2" spans="1:14" ht="20.100000000000001" customHeight="1" thickBot="1">
      <c r="A2" s="22"/>
      <c r="B2" s="22"/>
      <c r="C2" s="22"/>
      <c r="D2" s="22"/>
      <c r="E2" s="802"/>
      <c r="F2" s="22"/>
      <c r="G2" s="22"/>
      <c r="H2" s="801"/>
      <c r="I2" s="223"/>
      <c r="L2" s="550" t="s">
        <v>225</v>
      </c>
      <c r="M2" s="368">
        <v>2016</v>
      </c>
    </row>
    <row r="3" spans="1:14" s="23" customFormat="1" ht="68.45" customHeight="1" thickBot="1">
      <c r="A3" s="738" t="s">
        <v>1</v>
      </c>
      <c r="B3" s="741" t="s">
        <v>71</v>
      </c>
      <c r="C3" s="741" t="s">
        <v>72</v>
      </c>
      <c r="D3" s="738" t="s">
        <v>9</v>
      </c>
      <c r="E3" s="741" t="s">
        <v>276</v>
      </c>
      <c r="F3" s="741" t="s">
        <v>61</v>
      </c>
      <c r="G3" s="741" t="s">
        <v>62</v>
      </c>
      <c r="H3" s="803" t="s">
        <v>73</v>
      </c>
      <c r="I3" s="741" t="s">
        <v>278</v>
      </c>
      <c r="J3" s="741" t="s">
        <v>376</v>
      </c>
      <c r="K3" s="741" t="s">
        <v>377</v>
      </c>
      <c r="L3" s="741" t="s">
        <v>378</v>
      </c>
      <c r="M3" s="741" t="s">
        <v>279</v>
      </c>
      <c r="N3"/>
    </row>
    <row r="4" spans="1:14" s="24" customFormat="1" ht="69" customHeight="1">
      <c r="A4" s="746" t="s">
        <v>4</v>
      </c>
      <c r="B4" s="746" t="s">
        <v>4</v>
      </c>
      <c r="C4" s="746">
        <v>2016</v>
      </c>
      <c r="D4" s="747" t="s">
        <v>18</v>
      </c>
      <c r="E4" s="804" t="s">
        <v>7</v>
      </c>
      <c r="F4" s="747" t="s">
        <v>517</v>
      </c>
      <c r="G4" s="747" t="s">
        <v>584</v>
      </c>
      <c r="H4" s="805" t="s">
        <v>1750</v>
      </c>
      <c r="I4" s="806">
        <v>204</v>
      </c>
      <c r="J4" s="806">
        <v>3</v>
      </c>
      <c r="K4" s="806">
        <v>7</v>
      </c>
      <c r="L4" s="806">
        <f>J4+K4</f>
        <v>10</v>
      </c>
      <c r="M4" s="749" t="s">
        <v>1751</v>
      </c>
      <c r="N4" s="203"/>
    </row>
    <row r="5" spans="1:14" s="24" customFormat="1" ht="57.75" customHeight="1">
      <c r="A5" s="746" t="s">
        <v>4</v>
      </c>
      <c r="B5" s="746" t="s">
        <v>4</v>
      </c>
      <c r="C5" s="746">
        <v>2016</v>
      </c>
      <c r="D5" s="747" t="s">
        <v>18</v>
      </c>
      <c r="E5" s="804" t="s">
        <v>7</v>
      </c>
      <c r="F5" s="747" t="s">
        <v>517</v>
      </c>
      <c r="G5" s="747" t="s">
        <v>579</v>
      </c>
      <c r="H5" s="807" t="s">
        <v>758</v>
      </c>
      <c r="I5" s="806">
        <v>3885</v>
      </c>
      <c r="J5" s="806">
        <v>37</v>
      </c>
      <c r="K5" s="806">
        <v>24</v>
      </c>
      <c r="L5" s="806">
        <f t="shared" ref="L5:L44" si="0">J5+K5</f>
        <v>61</v>
      </c>
      <c r="M5" s="748" t="s">
        <v>1752</v>
      </c>
      <c r="N5" s="203"/>
    </row>
    <row r="6" spans="1:14" s="24" customFormat="1" ht="75" customHeight="1">
      <c r="A6" s="746" t="s">
        <v>4</v>
      </c>
      <c r="B6" s="746" t="s">
        <v>4</v>
      </c>
      <c r="C6" s="746">
        <v>2016</v>
      </c>
      <c r="D6" s="747" t="s">
        <v>18</v>
      </c>
      <c r="E6" s="804" t="s">
        <v>7</v>
      </c>
      <c r="F6" s="747" t="s">
        <v>517</v>
      </c>
      <c r="G6" s="747" t="s">
        <v>245</v>
      </c>
      <c r="H6" s="807" t="s">
        <v>619</v>
      </c>
      <c r="I6" s="806">
        <v>10</v>
      </c>
      <c r="J6" s="806"/>
      <c r="K6" s="806">
        <v>3</v>
      </c>
      <c r="L6" s="806">
        <f t="shared" si="0"/>
        <v>3</v>
      </c>
      <c r="M6" s="748" t="s">
        <v>1753</v>
      </c>
      <c r="N6" s="203"/>
    </row>
    <row r="7" spans="1:14" s="24" customFormat="1" ht="12.75" customHeight="1">
      <c r="A7" s="746" t="s">
        <v>4</v>
      </c>
      <c r="B7" s="746" t="s">
        <v>4</v>
      </c>
      <c r="C7" s="746">
        <v>2016</v>
      </c>
      <c r="D7" s="747" t="s">
        <v>18</v>
      </c>
      <c r="E7" s="804" t="s">
        <v>7</v>
      </c>
      <c r="F7" s="747" t="s">
        <v>517</v>
      </c>
      <c r="G7" s="747" t="s">
        <v>580</v>
      </c>
      <c r="H7" s="807"/>
      <c r="I7" s="806">
        <v>241</v>
      </c>
      <c r="J7" s="806"/>
      <c r="K7" s="806"/>
      <c r="L7" s="806">
        <f t="shared" si="0"/>
        <v>0</v>
      </c>
      <c r="M7" s="373" t="s">
        <v>641</v>
      </c>
      <c r="N7" s="203"/>
    </row>
    <row r="8" spans="1:14" s="24" customFormat="1" ht="38.25" customHeight="1">
      <c r="A8" s="355" t="s">
        <v>4</v>
      </c>
      <c r="B8" s="355" t="s">
        <v>4</v>
      </c>
      <c r="C8" s="355">
        <v>2016</v>
      </c>
      <c r="D8" s="373" t="s">
        <v>18</v>
      </c>
      <c r="E8" s="804" t="s">
        <v>7</v>
      </c>
      <c r="F8" s="747" t="s">
        <v>517</v>
      </c>
      <c r="G8" s="747" t="s">
        <v>589</v>
      </c>
      <c r="H8" s="807" t="s">
        <v>620</v>
      </c>
      <c r="I8" s="806">
        <v>26</v>
      </c>
      <c r="J8" s="806"/>
      <c r="K8" s="806">
        <v>12</v>
      </c>
      <c r="L8" s="806">
        <f t="shared" si="0"/>
        <v>12</v>
      </c>
      <c r="M8" s="364" t="s">
        <v>1754</v>
      </c>
      <c r="N8" s="203"/>
    </row>
    <row r="9" spans="1:14" s="225" customFormat="1" ht="13.35" customHeight="1">
      <c r="A9" s="355" t="s">
        <v>4</v>
      </c>
      <c r="B9" s="355" t="s">
        <v>4</v>
      </c>
      <c r="C9" s="355">
        <v>2016</v>
      </c>
      <c r="D9" s="373" t="s">
        <v>18</v>
      </c>
      <c r="E9" s="808" t="s">
        <v>1389</v>
      </c>
      <c r="F9" s="747" t="s">
        <v>517</v>
      </c>
      <c r="G9" s="747" t="s">
        <v>981</v>
      </c>
      <c r="H9" s="807" t="s">
        <v>621</v>
      </c>
      <c r="I9" s="806">
        <v>530</v>
      </c>
      <c r="J9" s="806" t="s">
        <v>140</v>
      </c>
      <c r="K9" s="806" t="s">
        <v>140</v>
      </c>
      <c r="L9" s="806" t="s">
        <v>140</v>
      </c>
      <c r="M9" s="373"/>
      <c r="N9" s="24"/>
    </row>
    <row r="10" spans="1:14" s="225" customFormat="1" ht="59.25" customHeight="1">
      <c r="A10" s="355" t="s">
        <v>4</v>
      </c>
      <c r="B10" s="355" t="s">
        <v>4</v>
      </c>
      <c r="C10" s="355">
        <v>2016</v>
      </c>
      <c r="D10" s="373" t="s">
        <v>18</v>
      </c>
      <c r="E10" s="809" t="s">
        <v>1389</v>
      </c>
      <c r="F10" s="747" t="s">
        <v>517</v>
      </c>
      <c r="G10" s="747" t="s">
        <v>983</v>
      </c>
      <c r="H10" s="807" t="s">
        <v>622</v>
      </c>
      <c r="I10" s="806">
        <v>343</v>
      </c>
      <c r="J10" s="806">
        <v>1</v>
      </c>
      <c r="K10" s="806"/>
      <c r="L10" s="806">
        <f t="shared" ref="L10" si="1">J10+K10</f>
        <v>1</v>
      </c>
      <c r="M10" s="749" t="s">
        <v>1755</v>
      </c>
      <c r="N10" s="24"/>
    </row>
    <row r="11" spans="1:14" s="226" customFormat="1" ht="72">
      <c r="A11" s="746" t="s">
        <v>4</v>
      </c>
      <c r="B11" s="746" t="s">
        <v>4</v>
      </c>
      <c r="C11" s="746">
        <v>2016</v>
      </c>
      <c r="D11" s="747" t="s">
        <v>18</v>
      </c>
      <c r="E11" s="804" t="s">
        <v>7</v>
      </c>
      <c r="F11" s="747" t="s">
        <v>573</v>
      </c>
      <c r="G11" s="747" t="s">
        <v>584</v>
      </c>
      <c r="H11" s="807" t="s">
        <v>1756</v>
      </c>
      <c r="I11" s="806">
        <v>775</v>
      </c>
      <c r="J11" s="806">
        <v>8</v>
      </c>
      <c r="K11" s="806">
        <v>31</v>
      </c>
      <c r="L11" s="806">
        <f t="shared" si="0"/>
        <v>39</v>
      </c>
      <c r="M11" s="749" t="s">
        <v>1757</v>
      </c>
    </row>
    <row r="12" spans="1:14" s="227" customFormat="1" ht="69" customHeight="1">
      <c r="A12" s="746" t="s">
        <v>4</v>
      </c>
      <c r="B12" s="746" t="s">
        <v>4</v>
      </c>
      <c r="C12" s="746">
        <v>2016</v>
      </c>
      <c r="D12" s="747" t="s">
        <v>18</v>
      </c>
      <c r="E12" s="804" t="s">
        <v>7</v>
      </c>
      <c r="F12" s="747" t="s">
        <v>573</v>
      </c>
      <c r="G12" s="747" t="s">
        <v>579</v>
      </c>
      <c r="H12" s="807" t="s">
        <v>1758</v>
      </c>
      <c r="I12" s="374">
        <v>5050</v>
      </c>
      <c r="J12" s="806">
        <v>31</v>
      </c>
      <c r="K12" s="806">
        <v>19</v>
      </c>
      <c r="L12" s="806">
        <f t="shared" si="0"/>
        <v>50</v>
      </c>
      <c r="M12" s="748" t="s">
        <v>1752</v>
      </c>
    </row>
    <row r="13" spans="1:14" s="227" customFormat="1" ht="81.75" customHeight="1">
      <c r="A13" s="746" t="s">
        <v>4</v>
      </c>
      <c r="B13" s="746" t="s">
        <v>4</v>
      </c>
      <c r="C13" s="746">
        <v>2016</v>
      </c>
      <c r="D13" s="747" t="s">
        <v>18</v>
      </c>
      <c r="E13" s="804" t="s">
        <v>7</v>
      </c>
      <c r="F13" s="747" t="s">
        <v>573</v>
      </c>
      <c r="G13" s="747" t="s">
        <v>245</v>
      </c>
      <c r="H13" s="807" t="s">
        <v>1759</v>
      </c>
      <c r="I13" s="374">
        <v>465</v>
      </c>
      <c r="J13" s="806"/>
      <c r="K13" s="806">
        <v>9</v>
      </c>
      <c r="L13" s="806">
        <f t="shared" si="0"/>
        <v>9</v>
      </c>
      <c r="M13" s="748" t="s">
        <v>1753</v>
      </c>
    </row>
    <row r="14" spans="1:14" s="225" customFormat="1" ht="61.5" customHeight="1">
      <c r="A14" s="746" t="s">
        <v>4</v>
      </c>
      <c r="B14" s="746" t="s">
        <v>4</v>
      </c>
      <c r="C14" s="746">
        <v>2016</v>
      </c>
      <c r="D14" s="747" t="s">
        <v>18</v>
      </c>
      <c r="E14" s="804" t="s">
        <v>7</v>
      </c>
      <c r="F14" s="747" t="s">
        <v>573</v>
      </c>
      <c r="G14" s="747" t="s">
        <v>588</v>
      </c>
      <c r="H14" s="807" t="s">
        <v>623</v>
      </c>
      <c r="I14" s="374">
        <v>1485</v>
      </c>
      <c r="J14" s="806"/>
      <c r="K14" s="806">
        <v>42</v>
      </c>
      <c r="L14" s="806">
        <f t="shared" si="0"/>
        <v>42</v>
      </c>
      <c r="M14" s="364" t="s">
        <v>1760</v>
      </c>
    </row>
    <row r="15" spans="1:14" s="24" customFormat="1" ht="13.35" customHeight="1">
      <c r="A15" s="355" t="s">
        <v>4</v>
      </c>
      <c r="B15" s="355" t="s">
        <v>4</v>
      </c>
      <c r="C15" s="355">
        <v>2016</v>
      </c>
      <c r="D15" s="373" t="s">
        <v>18</v>
      </c>
      <c r="E15" s="804" t="s">
        <v>7</v>
      </c>
      <c r="F15" s="747" t="s">
        <v>573</v>
      </c>
      <c r="G15" s="747" t="s">
        <v>593</v>
      </c>
      <c r="H15" s="807"/>
      <c r="I15" s="806">
        <v>4287</v>
      </c>
      <c r="J15" s="806"/>
      <c r="K15" s="806"/>
      <c r="L15" s="806">
        <f t="shared" si="0"/>
        <v>0</v>
      </c>
      <c r="M15" s="373" t="s">
        <v>641</v>
      </c>
      <c r="N15" s="203"/>
    </row>
    <row r="16" spans="1:14" s="52" customFormat="1" ht="13.35" customHeight="1">
      <c r="A16" s="355" t="s">
        <v>4</v>
      </c>
      <c r="B16" s="355" t="s">
        <v>4</v>
      </c>
      <c r="C16" s="355">
        <v>2016</v>
      </c>
      <c r="D16" s="373" t="s">
        <v>18</v>
      </c>
      <c r="E16" s="804" t="s">
        <v>7</v>
      </c>
      <c r="F16" s="747" t="s">
        <v>573</v>
      </c>
      <c r="G16" s="747" t="s">
        <v>580</v>
      </c>
      <c r="H16" s="807"/>
      <c r="I16" s="806">
        <v>778</v>
      </c>
      <c r="J16" s="806"/>
      <c r="K16" s="806"/>
      <c r="L16" s="806">
        <f t="shared" si="0"/>
        <v>0</v>
      </c>
      <c r="M16" s="373" t="s">
        <v>641</v>
      </c>
      <c r="N16" s="203"/>
    </row>
    <row r="17" spans="1:14" s="52" customFormat="1" ht="13.35" customHeight="1">
      <c r="A17" s="355" t="s">
        <v>4</v>
      </c>
      <c r="B17" s="355" t="s">
        <v>4</v>
      </c>
      <c r="C17" s="355">
        <v>2016</v>
      </c>
      <c r="D17" s="373" t="s">
        <v>18</v>
      </c>
      <c r="E17" s="810" t="s">
        <v>1389</v>
      </c>
      <c r="F17" s="747" t="s">
        <v>573</v>
      </c>
      <c r="G17" s="747" t="s">
        <v>983</v>
      </c>
      <c r="H17" s="807" t="s">
        <v>624</v>
      </c>
      <c r="I17" s="806">
        <v>3480</v>
      </c>
      <c r="J17" s="806">
        <v>6</v>
      </c>
      <c r="K17" s="806"/>
      <c r="L17" s="806">
        <f t="shared" si="0"/>
        <v>6</v>
      </c>
      <c r="M17" s="373"/>
      <c r="N17" s="24"/>
    </row>
    <row r="18" spans="1:14" s="52" customFormat="1" ht="12.75" customHeight="1">
      <c r="A18" s="355" t="s">
        <v>4</v>
      </c>
      <c r="B18" s="355" t="s">
        <v>4</v>
      </c>
      <c r="C18" s="355">
        <v>2016</v>
      </c>
      <c r="D18" s="373" t="s">
        <v>18</v>
      </c>
      <c r="E18" s="810" t="s">
        <v>1389</v>
      </c>
      <c r="F18" s="747" t="s">
        <v>573</v>
      </c>
      <c r="G18" s="747" t="s">
        <v>981</v>
      </c>
      <c r="H18" s="807" t="s">
        <v>625</v>
      </c>
      <c r="I18" s="806">
        <v>2635</v>
      </c>
      <c r="J18" s="806" t="s">
        <v>140</v>
      </c>
      <c r="K18" s="806" t="s">
        <v>140</v>
      </c>
      <c r="L18" s="806" t="s">
        <v>140</v>
      </c>
      <c r="M18" s="373"/>
      <c r="N18" s="49"/>
    </row>
    <row r="19" spans="1:14" s="811" customFormat="1" ht="33.75" customHeight="1">
      <c r="A19" s="355" t="s">
        <v>4</v>
      </c>
      <c r="B19" s="355" t="s">
        <v>4</v>
      </c>
      <c r="C19" s="355">
        <v>2016</v>
      </c>
      <c r="D19" s="373" t="s">
        <v>18</v>
      </c>
      <c r="E19" s="804" t="s">
        <v>7</v>
      </c>
      <c r="F19" s="747" t="s">
        <v>574</v>
      </c>
      <c r="G19" s="747" t="s">
        <v>590</v>
      </c>
      <c r="H19" s="807" t="s">
        <v>626</v>
      </c>
      <c r="I19" s="806">
        <v>2426</v>
      </c>
      <c r="J19" s="806">
        <v>9</v>
      </c>
      <c r="K19" s="806"/>
      <c r="L19" s="806">
        <f t="shared" si="0"/>
        <v>9</v>
      </c>
      <c r="M19" s="364" t="s">
        <v>1761</v>
      </c>
      <c r="N19" s="484"/>
    </row>
    <row r="20" spans="1:14" s="811" customFormat="1" ht="13.35" customHeight="1">
      <c r="A20" s="355" t="s">
        <v>4</v>
      </c>
      <c r="B20" s="355" t="s">
        <v>4</v>
      </c>
      <c r="C20" s="355">
        <v>2016</v>
      </c>
      <c r="D20" s="373" t="s">
        <v>18</v>
      </c>
      <c r="E20" s="804" t="s">
        <v>7</v>
      </c>
      <c r="F20" s="747" t="s">
        <v>574</v>
      </c>
      <c r="G20" s="747" t="s">
        <v>590</v>
      </c>
      <c r="H20" s="807" t="s">
        <v>627</v>
      </c>
      <c r="I20" s="806">
        <v>2426</v>
      </c>
      <c r="J20" s="806">
        <v>146</v>
      </c>
      <c r="K20" s="806"/>
      <c r="L20" s="806">
        <f t="shared" si="0"/>
        <v>146</v>
      </c>
      <c r="M20" s="373"/>
      <c r="N20" s="484"/>
    </row>
    <row r="21" spans="1:14" s="52" customFormat="1" ht="67.5" customHeight="1">
      <c r="A21" s="355" t="s">
        <v>4</v>
      </c>
      <c r="B21" s="355" t="s">
        <v>4</v>
      </c>
      <c r="C21" s="355">
        <v>2016</v>
      </c>
      <c r="D21" s="373" t="s">
        <v>18</v>
      </c>
      <c r="E21" s="812" t="s">
        <v>7</v>
      </c>
      <c r="F21" s="747" t="s">
        <v>574</v>
      </c>
      <c r="G21" s="747" t="s">
        <v>596</v>
      </c>
      <c r="H21" s="807" t="s">
        <v>628</v>
      </c>
      <c r="I21" s="806">
        <v>279</v>
      </c>
      <c r="J21" s="806">
        <v>8</v>
      </c>
      <c r="K21" s="806"/>
      <c r="L21" s="806">
        <f t="shared" si="0"/>
        <v>8</v>
      </c>
      <c r="M21" s="750" t="s">
        <v>1762</v>
      </c>
      <c r="N21" s="24"/>
    </row>
    <row r="22" spans="1:14" s="52" customFormat="1" ht="59.25" customHeight="1">
      <c r="A22" s="746" t="s">
        <v>4</v>
      </c>
      <c r="B22" s="746" t="s">
        <v>4</v>
      </c>
      <c r="C22" s="746">
        <v>2016</v>
      </c>
      <c r="D22" s="747" t="s">
        <v>18</v>
      </c>
      <c r="E22" s="812" t="s">
        <v>7</v>
      </c>
      <c r="F22" s="747" t="s">
        <v>574</v>
      </c>
      <c r="G22" s="747" t="s">
        <v>594</v>
      </c>
      <c r="H22" s="807" t="s">
        <v>629</v>
      </c>
      <c r="I22" s="806">
        <v>1853</v>
      </c>
      <c r="J22" s="806">
        <v>10</v>
      </c>
      <c r="K22" s="806"/>
      <c r="L22" s="806">
        <f t="shared" si="0"/>
        <v>10</v>
      </c>
      <c r="M22" s="750" t="s">
        <v>1763</v>
      </c>
      <c r="N22" s="24"/>
    </row>
    <row r="23" spans="1:14" s="52" customFormat="1" ht="13.35" customHeight="1">
      <c r="A23" s="746" t="s">
        <v>4</v>
      </c>
      <c r="B23" s="746" t="s">
        <v>4</v>
      </c>
      <c r="C23" s="746">
        <v>2016</v>
      </c>
      <c r="D23" s="747" t="s">
        <v>18</v>
      </c>
      <c r="E23" s="804" t="s">
        <v>7</v>
      </c>
      <c r="F23" s="747" t="s">
        <v>574</v>
      </c>
      <c r="G23" s="747" t="s">
        <v>591</v>
      </c>
      <c r="H23" s="807"/>
      <c r="I23" s="806">
        <v>1018</v>
      </c>
      <c r="J23" s="806"/>
      <c r="K23" s="806"/>
      <c r="L23" s="806">
        <f t="shared" si="0"/>
        <v>0</v>
      </c>
      <c r="M23" s="373" t="s">
        <v>641</v>
      </c>
      <c r="N23" s="203"/>
    </row>
    <row r="24" spans="1:14" s="52" customFormat="1" ht="13.35" customHeight="1">
      <c r="A24" s="355" t="s">
        <v>4</v>
      </c>
      <c r="B24" s="355" t="s">
        <v>4</v>
      </c>
      <c r="C24" s="355">
        <v>2016</v>
      </c>
      <c r="D24" s="373" t="s">
        <v>18</v>
      </c>
      <c r="E24" s="804" t="s">
        <v>7</v>
      </c>
      <c r="F24" s="747" t="s">
        <v>574</v>
      </c>
      <c r="G24" s="747" t="s">
        <v>593</v>
      </c>
      <c r="H24" s="807"/>
      <c r="I24" s="258">
        <v>4443</v>
      </c>
      <c r="J24" s="258"/>
      <c r="K24" s="258"/>
      <c r="L24" s="258">
        <f t="shared" si="0"/>
        <v>0</v>
      </c>
      <c r="M24" s="373" t="s">
        <v>641</v>
      </c>
      <c r="N24" s="203"/>
    </row>
    <row r="25" spans="1:14" s="52" customFormat="1">
      <c r="A25" s="355" t="s">
        <v>4</v>
      </c>
      <c r="B25" s="355" t="s">
        <v>4</v>
      </c>
      <c r="C25" s="355">
        <v>2016</v>
      </c>
      <c r="D25" s="373" t="s">
        <v>18</v>
      </c>
      <c r="E25" s="812" t="s">
        <v>7</v>
      </c>
      <c r="F25" s="747" t="s">
        <v>574</v>
      </c>
      <c r="G25" s="747" t="s">
        <v>997</v>
      </c>
      <c r="H25" s="807" t="s">
        <v>630</v>
      </c>
      <c r="I25" s="751">
        <v>597</v>
      </c>
      <c r="J25" s="751">
        <v>4</v>
      </c>
      <c r="K25" s="752"/>
      <c r="L25" s="751">
        <f t="shared" si="0"/>
        <v>4</v>
      </c>
      <c r="M25" s="753"/>
      <c r="N25" s="24"/>
    </row>
    <row r="26" spans="1:14" s="52" customFormat="1">
      <c r="A26" s="746" t="s">
        <v>4</v>
      </c>
      <c r="B26" s="746" t="s">
        <v>4</v>
      </c>
      <c r="C26" s="746">
        <v>2016</v>
      </c>
      <c r="D26" s="747" t="s">
        <v>20</v>
      </c>
      <c r="E26" s="804" t="s">
        <v>7</v>
      </c>
      <c r="F26" s="747" t="s">
        <v>407</v>
      </c>
      <c r="G26" s="747" t="s">
        <v>616</v>
      </c>
      <c r="H26" s="747" t="s">
        <v>631</v>
      </c>
      <c r="I26" s="751">
        <v>91</v>
      </c>
      <c r="J26" s="751"/>
      <c r="K26" s="751">
        <v>23</v>
      </c>
      <c r="L26" s="228">
        <f t="shared" si="0"/>
        <v>23</v>
      </c>
      <c r="M26" s="753"/>
      <c r="N26" s="203"/>
    </row>
    <row r="27" spans="1:14" s="52" customFormat="1">
      <c r="A27" s="746" t="s">
        <v>4</v>
      </c>
      <c r="B27" s="746" t="s">
        <v>4</v>
      </c>
      <c r="C27" s="746">
        <v>2016</v>
      </c>
      <c r="D27" s="747" t="s">
        <v>20</v>
      </c>
      <c r="E27" s="804" t="s">
        <v>7</v>
      </c>
      <c r="F27" s="747" t="s">
        <v>407</v>
      </c>
      <c r="G27" s="747" t="s">
        <v>576</v>
      </c>
      <c r="H27" s="747" t="s">
        <v>632</v>
      </c>
      <c r="I27" s="751">
        <v>7169</v>
      </c>
      <c r="J27" s="751">
        <v>12</v>
      </c>
      <c r="K27" s="751"/>
      <c r="L27" s="258">
        <f t="shared" si="0"/>
        <v>12</v>
      </c>
      <c r="M27" s="753"/>
      <c r="N27" s="203"/>
    </row>
    <row r="28" spans="1:14" s="52" customFormat="1" ht="25.5">
      <c r="A28" s="746" t="s">
        <v>4</v>
      </c>
      <c r="B28" s="746" t="s">
        <v>4</v>
      </c>
      <c r="C28" s="746">
        <v>2016</v>
      </c>
      <c r="D28" s="747" t="s">
        <v>20</v>
      </c>
      <c r="E28" s="804" t="s">
        <v>7</v>
      </c>
      <c r="F28" s="747" t="s">
        <v>407</v>
      </c>
      <c r="G28" s="747" t="s">
        <v>618</v>
      </c>
      <c r="H28" s="747" t="s">
        <v>633</v>
      </c>
      <c r="I28" s="751">
        <v>160</v>
      </c>
      <c r="J28" s="751"/>
      <c r="K28" s="751">
        <v>57</v>
      </c>
      <c r="L28" s="258">
        <f t="shared" si="0"/>
        <v>57</v>
      </c>
      <c r="M28" s="754" t="s">
        <v>1436</v>
      </c>
      <c r="N28" s="203"/>
    </row>
    <row r="29" spans="1:14" s="52" customFormat="1" ht="21" customHeight="1">
      <c r="A29" s="746" t="s">
        <v>4</v>
      </c>
      <c r="B29" s="746" t="s">
        <v>4</v>
      </c>
      <c r="C29" s="746">
        <v>2016</v>
      </c>
      <c r="D29" s="747" t="s">
        <v>20</v>
      </c>
      <c r="E29" s="804" t="s">
        <v>7</v>
      </c>
      <c r="F29" s="747" t="s">
        <v>407</v>
      </c>
      <c r="G29" s="747" t="s">
        <v>608</v>
      </c>
      <c r="H29" s="747" t="s">
        <v>634</v>
      </c>
      <c r="I29" s="751">
        <v>2072</v>
      </c>
      <c r="J29" s="752">
        <v>17</v>
      </c>
      <c r="K29" s="752"/>
      <c r="L29" s="258">
        <f t="shared" si="0"/>
        <v>17</v>
      </c>
      <c r="M29" s="754"/>
      <c r="N29" s="203"/>
    </row>
    <row r="30" spans="1:14" s="52" customFormat="1" ht="22.5" customHeight="1">
      <c r="A30" s="746" t="s">
        <v>4</v>
      </c>
      <c r="B30" s="746" t="s">
        <v>4</v>
      </c>
      <c r="C30" s="746">
        <v>2016</v>
      </c>
      <c r="D30" s="747" t="s">
        <v>20</v>
      </c>
      <c r="E30" s="804" t="s">
        <v>7</v>
      </c>
      <c r="F30" s="747" t="s">
        <v>407</v>
      </c>
      <c r="G30" s="747" t="s">
        <v>607</v>
      </c>
      <c r="H30" s="747" t="s">
        <v>759</v>
      </c>
      <c r="I30" s="751">
        <v>766</v>
      </c>
      <c r="J30" s="752">
        <v>11</v>
      </c>
      <c r="K30" s="752"/>
      <c r="L30" s="258">
        <f t="shared" si="0"/>
        <v>11</v>
      </c>
      <c r="M30" s="754" t="s">
        <v>1764</v>
      </c>
      <c r="N30" s="203"/>
    </row>
    <row r="31" spans="1:14" s="52" customFormat="1" ht="127.5">
      <c r="A31" s="746" t="s">
        <v>4</v>
      </c>
      <c r="B31" s="746" t="s">
        <v>4</v>
      </c>
      <c r="C31" s="746">
        <v>2016</v>
      </c>
      <c r="D31" s="747" t="s">
        <v>20</v>
      </c>
      <c r="E31" s="804" t="s">
        <v>7</v>
      </c>
      <c r="F31" s="747" t="s">
        <v>407</v>
      </c>
      <c r="G31" s="747" t="s">
        <v>635</v>
      </c>
      <c r="H31" s="747" t="s">
        <v>755</v>
      </c>
      <c r="I31" s="751">
        <v>1415</v>
      </c>
      <c r="J31" s="752">
        <v>8</v>
      </c>
      <c r="K31" s="752"/>
      <c r="L31" s="258">
        <f t="shared" si="0"/>
        <v>8</v>
      </c>
      <c r="M31" s="813" t="s">
        <v>1765</v>
      </c>
      <c r="N31" s="203"/>
    </row>
    <row r="32" spans="1:14" s="52" customFormat="1">
      <c r="A32" s="746" t="s">
        <v>4</v>
      </c>
      <c r="B32" s="746" t="s">
        <v>4</v>
      </c>
      <c r="C32" s="746">
        <v>2016</v>
      </c>
      <c r="D32" s="747" t="s">
        <v>20</v>
      </c>
      <c r="E32" s="804" t="s">
        <v>7</v>
      </c>
      <c r="F32" s="747" t="s">
        <v>407</v>
      </c>
      <c r="G32" s="747" t="s">
        <v>636</v>
      </c>
      <c r="H32" s="747" t="s">
        <v>756</v>
      </c>
      <c r="I32" s="751">
        <v>3482</v>
      </c>
      <c r="J32" s="752">
        <v>14</v>
      </c>
      <c r="K32" s="752"/>
      <c r="L32" s="258">
        <f t="shared" si="0"/>
        <v>14</v>
      </c>
      <c r="M32" s="813" t="s">
        <v>1766</v>
      </c>
      <c r="N32" s="203"/>
    </row>
    <row r="33" spans="1:14" s="52" customFormat="1">
      <c r="A33" s="746" t="s">
        <v>4</v>
      </c>
      <c r="B33" s="746" t="s">
        <v>4</v>
      </c>
      <c r="C33" s="746">
        <v>2016</v>
      </c>
      <c r="D33" s="747" t="s">
        <v>20</v>
      </c>
      <c r="E33" s="804" t="s">
        <v>7</v>
      </c>
      <c r="F33" s="747" t="s">
        <v>407</v>
      </c>
      <c r="G33" s="747" t="s">
        <v>637</v>
      </c>
      <c r="H33" s="747" t="s">
        <v>638</v>
      </c>
      <c r="I33" s="751">
        <v>1068</v>
      </c>
      <c r="J33" s="752">
        <v>13</v>
      </c>
      <c r="K33" s="752"/>
      <c r="L33" s="258">
        <f t="shared" si="0"/>
        <v>13</v>
      </c>
      <c r="M33" s="753"/>
      <c r="N33" s="203"/>
    </row>
    <row r="34" spans="1:14" s="52" customFormat="1">
      <c r="A34" s="746" t="s">
        <v>4</v>
      </c>
      <c r="B34" s="746" t="s">
        <v>4</v>
      </c>
      <c r="C34" s="746">
        <v>2016</v>
      </c>
      <c r="D34" s="747" t="s">
        <v>20</v>
      </c>
      <c r="E34" s="804" t="s">
        <v>7</v>
      </c>
      <c r="F34" s="747" t="s">
        <v>407</v>
      </c>
      <c r="G34" s="747" t="s">
        <v>639</v>
      </c>
      <c r="H34" s="747" t="s">
        <v>757</v>
      </c>
      <c r="I34" s="751">
        <v>1857</v>
      </c>
      <c r="J34" s="752">
        <v>12</v>
      </c>
      <c r="K34" s="752"/>
      <c r="L34" s="258">
        <f t="shared" si="0"/>
        <v>12</v>
      </c>
      <c r="M34" s="754"/>
      <c r="N34" s="203"/>
    </row>
    <row r="35" spans="1:14" s="52" customFormat="1" ht="25.5">
      <c r="A35" s="746" t="s">
        <v>4</v>
      </c>
      <c r="B35" s="746" t="s">
        <v>4</v>
      </c>
      <c r="C35" s="746">
        <v>2016</v>
      </c>
      <c r="D35" s="747" t="s">
        <v>20</v>
      </c>
      <c r="E35" s="808" t="s">
        <v>1389</v>
      </c>
      <c r="F35" s="747" t="s">
        <v>407</v>
      </c>
      <c r="G35" s="747" t="s">
        <v>577</v>
      </c>
      <c r="H35" s="746" t="s">
        <v>640</v>
      </c>
      <c r="I35" s="751">
        <v>935</v>
      </c>
      <c r="J35" s="751" t="s">
        <v>140</v>
      </c>
      <c r="K35" s="752" t="s">
        <v>140</v>
      </c>
      <c r="L35" s="751" t="s">
        <v>140</v>
      </c>
      <c r="M35" s="753"/>
      <c r="N35" s="203"/>
    </row>
    <row r="36" spans="1:14" s="52" customFormat="1">
      <c r="A36" s="746" t="s">
        <v>4</v>
      </c>
      <c r="B36" s="746" t="s">
        <v>4</v>
      </c>
      <c r="C36" s="746">
        <v>2016</v>
      </c>
      <c r="D36" s="747" t="s">
        <v>20</v>
      </c>
      <c r="E36" s="804" t="s">
        <v>7</v>
      </c>
      <c r="F36" s="747" t="s">
        <v>407</v>
      </c>
      <c r="G36" s="747" t="s">
        <v>611</v>
      </c>
      <c r="H36" s="747"/>
      <c r="I36" s="751">
        <v>0</v>
      </c>
      <c r="J36" s="752"/>
      <c r="K36" s="752"/>
      <c r="L36" s="228">
        <f t="shared" si="0"/>
        <v>0</v>
      </c>
      <c r="M36" s="755" t="s">
        <v>641</v>
      </c>
      <c r="N36" s="203"/>
    </row>
    <row r="37" spans="1:14" s="52" customFormat="1">
      <c r="A37" s="746" t="s">
        <v>4</v>
      </c>
      <c r="B37" s="746" t="s">
        <v>4</v>
      </c>
      <c r="C37" s="746">
        <v>2016</v>
      </c>
      <c r="D37" s="747" t="s">
        <v>20</v>
      </c>
      <c r="E37" s="804" t="s">
        <v>7</v>
      </c>
      <c r="F37" s="747" t="s">
        <v>407</v>
      </c>
      <c r="G37" s="747" t="s">
        <v>583</v>
      </c>
      <c r="H37" s="747"/>
      <c r="I37" s="751">
        <v>1511</v>
      </c>
      <c r="J37" s="752"/>
      <c r="K37" s="752"/>
      <c r="L37" s="258">
        <f t="shared" si="0"/>
        <v>0</v>
      </c>
      <c r="M37" s="755" t="s">
        <v>641</v>
      </c>
      <c r="N37" s="203"/>
    </row>
    <row r="38" spans="1:14" s="52" customFormat="1">
      <c r="A38" s="746" t="s">
        <v>4</v>
      </c>
      <c r="B38" s="746" t="s">
        <v>4</v>
      </c>
      <c r="C38" s="746">
        <v>2016</v>
      </c>
      <c r="D38" s="747" t="s">
        <v>20</v>
      </c>
      <c r="E38" s="804" t="s">
        <v>7</v>
      </c>
      <c r="F38" s="747" t="s">
        <v>407</v>
      </c>
      <c r="G38" s="747" t="s">
        <v>602</v>
      </c>
      <c r="H38" s="747"/>
      <c r="I38" s="751">
        <v>949</v>
      </c>
      <c r="J38" s="752"/>
      <c r="K38" s="752"/>
      <c r="L38" s="258">
        <f t="shared" si="0"/>
        <v>0</v>
      </c>
      <c r="M38" s="755" t="s">
        <v>641</v>
      </c>
      <c r="N38" s="203"/>
    </row>
    <row r="39" spans="1:14" s="52" customFormat="1">
      <c r="A39" s="746" t="s">
        <v>4</v>
      </c>
      <c r="B39" s="746" t="s">
        <v>4</v>
      </c>
      <c r="C39" s="746">
        <v>2016</v>
      </c>
      <c r="D39" s="747" t="s">
        <v>20</v>
      </c>
      <c r="E39" s="804" t="s">
        <v>7</v>
      </c>
      <c r="F39" s="747" t="s">
        <v>575</v>
      </c>
      <c r="G39" s="746" t="s">
        <v>617</v>
      </c>
      <c r="H39" s="747"/>
      <c r="I39" s="751">
        <v>25</v>
      </c>
      <c r="J39" s="752"/>
      <c r="K39" s="752"/>
      <c r="L39" s="258">
        <f t="shared" si="0"/>
        <v>0</v>
      </c>
      <c r="M39" s="755" t="s">
        <v>641</v>
      </c>
      <c r="N39" s="203"/>
    </row>
    <row r="40" spans="1:14" s="52" customFormat="1">
      <c r="A40" s="746" t="s">
        <v>4</v>
      </c>
      <c r="B40" s="746" t="s">
        <v>4</v>
      </c>
      <c r="C40" s="746">
        <v>2016</v>
      </c>
      <c r="D40" s="747" t="s">
        <v>20</v>
      </c>
      <c r="E40" s="804" t="s">
        <v>7</v>
      </c>
      <c r="F40" s="747" t="s">
        <v>575</v>
      </c>
      <c r="G40" s="746" t="s">
        <v>618</v>
      </c>
      <c r="H40" s="747"/>
      <c r="I40" s="751">
        <v>10</v>
      </c>
      <c r="J40" s="752"/>
      <c r="K40" s="752"/>
      <c r="L40" s="258">
        <f t="shared" si="0"/>
        <v>0</v>
      </c>
      <c r="M40" s="755" t="s">
        <v>641</v>
      </c>
      <c r="N40" s="203"/>
    </row>
    <row r="41" spans="1:14" s="52" customFormat="1">
      <c r="A41" s="746" t="s">
        <v>4</v>
      </c>
      <c r="B41" s="746" t="s">
        <v>4</v>
      </c>
      <c r="C41" s="746">
        <v>2016</v>
      </c>
      <c r="D41" s="747" t="s">
        <v>20</v>
      </c>
      <c r="E41" s="804" t="s">
        <v>7</v>
      </c>
      <c r="F41" s="747" t="s">
        <v>575</v>
      </c>
      <c r="G41" s="746" t="s">
        <v>612</v>
      </c>
      <c r="H41" s="747"/>
      <c r="I41" s="751">
        <v>88</v>
      </c>
      <c r="J41" s="752"/>
      <c r="K41" s="752"/>
      <c r="L41" s="258">
        <f t="shared" si="0"/>
        <v>0</v>
      </c>
      <c r="M41" s="755" t="s">
        <v>641</v>
      </c>
      <c r="N41" s="203"/>
    </row>
    <row r="42" spans="1:14" s="52" customFormat="1">
      <c r="A42" s="746" t="s">
        <v>4</v>
      </c>
      <c r="B42" s="746" t="s">
        <v>4</v>
      </c>
      <c r="C42" s="746">
        <v>2016</v>
      </c>
      <c r="D42" s="747" t="s">
        <v>20</v>
      </c>
      <c r="E42" s="804" t="s">
        <v>7</v>
      </c>
      <c r="F42" s="747" t="s">
        <v>575</v>
      </c>
      <c r="G42" s="746" t="s">
        <v>611</v>
      </c>
      <c r="H42" s="747"/>
      <c r="I42" s="751">
        <v>7</v>
      </c>
      <c r="J42" s="752"/>
      <c r="K42" s="752"/>
      <c r="L42" s="258">
        <f t="shared" si="0"/>
        <v>0</v>
      </c>
      <c r="M42" s="755" t="s">
        <v>641</v>
      </c>
      <c r="N42" s="203"/>
    </row>
    <row r="43" spans="1:14" s="52" customFormat="1">
      <c r="A43" s="746" t="s">
        <v>4</v>
      </c>
      <c r="B43" s="746" t="s">
        <v>4</v>
      </c>
      <c r="C43" s="746">
        <v>2016</v>
      </c>
      <c r="D43" s="747" t="s">
        <v>20</v>
      </c>
      <c r="E43" s="804" t="s">
        <v>7</v>
      </c>
      <c r="F43" s="747" t="s">
        <v>575</v>
      </c>
      <c r="G43" s="746" t="s">
        <v>607</v>
      </c>
      <c r="H43" s="747"/>
      <c r="I43" s="751">
        <v>71</v>
      </c>
      <c r="J43" s="752"/>
      <c r="K43" s="752"/>
      <c r="L43" s="258">
        <f t="shared" si="0"/>
        <v>0</v>
      </c>
      <c r="M43" s="755" t="s">
        <v>641</v>
      </c>
      <c r="N43" s="203"/>
    </row>
    <row r="44" spans="1:14" s="52" customFormat="1">
      <c r="A44" s="746" t="s">
        <v>4</v>
      </c>
      <c r="B44" s="746" t="s">
        <v>4</v>
      </c>
      <c r="C44" s="746">
        <v>2016</v>
      </c>
      <c r="D44" s="747" t="s">
        <v>20</v>
      </c>
      <c r="E44" s="804" t="s">
        <v>7</v>
      </c>
      <c r="F44" s="747" t="s">
        <v>575</v>
      </c>
      <c r="G44" s="746" t="s">
        <v>245</v>
      </c>
      <c r="H44" s="747"/>
      <c r="I44" s="751">
        <v>0</v>
      </c>
      <c r="J44" s="752"/>
      <c r="K44" s="752"/>
      <c r="L44" s="751">
        <f t="shared" si="0"/>
        <v>0</v>
      </c>
      <c r="M44" s="755" t="s">
        <v>641</v>
      </c>
      <c r="N44" s="203"/>
    </row>
  </sheetData>
  <phoneticPr fontId="42" type="noConversion"/>
  <dataValidations count="1">
    <dataValidation type="textLength" showInputMessage="1" showErrorMessage="1" sqref="M23:M24 M7:M9 M14:M20">
      <formula1>0</formula1>
      <formula2>150</formula2>
    </dataValidation>
  </dataValidations>
  <pageMargins left="0.78749999999999998" right="0.78749999999999998" top="1.0631944444444446" bottom="1.0631944444444446" header="0.51180555555555551" footer="0.51180555555555551"/>
  <pageSetup paperSize="9" scale="61"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66FF66"/>
  </sheetPr>
  <dimension ref="A1:Q28"/>
  <sheetViews>
    <sheetView topLeftCell="G2" workbookViewId="0">
      <selection activeCell="O12" sqref="O12"/>
    </sheetView>
  </sheetViews>
  <sheetFormatPr defaultColWidth="11.42578125" defaultRowHeight="12.75"/>
  <cols>
    <col min="1" max="1" width="11.42578125" customWidth="1"/>
    <col min="2" max="2" width="15.85546875" bestFit="1" customWidth="1"/>
    <col min="3" max="3" width="11.42578125" customWidth="1"/>
    <col min="4" max="4" width="25.42578125" customWidth="1"/>
    <col min="5" max="5" width="25.42578125" style="61" customWidth="1"/>
    <col min="6" max="6" width="15.28515625" style="64" customWidth="1"/>
    <col min="7" max="7" width="23.42578125" customWidth="1"/>
    <col min="8" max="9" width="19.140625" customWidth="1"/>
    <col min="10" max="10" width="34.42578125" customWidth="1"/>
    <col min="11" max="11" width="19.85546875" customWidth="1"/>
    <col min="12" max="12" width="11.42578125" customWidth="1"/>
    <col min="13" max="13" width="13.28515625" style="64" customWidth="1"/>
    <col min="14" max="14" width="11.42578125" style="64" customWidth="1"/>
    <col min="15" max="15" width="11.42578125" customWidth="1"/>
    <col min="16" max="16" width="11.42578125" style="64" customWidth="1"/>
    <col min="17" max="17" width="12.28515625" style="61" bestFit="1" customWidth="1"/>
  </cols>
  <sheetData>
    <row r="1" spans="1:17" ht="16.5" thickBot="1">
      <c r="A1" s="26" t="s">
        <v>265</v>
      </c>
      <c r="B1" s="26"/>
      <c r="C1" s="26"/>
      <c r="D1" s="22"/>
      <c r="E1" s="26"/>
      <c r="F1" s="63"/>
      <c r="G1" s="22"/>
      <c r="H1" s="22"/>
      <c r="I1" s="22"/>
      <c r="J1" s="22"/>
      <c r="K1" s="22"/>
      <c r="L1" s="22"/>
      <c r="N1" s="63"/>
      <c r="O1" s="22"/>
      <c r="P1" s="550" t="s">
        <v>0</v>
      </c>
      <c r="Q1" s="368" t="s">
        <v>381</v>
      </c>
    </row>
    <row r="2" spans="1:17" ht="16.5" thickBot="1">
      <c r="A2" s="756"/>
      <c r="B2" s="756"/>
      <c r="C2" s="756"/>
      <c r="D2" s="756"/>
      <c r="E2" s="757"/>
      <c r="F2" s="256"/>
      <c r="G2" s="756"/>
      <c r="H2" s="756"/>
      <c r="I2" s="756"/>
      <c r="J2" s="756"/>
      <c r="K2" s="756"/>
      <c r="L2" s="756"/>
      <c r="N2" s="256"/>
      <c r="O2" s="756"/>
      <c r="P2" s="550" t="s">
        <v>225</v>
      </c>
      <c r="Q2" s="368">
        <v>2016</v>
      </c>
    </row>
    <row r="3" spans="1:17" ht="77.25" thickBot="1">
      <c r="A3" s="217" t="s">
        <v>1</v>
      </c>
      <c r="B3" s="218" t="s">
        <v>71</v>
      </c>
      <c r="C3" s="218" t="s">
        <v>68</v>
      </c>
      <c r="D3" s="217" t="s">
        <v>9</v>
      </c>
      <c r="E3" s="738" t="s">
        <v>276</v>
      </c>
      <c r="F3" s="218" t="s">
        <v>256</v>
      </c>
      <c r="G3" s="218" t="s">
        <v>257</v>
      </c>
      <c r="H3" s="218" t="s">
        <v>258</v>
      </c>
      <c r="I3" s="218" t="s">
        <v>259</v>
      </c>
      <c r="J3" s="218" t="s">
        <v>74</v>
      </c>
      <c r="K3" s="218" t="s">
        <v>75</v>
      </c>
      <c r="L3" s="219" t="s">
        <v>260</v>
      </c>
      <c r="M3" s="218" t="s">
        <v>76</v>
      </c>
      <c r="N3" s="218" t="s">
        <v>261</v>
      </c>
      <c r="O3" s="218" t="s">
        <v>379</v>
      </c>
      <c r="P3" s="218" t="s">
        <v>380</v>
      </c>
      <c r="Q3" s="741" t="s">
        <v>279</v>
      </c>
    </row>
    <row r="4" spans="1:17" s="202" customFormat="1" ht="23.25" customHeight="1">
      <c r="A4" s="746" t="s">
        <v>4</v>
      </c>
      <c r="B4" s="746" t="s">
        <v>4</v>
      </c>
      <c r="C4" s="746">
        <v>2016</v>
      </c>
      <c r="D4" s="746" t="s">
        <v>18</v>
      </c>
      <c r="E4" s="816" t="s">
        <v>7</v>
      </c>
      <c r="F4" s="355" t="s">
        <v>626</v>
      </c>
      <c r="G4" s="355" t="s">
        <v>642</v>
      </c>
      <c r="H4" s="355" t="s">
        <v>515</v>
      </c>
      <c r="I4" s="355" t="s">
        <v>545</v>
      </c>
      <c r="J4" s="364" t="s">
        <v>643</v>
      </c>
      <c r="K4" s="326">
        <v>1</v>
      </c>
      <c r="L4" s="758" t="s">
        <v>43</v>
      </c>
      <c r="M4" s="806" t="s">
        <v>747</v>
      </c>
      <c r="N4" s="806">
        <v>12</v>
      </c>
      <c r="O4" s="806">
        <v>0</v>
      </c>
      <c r="P4" s="806">
        <v>12</v>
      </c>
      <c r="Q4" s="759"/>
    </row>
    <row r="5" spans="1:17" s="202" customFormat="1" ht="23.25" customHeight="1">
      <c r="A5" s="355" t="s">
        <v>4</v>
      </c>
      <c r="B5" s="355" t="s">
        <v>4</v>
      </c>
      <c r="C5" s="355">
        <v>2016</v>
      </c>
      <c r="D5" s="355" t="s">
        <v>18</v>
      </c>
      <c r="E5" s="816" t="s">
        <v>7</v>
      </c>
      <c r="F5" s="355" t="s">
        <v>627</v>
      </c>
      <c r="G5" s="355" t="s">
        <v>642</v>
      </c>
      <c r="H5" s="355" t="s">
        <v>515</v>
      </c>
      <c r="I5" s="355" t="s">
        <v>545</v>
      </c>
      <c r="J5" s="364" t="s">
        <v>644</v>
      </c>
      <c r="K5" s="326">
        <v>1</v>
      </c>
      <c r="L5" s="758" t="s">
        <v>43</v>
      </c>
      <c r="M5" s="806" t="s">
        <v>140</v>
      </c>
      <c r="N5" s="806" t="s">
        <v>140</v>
      </c>
      <c r="O5" s="806">
        <v>0</v>
      </c>
      <c r="P5" s="806" t="s">
        <v>140</v>
      </c>
      <c r="Q5" s="759"/>
    </row>
    <row r="6" spans="1:17" s="202" customFormat="1" ht="23.25" customHeight="1">
      <c r="A6" s="355" t="s">
        <v>4</v>
      </c>
      <c r="B6" s="355" t="s">
        <v>4</v>
      </c>
      <c r="C6" s="355">
        <v>2016</v>
      </c>
      <c r="D6" s="355" t="s">
        <v>18</v>
      </c>
      <c r="E6" s="816" t="s">
        <v>7</v>
      </c>
      <c r="F6" s="355" t="s">
        <v>622</v>
      </c>
      <c r="G6" s="355" t="s">
        <v>645</v>
      </c>
      <c r="H6" s="355" t="s">
        <v>646</v>
      </c>
      <c r="I6" s="355" t="s">
        <v>138</v>
      </c>
      <c r="J6" s="355" t="s">
        <v>643</v>
      </c>
      <c r="K6" s="326">
        <v>1</v>
      </c>
      <c r="L6" s="760" t="s">
        <v>43</v>
      </c>
      <c r="M6" s="806" t="s">
        <v>747</v>
      </c>
      <c r="N6" s="806">
        <v>4</v>
      </c>
      <c r="O6" s="806"/>
      <c r="P6" s="806">
        <v>4</v>
      </c>
      <c r="Q6" s="759"/>
    </row>
    <row r="7" spans="1:17" s="202" customFormat="1" ht="23.25" customHeight="1">
      <c r="A7" s="355" t="s">
        <v>4</v>
      </c>
      <c r="B7" s="355" t="s">
        <v>4</v>
      </c>
      <c r="C7" s="355">
        <v>2016</v>
      </c>
      <c r="D7" s="355" t="s">
        <v>18</v>
      </c>
      <c r="E7" s="816" t="s">
        <v>7</v>
      </c>
      <c r="F7" s="355" t="s">
        <v>647</v>
      </c>
      <c r="G7" s="355" t="s">
        <v>645</v>
      </c>
      <c r="H7" s="355">
        <v>25</v>
      </c>
      <c r="I7" s="355" t="s">
        <v>648</v>
      </c>
      <c r="J7" s="355" t="s">
        <v>643</v>
      </c>
      <c r="K7" s="326">
        <v>1</v>
      </c>
      <c r="L7" s="760" t="s">
        <v>43</v>
      </c>
      <c r="M7" s="806" t="s">
        <v>747</v>
      </c>
      <c r="N7" s="806">
        <v>3</v>
      </c>
      <c r="O7" s="806"/>
      <c r="P7" s="806">
        <v>3</v>
      </c>
      <c r="Q7" s="373"/>
    </row>
    <row r="8" spans="1:17" s="202" customFormat="1" ht="23.25" customHeight="1">
      <c r="A8" s="355" t="s">
        <v>4</v>
      </c>
      <c r="B8" s="355" t="s">
        <v>4</v>
      </c>
      <c r="C8" s="355">
        <v>2016</v>
      </c>
      <c r="D8" s="355" t="s">
        <v>18</v>
      </c>
      <c r="E8" s="816" t="s">
        <v>7</v>
      </c>
      <c r="F8" s="355" t="s">
        <v>649</v>
      </c>
      <c r="G8" s="355" t="s">
        <v>645</v>
      </c>
      <c r="H8" s="355">
        <v>27</v>
      </c>
      <c r="I8" s="355" t="s">
        <v>650</v>
      </c>
      <c r="J8" s="355" t="s">
        <v>643</v>
      </c>
      <c r="K8" s="326">
        <v>1</v>
      </c>
      <c r="L8" s="760" t="s">
        <v>43</v>
      </c>
      <c r="M8" s="817" t="s">
        <v>747</v>
      </c>
      <c r="N8" s="817">
        <v>3</v>
      </c>
      <c r="O8" s="817"/>
      <c r="P8" s="761">
        <v>3</v>
      </c>
      <c r="Q8" s="373"/>
    </row>
    <row r="9" spans="1:17" s="203" customFormat="1" ht="23.25" customHeight="1">
      <c r="A9" s="355" t="s">
        <v>4</v>
      </c>
      <c r="B9" s="355" t="s">
        <v>4</v>
      </c>
      <c r="C9" s="355">
        <v>2016</v>
      </c>
      <c r="D9" s="355" t="s">
        <v>18</v>
      </c>
      <c r="E9" s="816" t="s">
        <v>7</v>
      </c>
      <c r="F9" s="355" t="s">
        <v>625</v>
      </c>
      <c r="G9" s="355" t="s">
        <v>651</v>
      </c>
      <c r="H9" s="355">
        <v>27</v>
      </c>
      <c r="I9" s="355" t="s">
        <v>140</v>
      </c>
      <c r="J9" s="364" t="s">
        <v>652</v>
      </c>
      <c r="K9" s="326" t="s">
        <v>140</v>
      </c>
      <c r="L9" s="760"/>
      <c r="M9" s="817" t="s">
        <v>140</v>
      </c>
      <c r="N9" s="817" t="s">
        <v>140</v>
      </c>
      <c r="O9" s="818"/>
      <c r="P9" s="762" t="s">
        <v>140</v>
      </c>
      <c r="Q9" s="373"/>
    </row>
    <row r="10" spans="1:17" s="203" customFormat="1" ht="23.25" customHeight="1">
      <c r="A10" s="355" t="s">
        <v>4</v>
      </c>
      <c r="B10" s="355" t="s">
        <v>4</v>
      </c>
      <c r="C10" s="355">
        <v>2016</v>
      </c>
      <c r="D10" s="355" t="s">
        <v>18</v>
      </c>
      <c r="E10" s="816" t="s">
        <v>7</v>
      </c>
      <c r="F10" s="355" t="s">
        <v>621</v>
      </c>
      <c r="G10" s="355" t="s">
        <v>651</v>
      </c>
      <c r="H10" s="355">
        <v>23</v>
      </c>
      <c r="I10" s="355" t="s">
        <v>653</v>
      </c>
      <c r="J10" s="364" t="s">
        <v>652</v>
      </c>
      <c r="K10" s="326" t="s">
        <v>140</v>
      </c>
      <c r="L10" s="760"/>
      <c r="M10" s="763" t="s">
        <v>67</v>
      </c>
      <c r="N10" s="817" t="s">
        <v>140</v>
      </c>
      <c r="O10" s="818"/>
      <c r="P10" s="762" t="s">
        <v>140</v>
      </c>
      <c r="Q10" s="373"/>
    </row>
    <row r="11" spans="1:17" s="203" customFormat="1" ht="23.25" customHeight="1">
      <c r="A11" s="355" t="s">
        <v>4</v>
      </c>
      <c r="B11" s="355" t="s">
        <v>4</v>
      </c>
      <c r="C11" s="355">
        <v>2016</v>
      </c>
      <c r="D11" s="355" t="s">
        <v>20</v>
      </c>
      <c r="E11" s="816" t="s">
        <v>7</v>
      </c>
      <c r="F11" s="355" t="s">
        <v>640</v>
      </c>
      <c r="G11" s="355" t="s">
        <v>651</v>
      </c>
      <c r="H11" s="355" t="s">
        <v>407</v>
      </c>
      <c r="I11" s="355" t="s">
        <v>653</v>
      </c>
      <c r="J11" s="364" t="s">
        <v>652</v>
      </c>
      <c r="K11" s="326" t="s">
        <v>140</v>
      </c>
      <c r="L11" s="760"/>
      <c r="M11" s="763" t="s">
        <v>67</v>
      </c>
      <c r="N11" s="817" t="s">
        <v>140</v>
      </c>
      <c r="O11" s="818"/>
      <c r="P11" s="764" t="s">
        <v>140</v>
      </c>
      <c r="Q11" s="373"/>
    </row>
    <row r="12" spans="1:17" s="203" customFormat="1" ht="63" customHeight="1">
      <c r="A12" s="355" t="s">
        <v>4</v>
      </c>
      <c r="B12" s="355" t="s">
        <v>4</v>
      </c>
      <c r="C12" s="355">
        <v>2016</v>
      </c>
      <c r="D12" s="355" t="s">
        <v>18</v>
      </c>
      <c r="E12" s="816" t="s">
        <v>7</v>
      </c>
      <c r="F12" s="355" t="s">
        <v>1767</v>
      </c>
      <c r="G12" s="735" t="s">
        <v>654</v>
      </c>
      <c r="H12" s="355" t="s">
        <v>748</v>
      </c>
      <c r="I12" s="355" t="s">
        <v>263</v>
      </c>
      <c r="J12" s="364" t="s">
        <v>749</v>
      </c>
      <c r="K12" s="326">
        <v>1</v>
      </c>
      <c r="L12" s="765" t="s">
        <v>42</v>
      </c>
      <c r="M12" s="763" t="s">
        <v>750</v>
      </c>
      <c r="N12" s="817">
        <v>24</v>
      </c>
      <c r="O12" s="818"/>
      <c r="P12" s="762">
        <f t="shared" ref="P12:P28" si="0">N12+O12</f>
        <v>24</v>
      </c>
      <c r="Q12" s="364" t="s">
        <v>751</v>
      </c>
    </row>
    <row r="13" spans="1:17" s="203" customFormat="1" ht="39" customHeight="1">
      <c r="A13" s="355" t="s">
        <v>4</v>
      </c>
      <c r="B13" s="355" t="s">
        <v>4</v>
      </c>
      <c r="C13" s="355">
        <v>2016</v>
      </c>
      <c r="D13" s="355" t="s">
        <v>18</v>
      </c>
      <c r="E13" s="816" t="s">
        <v>7</v>
      </c>
      <c r="F13" s="355" t="s">
        <v>1768</v>
      </c>
      <c r="G13" s="766" t="s">
        <v>752</v>
      </c>
      <c r="H13" s="355" t="s">
        <v>393</v>
      </c>
      <c r="I13" s="355" t="s">
        <v>263</v>
      </c>
      <c r="J13" s="364" t="s">
        <v>753</v>
      </c>
      <c r="K13" s="326" t="s">
        <v>655</v>
      </c>
      <c r="L13" s="765" t="s">
        <v>42</v>
      </c>
      <c r="M13" s="763" t="s">
        <v>750</v>
      </c>
      <c r="N13" s="817">
        <v>32</v>
      </c>
      <c r="O13" s="818"/>
      <c r="P13" s="762">
        <f t="shared" si="0"/>
        <v>32</v>
      </c>
      <c r="Q13" s="364" t="s">
        <v>751</v>
      </c>
    </row>
    <row r="14" spans="1:17" s="203" customFormat="1" ht="23.25" customHeight="1">
      <c r="A14" s="767" t="s">
        <v>4</v>
      </c>
      <c r="B14" s="767" t="s">
        <v>4</v>
      </c>
      <c r="C14" s="355">
        <v>2016</v>
      </c>
      <c r="D14" s="767" t="s">
        <v>18</v>
      </c>
      <c r="E14" s="816" t="s">
        <v>7</v>
      </c>
      <c r="F14" s="355" t="s">
        <v>620</v>
      </c>
      <c r="G14" s="767" t="s">
        <v>656</v>
      </c>
      <c r="H14" s="767" t="s">
        <v>393</v>
      </c>
      <c r="I14" s="355" t="s">
        <v>263</v>
      </c>
      <c r="J14" s="373" t="s">
        <v>657</v>
      </c>
      <c r="K14" s="326">
        <v>1</v>
      </c>
      <c r="L14" s="765" t="s">
        <v>42</v>
      </c>
      <c r="M14" s="763" t="s">
        <v>750</v>
      </c>
      <c r="N14" s="817"/>
      <c r="O14" s="818">
        <v>24</v>
      </c>
      <c r="P14" s="762">
        <f t="shared" si="0"/>
        <v>24</v>
      </c>
      <c r="Q14" s="373"/>
    </row>
    <row r="15" spans="1:17" s="203" customFormat="1" ht="37.5" customHeight="1">
      <c r="A15" s="767" t="s">
        <v>4</v>
      </c>
      <c r="B15" s="767" t="s">
        <v>4</v>
      </c>
      <c r="C15" s="355">
        <v>2016</v>
      </c>
      <c r="D15" s="767" t="s">
        <v>18</v>
      </c>
      <c r="E15" s="816" t="s">
        <v>7</v>
      </c>
      <c r="F15" s="355" t="s">
        <v>1769</v>
      </c>
      <c r="G15" s="766" t="s">
        <v>752</v>
      </c>
      <c r="H15" s="767" t="s">
        <v>658</v>
      </c>
      <c r="I15" s="355" t="s">
        <v>263</v>
      </c>
      <c r="J15" s="364" t="s">
        <v>753</v>
      </c>
      <c r="K15" s="326" t="s">
        <v>655</v>
      </c>
      <c r="L15" s="765" t="s">
        <v>42</v>
      </c>
      <c r="M15" s="763" t="s">
        <v>750</v>
      </c>
      <c r="N15" s="817">
        <v>32</v>
      </c>
      <c r="O15" s="818"/>
      <c r="P15" s="762">
        <f t="shared" si="0"/>
        <v>32</v>
      </c>
      <c r="Q15" s="364" t="s">
        <v>751</v>
      </c>
    </row>
    <row r="16" spans="1:17" s="203" customFormat="1" ht="23.25" customHeight="1">
      <c r="A16" s="767" t="s">
        <v>4</v>
      </c>
      <c r="B16" s="767" t="s">
        <v>4</v>
      </c>
      <c r="C16" s="355">
        <v>2016</v>
      </c>
      <c r="D16" s="767" t="s">
        <v>18</v>
      </c>
      <c r="E16" s="816" t="s">
        <v>7</v>
      </c>
      <c r="F16" s="355" t="s">
        <v>623</v>
      </c>
      <c r="G16" s="767" t="s">
        <v>656</v>
      </c>
      <c r="H16" s="767" t="s">
        <v>658</v>
      </c>
      <c r="I16" s="355" t="s">
        <v>263</v>
      </c>
      <c r="J16" s="373" t="s">
        <v>657</v>
      </c>
      <c r="K16" s="326">
        <v>1</v>
      </c>
      <c r="L16" s="768" t="s">
        <v>42</v>
      </c>
      <c r="M16" s="763" t="s">
        <v>750</v>
      </c>
      <c r="N16" s="817"/>
      <c r="O16" s="818">
        <v>80</v>
      </c>
      <c r="P16" s="762">
        <f t="shared" si="0"/>
        <v>80</v>
      </c>
      <c r="Q16" s="373"/>
    </row>
    <row r="17" spans="1:17" s="203" customFormat="1" ht="23.25" customHeight="1">
      <c r="A17" s="355" t="s">
        <v>4</v>
      </c>
      <c r="B17" s="355" t="s">
        <v>4</v>
      </c>
      <c r="C17" s="355">
        <v>2016</v>
      </c>
      <c r="D17" s="355" t="s">
        <v>18</v>
      </c>
      <c r="E17" s="816" t="s">
        <v>7</v>
      </c>
      <c r="F17" s="355" t="s">
        <v>628</v>
      </c>
      <c r="G17" s="766" t="s">
        <v>659</v>
      </c>
      <c r="H17" s="355">
        <v>30</v>
      </c>
      <c r="I17" s="423" t="s">
        <v>263</v>
      </c>
      <c r="J17" s="364" t="s">
        <v>643</v>
      </c>
      <c r="K17" s="326">
        <v>1</v>
      </c>
      <c r="L17" s="768" t="s">
        <v>43</v>
      </c>
      <c r="M17" s="763" t="s">
        <v>747</v>
      </c>
      <c r="N17" s="817">
        <v>12</v>
      </c>
      <c r="O17" s="818"/>
      <c r="P17" s="762">
        <f t="shared" si="0"/>
        <v>12</v>
      </c>
      <c r="Q17" s="373"/>
    </row>
    <row r="18" spans="1:17" s="203" customFormat="1" ht="23.25" customHeight="1">
      <c r="A18" s="355" t="s">
        <v>4</v>
      </c>
      <c r="B18" s="355" t="s">
        <v>4</v>
      </c>
      <c r="C18" s="355">
        <v>2016</v>
      </c>
      <c r="D18" s="355" t="s">
        <v>18</v>
      </c>
      <c r="E18" s="816" t="s">
        <v>7</v>
      </c>
      <c r="F18" s="355" t="s">
        <v>629</v>
      </c>
      <c r="G18" s="355" t="s">
        <v>262</v>
      </c>
      <c r="H18" s="355" t="s">
        <v>515</v>
      </c>
      <c r="I18" s="423" t="s">
        <v>660</v>
      </c>
      <c r="J18" s="364" t="s">
        <v>643</v>
      </c>
      <c r="K18" s="326">
        <v>1</v>
      </c>
      <c r="L18" s="768" t="s">
        <v>43</v>
      </c>
      <c r="M18" s="763" t="s">
        <v>747</v>
      </c>
      <c r="N18" s="817">
        <v>12</v>
      </c>
      <c r="O18" s="818"/>
      <c r="P18" s="762">
        <f t="shared" si="0"/>
        <v>12</v>
      </c>
      <c r="Q18" s="373"/>
    </row>
    <row r="19" spans="1:17" s="203" customFormat="1" ht="23.25" customHeight="1">
      <c r="A19" s="355" t="s">
        <v>4</v>
      </c>
      <c r="B19" s="355" t="s">
        <v>4</v>
      </c>
      <c r="C19" s="355">
        <v>2016</v>
      </c>
      <c r="D19" s="355" t="s">
        <v>18</v>
      </c>
      <c r="E19" s="816" t="s">
        <v>7</v>
      </c>
      <c r="F19" s="355" t="s">
        <v>630</v>
      </c>
      <c r="G19" s="355" t="s">
        <v>661</v>
      </c>
      <c r="H19" s="355" t="s">
        <v>515</v>
      </c>
      <c r="I19" s="355" t="s">
        <v>138</v>
      </c>
      <c r="J19" s="364" t="s">
        <v>643</v>
      </c>
      <c r="K19" s="326">
        <v>1</v>
      </c>
      <c r="L19" s="768" t="s">
        <v>43</v>
      </c>
      <c r="M19" s="763" t="s">
        <v>747</v>
      </c>
      <c r="N19" s="817">
        <v>4</v>
      </c>
      <c r="O19" s="818"/>
      <c r="P19" s="762">
        <f t="shared" si="0"/>
        <v>4</v>
      </c>
      <c r="Q19" s="373"/>
    </row>
    <row r="20" spans="1:17" s="203" customFormat="1" ht="23.25" customHeight="1">
      <c r="A20" s="767" t="s">
        <v>4</v>
      </c>
      <c r="B20" s="767" t="s">
        <v>4</v>
      </c>
      <c r="C20" s="355">
        <v>2016</v>
      </c>
      <c r="D20" s="767" t="s">
        <v>20</v>
      </c>
      <c r="E20" s="816" t="s">
        <v>7</v>
      </c>
      <c r="F20" s="355" t="s">
        <v>631</v>
      </c>
      <c r="G20" s="767" t="s">
        <v>202</v>
      </c>
      <c r="H20" s="767" t="s">
        <v>407</v>
      </c>
      <c r="I20" s="355" t="s">
        <v>263</v>
      </c>
      <c r="J20" s="373" t="s">
        <v>657</v>
      </c>
      <c r="K20" s="326">
        <v>1</v>
      </c>
      <c r="L20" s="768" t="s">
        <v>42</v>
      </c>
      <c r="M20" s="763" t="s">
        <v>750</v>
      </c>
      <c r="N20" s="817"/>
      <c r="O20" s="818">
        <v>12</v>
      </c>
      <c r="P20" s="764">
        <f t="shared" si="0"/>
        <v>12</v>
      </c>
      <c r="Q20" s="373"/>
    </row>
    <row r="21" spans="1:17" s="203" customFormat="1" ht="23.25" customHeight="1">
      <c r="A21" s="767" t="s">
        <v>4</v>
      </c>
      <c r="B21" s="767" t="s">
        <v>4</v>
      </c>
      <c r="C21" s="355">
        <v>2016</v>
      </c>
      <c r="D21" s="767" t="s">
        <v>20</v>
      </c>
      <c r="E21" s="816" t="s">
        <v>7</v>
      </c>
      <c r="F21" s="355" t="s">
        <v>632</v>
      </c>
      <c r="G21" s="767" t="s">
        <v>662</v>
      </c>
      <c r="H21" s="767" t="s">
        <v>407</v>
      </c>
      <c r="I21" s="355" t="s">
        <v>263</v>
      </c>
      <c r="J21" s="373" t="s">
        <v>643</v>
      </c>
      <c r="K21" s="326">
        <v>1</v>
      </c>
      <c r="L21" s="768" t="s">
        <v>42</v>
      </c>
      <c r="M21" s="763" t="s">
        <v>750</v>
      </c>
      <c r="N21" s="817">
        <v>12</v>
      </c>
      <c r="O21" s="818"/>
      <c r="P21" s="764">
        <f t="shared" si="0"/>
        <v>12</v>
      </c>
      <c r="Q21" s="373"/>
    </row>
    <row r="22" spans="1:17" s="203" customFormat="1" ht="23.25" customHeight="1">
      <c r="A22" s="767" t="s">
        <v>4</v>
      </c>
      <c r="B22" s="767" t="s">
        <v>4</v>
      </c>
      <c r="C22" s="355">
        <v>2016</v>
      </c>
      <c r="D22" s="767" t="s">
        <v>20</v>
      </c>
      <c r="E22" s="816" t="s">
        <v>7</v>
      </c>
      <c r="F22" s="355" t="s">
        <v>633</v>
      </c>
      <c r="G22" s="767" t="s">
        <v>656</v>
      </c>
      <c r="H22" s="767" t="s">
        <v>407</v>
      </c>
      <c r="I22" s="355" t="s">
        <v>263</v>
      </c>
      <c r="J22" s="373" t="s">
        <v>657</v>
      </c>
      <c r="K22" s="326">
        <v>1</v>
      </c>
      <c r="L22" s="768" t="s">
        <v>42</v>
      </c>
      <c r="M22" s="763" t="s">
        <v>750</v>
      </c>
      <c r="N22" s="817"/>
      <c r="O22" s="818">
        <v>96</v>
      </c>
      <c r="P22" s="764">
        <f t="shared" si="0"/>
        <v>96</v>
      </c>
      <c r="Q22" s="373"/>
    </row>
    <row r="23" spans="1:17" s="203" customFormat="1" ht="23.25" customHeight="1">
      <c r="A23" s="767" t="s">
        <v>4</v>
      </c>
      <c r="B23" s="767" t="s">
        <v>4</v>
      </c>
      <c r="C23" s="355">
        <v>2016</v>
      </c>
      <c r="D23" s="767" t="s">
        <v>20</v>
      </c>
      <c r="E23" s="816" t="s">
        <v>7</v>
      </c>
      <c r="F23" s="355" t="s">
        <v>634</v>
      </c>
      <c r="G23" s="735" t="s">
        <v>663</v>
      </c>
      <c r="H23" s="767" t="s">
        <v>407</v>
      </c>
      <c r="I23" s="355" t="s">
        <v>263</v>
      </c>
      <c r="J23" s="373" t="s">
        <v>643</v>
      </c>
      <c r="K23" s="326">
        <v>1</v>
      </c>
      <c r="L23" s="768" t="s">
        <v>42</v>
      </c>
      <c r="M23" s="763" t="s">
        <v>750</v>
      </c>
      <c r="N23" s="817">
        <v>16</v>
      </c>
      <c r="O23" s="818"/>
      <c r="P23" s="764">
        <f t="shared" si="0"/>
        <v>16</v>
      </c>
      <c r="Q23" s="373"/>
    </row>
    <row r="24" spans="1:17" s="203" customFormat="1" ht="23.25" customHeight="1">
      <c r="A24" s="767" t="s">
        <v>4</v>
      </c>
      <c r="B24" s="767" t="s">
        <v>4</v>
      </c>
      <c r="C24" s="355">
        <v>2016</v>
      </c>
      <c r="D24" s="767" t="s">
        <v>20</v>
      </c>
      <c r="E24" s="816" t="s">
        <v>7</v>
      </c>
      <c r="F24" s="355" t="s">
        <v>754</v>
      </c>
      <c r="G24" s="767" t="s">
        <v>664</v>
      </c>
      <c r="H24" s="767" t="s">
        <v>407</v>
      </c>
      <c r="I24" s="355" t="s">
        <v>263</v>
      </c>
      <c r="J24" s="373" t="s">
        <v>643</v>
      </c>
      <c r="K24" s="326">
        <v>1</v>
      </c>
      <c r="L24" s="768" t="s">
        <v>42</v>
      </c>
      <c r="M24" s="763" t="s">
        <v>750</v>
      </c>
      <c r="N24" s="817">
        <v>12</v>
      </c>
      <c r="O24" s="818"/>
      <c r="P24" s="764">
        <f t="shared" si="0"/>
        <v>12</v>
      </c>
      <c r="Q24" s="373"/>
    </row>
    <row r="25" spans="1:17" s="203" customFormat="1" ht="23.25" customHeight="1">
      <c r="A25" s="767" t="s">
        <v>4</v>
      </c>
      <c r="B25" s="767" t="s">
        <v>4</v>
      </c>
      <c r="C25" s="355">
        <v>2016</v>
      </c>
      <c r="D25" s="767" t="s">
        <v>20</v>
      </c>
      <c r="E25" s="816" t="s">
        <v>7</v>
      </c>
      <c r="F25" s="355" t="s">
        <v>755</v>
      </c>
      <c r="G25" s="735" t="s">
        <v>665</v>
      </c>
      <c r="H25" s="767" t="s">
        <v>666</v>
      </c>
      <c r="I25" s="355" t="s">
        <v>263</v>
      </c>
      <c r="J25" s="373" t="s">
        <v>643</v>
      </c>
      <c r="K25" s="326">
        <v>1</v>
      </c>
      <c r="L25" s="326" t="s">
        <v>42</v>
      </c>
      <c r="M25" s="763" t="s">
        <v>750</v>
      </c>
      <c r="N25" s="817">
        <v>16</v>
      </c>
      <c r="O25" s="818"/>
      <c r="P25" s="764">
        <f t="shared" si="0"/>
        <v>16</v>
      </c>
      <c r="Q25" s="373"/>
    </row>
    <row r="26" spans="1:17" s="203" customFormat="1" ht="23.25" customHeight="1">
      <c r="A26" s="767" t="s">
        <v>4</v>
      </c>
      <c r="B26" s="767" t="s">
        <v>4</v>
      </c>
      <c r="C26" s="355">
        <v>2016</v>
      </c>
      <c r="D26" s="767" t="s">
        <v>20</v>
      </c>
      <c r="E26" s="816" t="s">
        <v>7</v>
      </c>
      <c r="F26" s="355" t="s">
        <v>756</v>
      </c>
      <c r="G26" s="735" t="s">
        <v>667</v>
      </c>
      <c r="H26" s="767" t="s">
        <v>666</v>
      </c>
      <c r="I26" s="355" t="s">
        <v>263</v>
      </c>
      <c r="J26" s="373" t="s">
        <v>643</v>
      </c>
      <c r="K26" s="326">
        <v>1</v>
      </c>
      <c r="L26" s="768" t="s">
        <v>42</v>
      </c>
      <c r="M26" s="763" t="s">
        <v>750</v>
      </c>
      <c r="N26" s="817">
        <v>12</v>
      </c>
      <c r="O26" s="818"/>
      <c r="P26" s="764">
        <f t="shared" si="0"/>
        <v>12</v>
      </c>
      <c r="Q26" s="373"/>
    </row>
    <row r="27" spans="1:17" s="203" customFormat="1" ht="23.25" customHeight="1">
      <c r="A27" s="767" t="s">
        <v>4</v>
      </c>
      <c r="B27" s="767" t="s">
        <v>4</v>
      </c>
      <c r="C27" s="355">
        <v>2016</v>
      </c>
      <c r="D27" s="767" t="s">
        <v>20</v>
      </c>
      <c r="E27" s="816" t="s">
        <v>7</v>
      </c>
      <c r="F27" s="355" t="s">
        <v>638</v>
      </c>
      <c r="G27" s="735" t="s">
        <v>668</v>
      </c>
      <c r="H27" s="767" t="s">
        <v>423</v>
      </c>
      <c r="I27" s="355" t="s">
        <v>263</v>
      </c>
      <c r="J27" s="373" t="s">
        <v>643</v>
      </c>
      <c r="K27" s="326">
        <v>1</v>
      </c>
      <c r="L27" s="768" t="s">
        <v>42</v>
      </c>
      <c r="M27" s="763" t="s">
        <v>750</v>
      </c>
      <c r="N27" s="817">
        <v>12</v>
      </c>
      <c r="O27" s="818"/>
      <c r="P27" s="764">
        <f t="shared" si="0"/>
        <v>12</v>
      </c>
      <c r="Q27" s="373"/>
    </row>
    <row r="28" spans="1:17" s="203" customFormat="1" ht="23.25" customHeight="1">
      <c r="A28" s="767" t="s">
        <v>4</v>
      </c>
      <c r="B28" s="767" t="s">
        <v>4</v>
      </c>
      <c r="C28" s="355">
        <v>2016</v>
      </c>
      <c r="D28" s="767" t="s">
        <v>20</v>
      </c>
      <c r="E28" s="816" t="s">
        <v>7</v>
      </c>
      <c r="F28" s="355" t="s">
        <v>757</v>
      </c>
      <c r="G28" s="735" t="s">
        <v>667</v>
      </c>
      <c r="H28" s="767" t="s">
        <v>423</v>
      </c>
      <c r="I28" s="355" t="s">
        <v>263</v>
      </c>
      <c r="J28" s="373" t="s">
        <v>643</v>
      </c>
      <c r="K28" s="326">
        <v>1</v>
      </c>
      <c r="L28" s="768" t="s">
        <v>42</v>
      </c>
      <c r="M28" s="763" t="s">
        <v>750</v>
      </c>
      <c r="N28" s="817">
        <v>12</v>
      </c>
      <c r="O28" s="818"/>
      <c r="P28" s="764">
        <f t="shared" si="0"/>
        <v>12</v>
      </c>
      <c r="Q28" s="373"/>
    </row>
  </sheetData>
  <dataValidations count="1">
    <dataValidation type="textLength" showInputMessage="1" showErrorMessage="1" sqref="Q4:Q28">
      <formula1>0</formula1>
      <formula2>150</formula2>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IV421"/>
  <sheetViews>
    <sheetView workbookViewId="0"/>
  </sheetViews>
  <sheetFormatPr defaultColWidth="24.42578125" defaultRowHeight="15"/>
  <cols>
    <col min="1" max="2" width="24.42578125" style="799"/>
    <col min="3" max="3" width="24.42578125" style="850"/>
    <col min="4" max="5" width="24.42578125" style="799"/>
    <col min="6" max="7" width="24.42578125" style="850"/>
    <col min="8" max="8" width="26.28515625" style="799" customWidth="1"/>
    <col min="9" max="9" width="24.42578125" style="850"/>
    <col min="10" max="16384" width="24.42578125" style="799"/>
  </cols>
  <sheetData>
    <row r="1" spans="1:256" ht="15.75" customHeight="1" thickBot="1">
      <c r="A1" s="590" t="s">
        <v>239</v>
      </c>
      <c r="B1" s="590"/>
      <c r="C1" s="613"/>
      <c r="D1" s="590"/>
      <c r="E1" s="590"/>
      <c r="F1" s="613"/>
      <c r="G1" s="613"/>
      <c r="H1" s="590"/>
      <c r="I1" s="613"/>
      <c r="J1" s="590"/>
      <c r="K1" s="590"/>
      <c r="L1" s="590"/>
      <c r="N1" s="614" t="s">
        <v>0</v>
      </c>
      <c r="O1" s="615" t="s">
        <v>381</v>
      </c>
      <c r="IT1" s="616"/>
      <c r="IU1" s="616"/>
      <c r="IV1" s="616"/>
    </row>
    <row r="2" spans="1:256" ht="15.75" customHeight="1" thickBot="1">
      <c r="A2" s="617"/>
      <c r="B2" s="617"/>
      <c r="C2" s="618"/>
      <c r="D2" s="617"/>
      <c r="E2" s="617"/>
      <c r="F2" s="618"/>
      <c r="G2" s="618"/>
      <c r="H2" s="617"/>
      <c r="I2" s="618"/>
      <c r="J2" s="617"/>
      <c r="K2" s="590"/>
      <c r="L2" s="590"/>
      <c r="N2" s="619" t="s">
        <v>223</v>
      </c>
      <c r="O2" s="620">
        <v>2016</v>
      </c>
      <c r="IT2" s="616"/>
      <c r="IU2" s="616"/>
      <c r="IV2" s="616"/>
    </row>
    <row r="3" spans="1:256" ht="12.95" customHeight="1" thickBot="1">
      <c r="A3" s="1036" t="s">
        <v>1</v>
      </c>
      <c r="B3" s="1036" t="s">
        <v>77</v>
      </c>
      <c r="C3" s="1036" t="s">
        <v>280</v>
      </c>
      <c r="D3" s="1036" t="s">
        <v>72</v>
      </c>
      <c r="E3" s="1036" t="s">
        <v>9</v>
      </c>
      <c r="F3" s="1036" t="s">
        <v>276</v>
      </c>
      <c r="G3" s="1036" t="s">
        <v>61</v>
      </c>
      <c r="H3" s="1036" t="s">
        <v>78</v>
      </c>
      <c r="I3" s="1036" t="s">
        <v>79</v>
      </c>
      <c r="J3" s="1038" t="s">
        <v>87</v>
      </c>
      <c r="K3" s="1039" t="s">
        <v>88</v>
      </c>
      <c r="L3" s="1040"/>
      <c r="M3" s="1040"/>
      <c r="N3" s="1040"/>
      <c r="O3" s="621"/>
      <c r="P3" s="622"/>
      <c r="Q3" s="622"/>
      <c r="R3" s="622"/>
    </row>
    <row r="4" spans="1:256" ht="51.75" thickBot="1">
      <c r="A4" s="1037"/>
      <c r="B4" s="1037"/>
      <c r="C4" s="1037"/>
      <c r="D4" s="1037"/>
      <c r="E4" s="1037"/>
      <c r="F4" s="1037"/>
      <c r="G4" s="1037"/>
      <c r="H4" s="1037"/>
      <c r="I4" s="1037"/>
      <c r="J4" s="1037"/>
      <c r="K4" s="623" t="s">
        <v>80</v>
      </c>
      <c r="L4" s="624" t="s">
        <v>81</v>
      </c>
      <c r="M4" s="625" t="s">
        <v>82</v>
      </c>
      <c r="N4" s="624" t="s">
        <v>1624</v>
      </c>
      <c r="O4" s="626" t="s">
        <v>279</v>
      </c>
      <c r="IT4" s="616"/>
      <c r="IU4" s="616"/>
      <c r="IV4" s="616"/>
    </row>
    <row r="5" spans="1:256" s="627" customFormat="1">
      <c r="A5" s="819" t="s">
        <v>4</v>
      </c>
      <c r="B5" s="819" t="s">
        <v>4</v>
      </c>
      <c r="C5" s="819" t="s">
        <v>84</v>
      </c>
      <c r="D5" s="820">
        <v>2016</v>
      </c>
      <c r="E5" s="821" t="s">
        <v>18</v>
      </c>
      <c r="F5" s="820" t="s">
        <v>7</v>
      </c>
      <c r="G5" s="822" t="s">
        <v>517</v>
      </c>
      <c r="H5" s="823" t="s">
        <v>562</v>
      </c>
      <c r="I5" s="820" t="s">
        <v>497</v>
      </c>
      <c r="J5" s="373" t="s">
        <v>589</v>
      </c>
      <c r="K5" s="824"/>
      <c r="L5" s="825">
        <v>1336</v>
      </c>
      <c r="M5" s="825"/>
      <c r="N5" s="824">
        <f t="shared" ref="N5:N68" si="0">K5+L5+M5</f>
        <v>1336</v>
      </c>
      <c r="O5" s="826"/>
    </row>
    <row r="6" spans="1:256" s="627" customFormat="1">
      <c r="A6" s="819" t="s">
        <v>4</v>
      </c>
      <c r="B6" s="819" t="s">
        <v>4</v>
      </c>
      <c r="C6" s="819" t="s">
        <v>84</v>
      </c>
      <c r="D6" s="820">
        <v>2016</v>
      </c>
      <c r="E6" s="821" t="s">
        <v>18</v>
      </c>
      <c r="F6" s="820" t="s">
        <v>7</v>
      </c>
      <c r="G6" s="822" t="s">
        <v>517</v>
      </c>
      <c r="H6" s="827" t="s">
        <v>562</v>
      </c>
      <c r="I6" s="820" t="s">
        <v>497</v>
      </c>
      <c r="J6" s="828" t="s">
        <v>584</v>
      </c>
      <c r="K6" s="824"/>
      <c r="L6" s="824"/>
      <c r="M6" s="824">
        <v>14</v>
      </c>
      <c r="N6" s="824">
        <f t="shared" si="0"/>
        <v>14</v>
      </c>
      <c r="O6" s="829"/>
    </row>
    <row r="7" spans="1:256" s="627" customFormat="1">
      <c r="A7" s="819" t="s">
        <v>4</v>
      </c>
      <c r="B7" s="819" t="s">
        <v>4</v>
      </c>
      <c r="C7" s="819" t="s">
        <v>84</v>
      </c>
      <c r="D7" s="820">
        <v>2016</v>
      </c>
      <c r="E7" s="821" t="s">
        <v>18</v>
      </c>
      <c r="F7" s="820" t="s">
        <v>7</v>
      </c>
      <c r="G7" s="822" t="s">
        <v>517</v>
      </c>
      <c r="H7" s="827" t="s">
        <v>94</v>
      </c>
      <c r="I7" s="820" t="s">
        <v>497</v>
      </c>
      <c r="J7" s="828" t="s">
        <v>584</v>
      </c>
      <c r="K7" s="824"/>
      <c r="L7" s="824">
        <v>4165</v>
      </c>
      <c r="M7" s="824">
        <v>1394</v>
      </c>
      <c r="N7" s="824">
        <f t="shared" si="0"/>
        <v>5559</v>
      </c>
      <c r="O7" s="829"/>
      <c r="P7" s="628"/>
      <c r="Q7" s="628"/>
      <c r="R7" s="628"/>
      <c r="S7" s="628"/>
    </row>
    <row r="8" spans="1:256" s="627" customFormat="1">
      <c r="A8" s="819" t="s">
        <v>4</v>
      </c>
      <c r="B8" s="819" t="s">
        <v>4</v>
      </c>
      <c r="C8" s="819" t="s">
        <v>84</v>
      </c>
      <c r="D8" s="820">
        <v>2016</v>
      </c>
      <c r="E8" s="821" t="s">
        <v>18</v>
      </c>
      <c r="F8" s="820" t="s">
        <v>7</v>
      </c>
      <c r="G8" s="822" t="s">
        <v>517</v>
      </c>
      <c r="H8" s="827" t="s">
        <v>762</v>
      </c>
      <c r="I8" s="820" t="s">
        <v>500</v>
      </c>
      <c r="J8" s="828" t="s">
        <v>584</v>
      </c>
      <c r="K8" s="824"/>
      <c r="L8" s="824"/>
      <c r="M8" s="824">
        <v>133</v>
      </c>
      <c r="N8" s="824">
        <f t="shared" si="0"/>
        <v>133</v>
      </c>
      <c r="O8" s="829"/>
    </row>
    <row r="9" spans="1:256" s="627" customFormat="1">
      <c r="A9" s="819" t="s">
        <v>4</v>
      </c>
      <c r="B9" s="819" t="s">
        <v>4</v>
      </c>
      <c r="C9" s="819" t="s">
        <v>84</v>
      </c>
      <c r="D9" s="820">
        <v>2016</v>
      </c>
      <c r="E9" s="821" t="s">
        <v>18</v>
      </c>
      <c r="F9" s="820" t="s">
        <v>7</v>
      </c>
      <c r="G9" s="822" t="s">
        <v>517</v>
      </c>
      <c r="H9" s="827" t="s">
        <v>452</v>
      </c>
      <c r="I9" s="820" t="s">
        <v>500</v>
      </c>
      <c r="J9" s="828" t="s">
        <v>584</v>
      </c>
      <c r="K9" s="824"/>
      <c r="L9" s="824"/>
      <c r="M9" s="824">
        <v>1225</v>
      </c>
      <c r="N9" s="824">
        <f t="shared" si="0"/>
        <v>1225</v>
      </c>
      <c r="O9" s="829"/>
    </row>
    <row r="10" spans="1:256" s="627" customFormat="1">
      <c r="A10" s="819" t="s">
        <v>4</v>
      </c>
      <c r="B10" s="819" t="s">
        <v>4</v>
      </c>
      <c r="C10" s="819" t="s">
        <v>84</v>
      </c>
      <c r="D10" s="820">
        <v>2016</v>
      </c>
      <c r="E10" s="821" t="s">
        <v>18</v>
      </c>
      <c r="F10" s="820" t="s">
        <v>7</v>
      </c>
      <c r="G10" s="822" t="s">
        <v>517</v>
      </c>
      <c r="H10" s="827" t="s">
        <v>85</v>
      </c>
      <c r="I10" s="820" t="s">
        <v>500</v>
      </c>
      <c r="J10" s="828" t="s">
        <v>584</v>
      </c>
      <c r="K10" s="824"/>
      <c r="L10" s="824">
        <v>153</v>
      </c>
      <c r="M10" s="824">
        <v>750</v>
      </c>
      <c r="N10" s="824">
        <f t="shared" si="0"/>
        <v>903</v>
      </c>
      <c r="O10" s="829"/>
    </row>
    <row r="11" spans="1:256" s="627" customFormat="1">
      <c r="A11" s="819" t="s">
        <v>4</v>
      </c>
      <c r="B11" s="819" t="s">
        <v>4</v>
      </c>
      <c r="C11" s="819" t="s">
        <v>84</v>
      </c>
      <c r="D11" s="820">
        <v>2016</v>
      </c>
      <c r="E11" s="821" t="s">
        <v>18</v>
      </c>
      <c r="F11" s="820" t="s">
        <v>7</v>
      </c>
      <c r="G11" s="822" t="s">
        <v>517</v>
      </c>
      <c r="H11" s="827" t="s">
        <v>567</v>
      </c>
      <c r="I11" s="820" t="s">
        <v>500</v>
      </c>
      <c r="J11" s="828" t="s">
        <v>584</v>
      </c>
      <c r="K11" s="824"/>
      <c r="L11" s="824"/>
      <c r="M11" s="824">
        <v>1</v>
      </c>
      <c r="N11" s="824">
        <f t="shared" si="0"/>
        <v>1</v>
      </c>
      <c r="O11" s="829"/>
    </row>
    <row r="12" spans="1:256" s="627" customFormat="1">
      <c r="A12" s="819" t="s">
        <v>4</v>
      </c>
      <c r="B12" s="819" t="s">
        <v>4</v>
      </c>
      <c r="C12" s="819" t="s">
        <v>84</v>
      </c>
      <c r="D12" s="820">
        <v>2016</v>
      </c>
      <c r="E12" s="821" t="s">
        <v>18</v>
      </c>
      <c r="F12" s="820" t="s">
        <v>7</v>
      </c>
      <c r="G12" s="822" t="s">
        <v>517</v>
      </c>
      <c r="H12" s="827" t="s">
        <v>787</v>
      </c>
      <c r="I12" s="820" t="s">
        <v>500</v>
      </c>
      <c r="J12" s="828" t="s">
        <v>584</v>
      </c>
      <c r="K12" s="824"/>
      <c r="L12" s="824">
        <v>90</v>
      </c>
      <c r="M12" s="824">
        <v>8</v>
      </c>
      <c r="N12" s="824">
        <f t="shared" si="0"/>
        <v>98</v>
      </c>
      <c r="O12" s="829"/>
    </row>
    <row r="13" spans="1:256" s="627" customFormat="1">
      <c r="A13" s="819" t="s">
        <v>4</v>
      </c>
      <c r="B13" s="819" t="s">
        <v>4</v>
      </c>
      <c r="C13" s="819" t="s">
        <v>84</v>
      </c>
      <c r="D13" s="820">
        <v>2016</v>
      </c>
      <c r="E13" s="821" t="s">
        <v>18</v>
      </c>
      <c r="F13" s="820" t="s">
        <v>7</v>
      </c>
      <c r="G13" s="822" t="s">
        <v>517</v>
      </c>
      <c r="H13" s="827" t="s">
        <v>780</v>
      </c>
      <c r="I13" s="830" t="s">
        <v>765</v>
      </c>
      <c r="J13" s="828" t="s">
        <v>584</v>
      </c>
      <c r="K13" s="824"/>
      <c r="L13" s="824"/>
      <c r="M13" s="824">
        <v>1</v>
      </c>
      <c r="N13" s="824">
        <f t="shared" si="0"/>
        <v>1</v>
      </c>
      <c r="O13" s="829"/>
    </row>
    <row r="14" spans="1:256" s="627" customFormat="1">
      <c r="A14" s="819" t="s">
        <v>4</v>
      </c>
      <c r="B14" s="819" t="s">
        <v>4</v>
      </c>
      <c r="C14" s="819" t="s">
        <v>84</v>
      </c>
      <c r="D14" s="820">
        <v>2016</v>
      </c>
      <c r="E14" s="821" t="s">
        <v>18</v>
      </c>
      <c r="F14" s="820" t="s">
        <v>7</v>
      </c>
      <c r="G14" s="822" t="s">
        <v>517</v>
      </c>
      <c r="H14" s="827" t="s">
        <v>564</v>
      </c>
      <c r="I14" s="830" t="s">
        <v>765</v>
      </c>
      <c r="J14" s="828" t="s">
        <v>584</v>
      </c>
      <c r="K14" s="824"/>
      <c r="L14" s="824"/>
      <c r="M14" s="824">
        <v>2</v>
      </c>
      <c r="N14" s="824">
        <f t="shared" si="0"/>
        <v>2</v>
      </c>
      <c r="O14" s="829"/>
    </row>
    <row r="15" spans="1:256" s="627" customFormat="1">
      <c r="A15" s="819" t="s">
        <v>4</v>
      </c>
      <c r="B15" s="819" t="s">
        <v>4</v>
      </c>
      <c r="C15" s="819" t="s">
        <v>84</v>
      </c>
      <c r="D15" s="820">
        <v>2016</v>
      </c>
      <c r="E15" s="821" t="s">
        <v>18</v>
      </c>
      <c r="F15" s="820" t="s">
        <v>7</v>
      </c>
      <c r="G15" s="822" t="s">
        <v>517</v>
      </c>
      <c r="H15" s="827" t="s">
        <v>763</v>
      </c>
      <c r="I15" s="820" t="s">
        <v>765</v>
      </c>
      <c r="J15" s="828" t="s">
        <v>584</v>
      </c>
      <c r="K15" s="824"/>
      <c r="L15" s="824">
        <v>536</v>
      </c>
      <c r="M15" s="824">
        <v>322</v>
      </c>
      <c r="N15" s="824">
        <f t="shared" si="0"/>
        <v>858</v>
      </c>
      <c r="O15" s="829"/>
    </row>
    <row r="16" spans="1:256" s="627" customFormat="1">
      <c r="A16" s="819" t="s">
        <v>4</v>
      </c>
      <c r="B16" s="819" t="s">
        <v>4</v>
      </c>
      <c r="C16" s="819" t="s">
        <v>84</v>
      </c>
      <c r="D16" s="820">
        <v>2016</v>
      </c>
      <c r="E16" s="821" t="s">
        <v>18</v>
      </c>
      <c r="F16" s="820" t="s">
        <v>7</v>
      </c>
      <c r="G16" s="822" t="s">
        <v>517</v>
      </c>
      <c r="H16" s="827" t="s">
        <v>562</v>
      </c>
      <c r="I16" s="820" t="s">
        <v>497</v>
      </c>
      <c r="J16" s="828" t="s">
        <v>579</v>
      </c>
      <c r="K16" s="824"/>
      <c r="L16" s="824"/>
      <c r="M16" s="824">
        <v>17</v>
      </c>
      <c r="N16" s="824">
        <f t="shared" si="0"/>
        <v>17</v>
      </c>
      <c r="O16" s="829"/>
    </row>
    <row r="17" spans="1:15" s="627" customFormat="1">
      <c r="A17" s="819" t="s">
        <v>4</v>
      </c>
      <c r="B17" s="819" t="s">
        <v>4</v>
      </c>
      <c r="C17" s="819" t="s">
        <v>84</v>
      </c>
      <c r="D17" s="820">
        <v>2016</v>
      </c>
      <c r="E17" s="821" t="s">
        <v>18</v>
      </c>
      <c r="F17" s="820" t="s">
        <v>7</v>
      </c>
      <c r="G17" s="822" t="s">
        <v>517</v>
      </c>
      <c r="H17" s="827" t="s">
        <v>94</v>
      </c>
      <c r="I17" s="820" t="s">
        <v>497</v>
      </c>
      <c r="J17" s="828" t="s">
        <v>579</v>
      </c>
      <c r="K17" s="824"/>
      <c r="L17" s="824">
        <v>2778</v>
      </c>
      <c r="M17" s="824">
        <v>11</v>
      </c>
      <c r="N17" s="824">
        <f t="shared" si="0"/>
        <v>2789</v>
      </c>
      <c r="O17" s="829"/>
    </row>
    <row r="18" spans="1:15" s="627" customFormat="1">
      <c r="A18" s="819" t="s">
        <v>4</v>
      </c>
      <c r="B18" s="819" t="s">
        <v>4</v>
      </c>
      <c r="C18" s="819" t="s">
        <v>84</v>
      </c>
      <c r="D18" s="820">
        <v>2016</v>
      </c>
      <c r="E18" s="821" t="s">
        <v>18</v>
      </c>
      <c r="F18" s="820" t="s">
        <v>7</v>
      </c>
      <c r="G18" s="822" t="s">
        <v>517</v>
      </c>
      <c r="H18" s="827" t="s">
        <v>83</v>
      </c>
      <c r="I18" s="830" t="s">
        <v>497</v>
      </c>
      <c r="J18" s="828" t="s">
        <v>579</v>
      </c>
      <c r="K18" s="824"/>
      <c r="L18" s="824">
        <v>4</v>
      </c>
      <c r="M18" s="824">
        <v>1</v>
      </c>
      <c r="N18" s="824">
        <f t="shared" si="0"/>
        <v>5</v>
      </c>
      <c r="O18" s="829"/>
    </row>
    <row r="19" spans="1:15" s="627" customFormat="1">
      <c r="A19" s="819" t="s">
        <v>4</v>
      </c>
      <c r="B19" s="819" t="s">
        <v>4</v>
      </c>
      <c r="C19" s="819" t="s">
        <v>84</v>
      </c>
      <c r="D19" s="820">
        <v>2016</v>
      </c>
      <c r="E19" s="821" t="s">
        <v>18</v>
      </c>
      <c r="F19" s="820" t="s">
        <v>7</v>
      </c>
      <c r="G19" s="822" t="s">
        <v>517</v>
      </c>
      <c r="H19" s="827" t="s">
        <v>762</v>
      </c>
      <c r="I19" s="820" t="s">
        <v>500</v>
      </c>
      <c r="J19" s="828" t="s">
        <v>579</v>
      </c>
      <c r="K19" s="824"/>
      <c r="L19" s="824">
        <v>39</v>
      </c>
      <c r="M19" s="824">
        <v>425</v>
      </c>
      <c r="N19" s="824">
        <f t="shared" si="0"/>
        <v>464</v>
      </c>
      <c r="O19" s="829"/>
    </row>
    <row r="20" spans="1:15" s="627" customFormat="1">
      <c r="A20" s="819" t="s">
        <v>4</v>
      </c>
      <c r="B20" s="819" t="s">
        <v>4</v>
      </c>
      <c r="C20" s="819" t="s">
        <v>84</v>
      </c>
      <c r="D20" s="820">
        <v>2016</v>
      </c>
      <c r="E20" s="821" t="s">
        <v>18</v>
      </c>
      <c r="F20" s="820" t="s">
        <v>7</v>
      </c>
      <c r="G20" s="822" t="s">
        <v>517</v>
      </c>
      <c r="H20" s="827" t="s">
        <v>821</v>
      </c>
      <c r="I20" s="820" t="s">
        <v>500</v>
      </c>
      <c r="J20" s="828" t="s">
        <v>579</v>
      </c>
      <c r="K20" s="824"/>
      <c r="L20" s="824">
        <v>11</v>
      </c>
      <c r="M20" s="824"/>
      <c r="N20" s="824">
        <f t="shared" si="0"/>
        <v>11</v>
      </c>
      <c r="O20" s="829"/>
    </row>
    <row r="21" spans="1:15" s="627" customFormat="1">
      <c r="A21" s="819" t="s">
        <v>4</v>
      </c>
      <c r="B21" s="819" t="s">
        <v>4</v>
      </c>
      <c r="C21" s="819" t="s">
        <v>84</v>
      </c>
      <c r="D21" s="820">
        <v>2016</v>
      </c>
      <c r="E21" s="821" t="s">
        <v>18</v>
      </c>
      <c r="F21" s="820" t="s">
        <v>7</v>
      </c>
      <c r="G21" s="822" t="s">
        <v>517</v>
      </c>
      <c r="H21" s="827" t="s">
        <v>452</v>
      </c>
      <c r="I21" s="820" t="s">
        <v>500</v>
      </c>
      <c r="J21" s="828" t="s">
        <v>579</v>
      </c>
      <c r="K21" s="824"/>
      <c r="L21" s="824">
        <v>365</v>
      </c>
      <c r="M21" s="824">
        <v>1645</v>
      </c>
      <c r="N21" s="824">
        <f t="shared" si="0"/>
        <v>2010</v>
      </c>
      <c r="O21" s="829"/>
    </row>
    <row r="22" spans="1:15" s="627" customFormat="1">
      <c r="A22" s="819" t="s">
        <v>4</v>
      </c>
      <c r="B22" s="819" t="s">
        <v>4</v>
      </c>
      <c r="C22" s="819" t="s">
        <v>84</v>
      </c>
      <c r="D22" s="820">
        <v>2016</v>
      </c>
      <c r="E22" s="821" t="s">
        <v>18</v>
      </c>
      <c r="F22" s="820" t="s">
        <v>7</v>
      </c>
      <c r="G22" s="822" t="s">
        <v>517</v>
      </c>
      <c r="H22" s="827" t="s">
        <v>85</v>
      </c>
      <c r="I22" s="820" t="s">
        <v>500</v>
      </c>
      <c r="J22" s="828" t="s">
        <v>579</v>
      </c>
      <c r="K22" s="824"/>
      <c r="L22" s="824">
        <v>302</v>
      </c>
      <c r="M22" s="824">
        <v>195</v>
      </c>
      <c r="N22" s="824">
        <f t="shared" si="0"/>
        <v>497</v>
      </c>
      <c r="O22" s="829"/>
    </row>
    <row r="23" spans="1:15">
      <c r="A23" s="819" t="s">
        <v>4</v>
      </c>
      <c r="B23" s="819" t="s">
        <v>4</v>
      </c>
      <c r="C23" s="819" t="s">
        <v>84</v>
      </c>
      <c r="D23" s="820">
        <v>2016</v>
      </c>
      <c r="E23" s="821" t="s">
        <v>18</v>
      </c>
      <c r="F23" s="820" t="s">
        <v>7</v>
      </c>
      <c r="G23" s="822" t="s">
        <v>517</v>
      </c>
      <c r="H23" s="827" t="s">
        <v>567</v>
      </c>
      <c r="I23" s="820" t="s">
        <v>500</v>
      </c>
      <c r="J23" s="828" t="s">
        <v>579</v>
      </c>
      <c r="K23" s="824"/>
      <c r="L23" s="824">
        <v>5</v>
      </c>
      <c r="M23" s="824">
        <v>2</v>
      </c>
      <c r="N23" s="824">
        <f t="shared" si="0"/>
        <v>7</v>
      </c>
      <c r="O23" s="829"/>
    </row>
    <row r="24" spans="1:15">
      <c r="A24" s="819" t="s">
        <v>4</v>
      </c>
      <c r="B24" s="819" t="s">
        <v>4</v>
      </c>
      <c r="C24" s="819" t="s">
        <v>84</v>
      </c>
      <c r="D24" s="820">
        <v>2016</v>
      </c>
      <c r="E24" s="821" t="s">
        <v>18</v>
      </c>
      <c r="F24" s="820" t="s">
        <v>7</v>
      </c>
      <c r="G24" s="822" t="s">
        <v>517</v>
      </c>
      <c r="H24" s="827" t="s">
        <v>787</v>
      </c>
      <c r="I24" s="820" t="s">
        <v>500</v>
      </c>
      <c r="J24" s="828" t="s">
        <v>579</v>
      </c>
      <c r="K24" s="824"/>
      <c r="L24" s="824">
        <v>8</v>
      </c>
      <c r="M24" s="824">
        <v>14</v>
      </c>
      <c r="N24" s="824">
        <f t="shared" si="0"/>
        <v>22</v>
      </c>
      <c r="O24" s="829"/>
    </row>
    <row r="25" spans="1:15">
      <c r="A25" s="819" t="s">
        <v>4</v>
      </c>
      <c r="B25" s="819" t="s">
        <v>4</v>
      </c>
      <c r="C25" s="819" t="s">
        <v>84</v>
      </c>
      <c r="D25" s="820">
        <v>2016</v>
      </c>
      <c r="E25" s="821" t="s">
        <v>18</v>
      </c>
      <c r="F25" s="820" t="s">
        <v>7</v>
      </c>
      <c r="G25" s="822" t="s">
        <v>517</v>
      </c>
      <c r="H25" s="827" t="s">
        <v>782</v>
      </c>
      <c r="I25" s="830" t="s">
        <v>500</v>
      </c>
      <c r="J25" s="828" t="s">
        <v>579</v>
      </c>
      <c r="K25" s="824"/>
      <c r="L25" s="824">
        <v>9</v>
      </c>
      <c r="M25" s="824">
        <v>1</v>
      </c>
      <c r="N25" s="824">
        <f t="shared" si="0"/>
        <v>10</v>
      </c>
      <c r="O25" s="829"/>
    </row>
    <row r="26" spans="1:15">
      <c r="A26" s="819" t="s">
        <v>4</v>
      </c>
      <c r="B26" s="819" t="s">
        <v>4</v>
      </c>
      <c r="C26" s="819" t="s">
        <v>84</v>
      </c>
      <c r="D26" s="820">
        <v>2016</v>
      </c>
      <c r="E26" s="821" t="s">
        <v>18</v>
      </c>
      <c r="F26" s="820" t="s">
        <v>7</v>
      </c>
      <c r="G26" s="822" t="s">
        <v>517</v>
      </c>
      <c r="H26" s="827" t="s">
        <v>1770</v>
      </c>
      <c r="I26" s="830" t="s">
        <v>765</v>
      </c>
      <c r="J26" s="828" t="s">
        <v>579</v>
      </c>
      <c r="K26" s="824"/>
      <c r="L26" s="824"/>
      <c r="M26" s="824">
        <v>1</v>
      </c>
      <c r="N26" s="824">
        <f t="shared" si="0"/>
        <v>1</v>
      </c>
      <c r="O26" s="829"/>
    </row>
    <row r="27" spans="1:15">
      <c r="A27" s="819" t="s">
        <v>4</v>
      </c>
      <c r="B27" s="819" t="s">
        <v>4</v>
      </c>
      <c r="C27" s="819" t="s">
        <v>84</v>
      </c>
      <c r="D27" s="820">
        <v>2016</v>
      </c>
      <c r="E27" s="821" t="s">
        <v>18</v>
      </c>
      <c r="F27" s="820" t="s">
        <v>7</v>
      </c>
      <c r="G27" s="822" t="s">
        <v>517</v>
      </c>
      <c r="H27" s="827" t="s">
        <v>800</v>
      </c>
      <c r="I27" s="820" t="s">
        <v>765</v>
      </c>
      <c r="J27" s="828" t="s">
        <v>579</v>
      </c>
      <c r="K27" s="824"/>
      <c r="L27" s="824">
        <v>4</v>
      </c>
      <c r="M27" s="824">
        <v>46</v>
      </c>
      <c r="N27" s="824">
        <f t="shared" si="0"/>
        <v>50</v>
      </c>
      <c r="O27" s="829"/>
    </row>
    <row r="28" spans="1:15">
      <c r="A28" s="819" t="s">
        <v>4</v>
      </c>
      <c r="B28" s="819" t="s">
        <v>4</v>
      </c>
      <c r="C28" s="819" t="s">
        <v>84</v>
      </c>
      <c r="D28" s="820">
        <v>2016</v>
      </c>
      <c r="E28" s="821" t="s">
        <v>18</v>
      </c>
      <c r="F28" s="820" t="s">
        <v>7</v>
      </c>
      <c r="G28" s="822" t="s">
        <v>517</v>
      </c>
      <c r="H28" s="827" t="s">
        <v>763</v>
      </c>
      <c r="I28" s="820" t="s">
        <v>765</v>
      </c>
      <c r="J28" s="828" t="s">
        <v>579</v>
      </c>
      <c r="K28" s="824"/>
      <c r="L28" s="824"/>
      <c r="M28" s="824">
        <v>34</v>
      </c>
      <c r="N28" s="824">
        <f t="shared" si="0"/>
        <v>34</v>
      </c>
      <c r="O28" s="829"/>
    </row>
    <row r="29" spans="1:15">
      <c r="A29" s="819" t="s">
        <v>4</v>
      </c>
      <c r="B29" s="819" t="s">
        <v>4</v>
      </c>
      <c r="C29" s="819" t="s">
        <v>84</v>
      </c>
      <c r="D29" s="820">
        <v>2016</v>
      </c>
      <c r="E29" s="821" t="s">
        <v>18</v>
      </c>
      <c r="F29" s="820" t="s">
        <v>7</v>
      </c>
      <c r="G29" s="822" t="s">
        <v>517</v>
      </c>
      <c r="H29" s="827" t="s">
        <v>771</v>
      </c>
      <c r="I29" s="830" t="s">
        <v>765</v>
      </c>
      <c r="J29" s="828" t="s">
        <v>579</v>
      </c>
      <c r="K29" s="824"/>
      <c r="L29" s="824"/>
      <c r="M29" s="824">
        <v>1</v>
      </c>
      <c r="N29" s="824">
        <f t="shared" si="0"/>
        <v>1</v>
      </c>
      <c r="O29" s="829"/>
    </row>
    <row r="30" spans="1:15">
      <c r="A30" s="822" t="s">
        <v>4</v>
      </c>
      <c r="B30" s="822" t="s">
        <v>4</v>
      </c>
      <c r="C30" s="822" t="s">
        <v>84</v>
      </c>
      <c r="D30" s="820">
        <v>2016</v>
      </c>
      <c r="E30" s="821" t="s">
        <v>18</v>
      </c>
      <c r="F30" s="820" t="s">
        <v>7</v>
      </c>
      <c r="G30" s="822" t="s">
        <v>517</v>
      </c>
      <c r="H30" s="827" t="s">
        <v>772</v>
      </c>
      <c r="I30" s="830" t="s">
        <v>765</v>
      </c>
      <c r="J30" s="828" t="s">
        <v>579</v>
      </c>
      <c r="K30" s="824"/>
      <c r="L30" s="824">
        <v>4</v>
      </c>
      <c r="M30" s="824"/>
      <c r="N30" s="824">
        <f t="shared" si="0"/>
        <v>4</v>
      </c>
      <c r="O30" s="829"/>
    </row>
    <row r="31" spans="1:15">
      <c r="A31" s="819" t="s">
        <v>4</v>
      </c>
      <c r="B31" s="819" t="s">
        <v>4</v>
      </c>
      <c r="C31" s="819" t="s">
        <v>84</v>
      </c>
      <c r="D31" s="820">
        <v>2016</v>
      </c>
      <c r="E31" s="821" t="s">
        <v>18</v>
      </c>
      <c r="F31" s="820" t="s">
        <v>7</v>
      </c>
      <c r="G31" s="822" t="s">
        <v>517</v>
      </c>
      <c r="H31" s="827" t="s">
        <v>773</v>
      </c>
      <c r="I31" s="820" t="s">
        <v>765</v>
      </c>
      <c r="J31" s="828" t="s">
        <v>579</v>
      </c>
      <c r="K31" s="824"/>
      <c r="L31" s="824"/>
      <c r="M31" s="824">
        <v>127</v>
      </c>
      <c r="N31" s="824">
        <f t="shared" si="0"/>
        <v>127</v>
      </c>
      <c r="O31" s="829"/>
    </row>
    <row r="32" spans="1:15">
      <c r="A32" s="819" t="s">
        <v>4</v>
      </c>
      <c r="B32" s="819" t="s">
        <v>4</v>
      </c>
      <c r="C32" s="819" t="s">
        <v>84</v>
      </c>
      <c r="D32" s="820">
        <v>2016</v>
      </c>
      <c r="E32" s="821" t="s">
        <v>18</v>
      </c>
      <c r="F32" s="820" t="s">
        <v>7</v>
      </c>
      <c r="G32" s="822" t="s">
        <v>517</v>
      </c>
      <c r="H32" s="827" t="s">
        <v>508</v>
      </c>
      <c r="I32" s="820" t="s">
        <v>765</v>
      </c>
      <c r="J32" s="828" t="s">
        <v>579</v>
      </c>
      <c r="K32" s="824"/>
      <c r="L32" s="824">
        <v>1</v>
      </c>
      <c r="M32" s="824">
        <v>11</v>
      </c>
      <c r="N32" s="824">
        <f t="shared" si="0"/>
        <v>12</v>
      </c>
      <c r="O32" s="829"/>
    </row>
    <row r="33" spans="1:15">
      <c r="A33" s="819" t="s">
        <v>4</v>
      </c>
      <c r="B33" s="819" t="s">
        <v>4</v>
      </c>
      <c r="C33" s="819" t="s">
        <v>84</v>
      </c>
      <c r="D33" s="820">
        <v>2016</v>
      </c>
      <c r="E33" s="821" t="s">
        <v>18</v>
      </c>
      <c r="F33" s="820" t="s">
        <v>7</v>
      </c>
      <c r="G33" s="822" t="s">
        <v>517</v>
      </c>
      <c r="H33" s="827" t="s">
        <v>790</v>
      </c>
      <c r="I33" s="820" t="s">
        <v>765</v>
      </c>
      <c r="J33" s="828" t="s">
        <v>579</v>
      </c>
      <c r="K33" s="824"/>
      <c r="L33" s="824">
        <v>3</v>
      </c>
      <c r="M33" s="824">
        <v>1</v>
      </c>
      <c r="N33" s="824">
        <f t="shared" si="0"/>
        <v>4</v>
      </c>
      <c r="O33" s="829"/>
    </row>
    <row r="34" spans="1:15">
      <c r="A34" s="819" t="s">
        <v>4</v>
      </c>
      <c r="B34" s="819" t="s">
        <v>4</v>
      </c>
      <c r="C34" s="819" t="s">
        <v>84</v>
      </c>
      <c r="D34" s="820">
        <v>2016</v>
      </c>
      <c r="E34" s="821" t="s">
        <v>18</v>
      </c>
      <c r="F34" s="820" t="s">
        <v>7</v>
      </c>
      <c r="G34" s="822" t="s">
        <v>517</v>
      </c>
      <c r="H34" s="827" t="s">
        <v>831</v>
      </c>
      <c r="I34" s="820" t="s">
        <v>765</v>
      </c>
      <c r="J34" s="828" t="s">
        <v>579</v>
      </c>
      <c r="K34" s="824"/>
      <c r="L34" s="824"/>
      <c r="M34" s="824">
        <v>10</v>
      </c>
      <c r="N34" s="824">
        <f t="shared" si="0"/>
        <v>10</v>
      </c>
      <c r="O34" s="829"/>
    </row>
    <row r="35" spans="1:15">
      <c r="A35" s="819" t="s">
        <v>4</v>
      </c>
      <c r="B35" s="819" t="s">
        <v>4</v>
      </c>
      <c r="C35" s="819" t="s">
        <v>84</v>
      </c>
      <c r="D35" s="820">
        <v>2016</v>
      </c>
      <c r="E35" s="821" t="s">
        <v>18</v>
      </c>
      <c r="F35" s="820" t="s">
        <v>7</v>
      </c>
      <c r="G35" s="822" t="s">
        <v>517</v>
      </c>
      <c r="H35" s="827" t="s">
        <v>1771</v>
      </c>
      <c r="I35" s="830" t="s">
        <v>765</v>
      </c>
      <c r="J35" s="828" t="s">
        <v>579</v>
      </c>
      <c r="K35" s="824"/>
      <c r="L35" s="824"/>
      <c r="M35" s="824">
        <v>2</v>
      </c>
      <c r="N35" s="824">
        <f t="shared" si="0"/>
        <v>2</v>
      </c>
      <c r="O35" s="829"/>
    </row>
    <row r="36" spans="1:15">
      <c r="A36" s="819" t="s">
        <v>4</v>
      </c>
      <c r="B36" s="819" t="s">
        <v>4</v>
      </c>
      <c r="C36" s="819" t="s">
        <v>84</v>
      </c>
      <c r="D36" s="820">
        <v>2016</v>
      </c>
      <c r="E36" s="821" t="s">
        <v>18</v>
      </c>
      <c r="F36" s="820" t="s">
        <v>1389</v>
      </c>
      <c r="G36" s="822" t="s">
        <v>517</v>
      </c>
      <c r="H36" s="827" t="s">
        <v>777</v>
      </c>
      <c r="I36" s="822" t="s">
        <v>497</v>
      </c>
      <c r="J36" s="828" t="s">
        <v>981</v>
      </c>
      <c r="K36" s="831">
        <v>480</v>
      </c>
      <c r="L36" s="831"/>
      <c r="M36" s="831"/>
      <c r="N36" s="824">
        <f t="shared" si="0"/>
        <v>480</v>
      </c>
      <c r="O36" s="829"/>
    </row>
    <row r="37" spans="1:15">
      <c r="A37" s="819" t="s">
        <v>4</v>
      </c>
      <c r="B37" s="819" t="s">
        <v>4</v>
      </c>
      <c r="C37" s="819" t="s">
        <v>84</v>
      </c>
      <c r="D37" s="820">
        <v>2016</v>
      </c>
      <c r="E37" s="821" t="s">
        <v>18</v>
      </c>
      <c r="F37" s="820" t="s">
        <v>1389</v>
      </c>
      <c r="G37" s="822" t="s">
        <v>517</v>
      </c>
      <c r="H37" s="827" t="s">
        <v>1441</v>
      </c>
      <c r="I37" s="822" t="s">
        <v>497</v>
      </c>
      <c r="J37" s="828" t="s">
        <v>981</v>
      </c>
      <c r="K37" s="831">
        <v>23</v>
      </c>
      <c r="L37" s="831"/>
      <c r="M37" s="831"/>
      <c r="N37" s="824">
        <f t="shared" si="0"/>
        <v>23</v>
      </c>
      <c r="O37" s="829"/>
    </row>
    <row r="38" spans="1:15" ht="150">
      <c r="A38" s="819" t="s">
        <v>4</v>
      </c>
      <c r="B38" s="819" t="s">
        <v>4</v>
      </c>
      <c r="C38" s="819" t="s">
        <v>84</v>
      </c>
      <c r="D38" s="820">
        <v>2016</v>
      </c>
      <c r="E38" s="821" t="s">
        <v>18</v>
      </c>
      <c r="F38" s="820" t="s">
        <v>1389</v>
      </c>
      <c r="G38" s="822" t="s">
        <v>517</v>
      </c>
      <c r="H38" s="827" t="s">
        <v>1441</v>
      </c>
      <c r="I38" s="822" t="s">
        <v>497</v>
      </c>
      <c r="J38" s="828" t="s">
        <v>983</v>
      </c>
      <c r="K38" s="831">
        <v>200</v>
      </c>
      <c r="L38" s="831"/>
      <c r="M38" s="831"/>
      <c r="N38" s="824">
        <f t="shared" si="0"/>
        <v>200</v>
      </c>
      <c r="O38" s="832" t="s">
        <v>1772</v>
      </c>
    </row>
    <row r="39" spans="1:15">
      <c r="A39" s="819" t="s">
        <v>4</v>
      </c>
      <c r="B39" s="819" t="s">
        <v>4</v>
      </c>
      <c r="C39" s="819" t="s">
        <v>84</v>
      </c>
      <c r="D39" s="820">
        <v>2016</v>
      </c>
      <c r="E39" s="821" t="s">
        <v>18</v>
      </c>
      <c r="F39" s="820" t="s">
        <v>1389</v>
      </c>
      <c r="G39" s="822" t="s">
        <v>517</v>
      </c>
      <c r="H39" s="827" t="s">
        <v>562</v>
      </c>
      <c r="I39" s="822" t="s">
        <v>497</v>
      </c>
      <c r="J39" s="828" t="s">
        <v>983</v>
      </c>
      <c r="K39" s="831"/>
      <c r="L39" s="831"/>
      <c r="M39" s="831">
        <v>708</v>
      </c>
      <c r="N39" s="824">
        <f t="shared" si="0"/>
        <v>708</v>
      </c>
      <c r="O39" s="829"/>
    </row>
    <row r="40" spans="1:15">
      <c r="A40" s="819" t="s">
        <v>4</v>
      </c>
      <c r="B40" s="819" t="s">
        <v>4</v>
      </c>
      <c r="C40" s="819" t="s">
        <v>84</v>
      </c>
      <c r="D40" s="820">
        <v>2016</v>
      </c>
      <c r="E40" s="821" t="s">
        <v>18</v>
      </c>
      <c r="F40" s="820" t="s">
        <v>1389</v>
      </c>
      <c r="G40" s="822" t="s">
        <v>517</v>
      </c>
      <c r="H40" s="827" t="s">
        <v>94</v>
      </c>
      <c r="I40" s="822" t="s">
        <v>497</v>
      </c>
      <c r="J40" s="828" t="s">
        <v>983</v>
      </c>
      <c r="K40" s="831"/>
      <c r="L40" s="831"/>
      <c r="M40" s="831">
        <v>126</v>
      </c>
      <c r="N40" s="824">
        <f t="shared" si="0"/>
        <v>126</v>
      </c>
      <c r="O40" s="829"/>
    </row>
    <row r="41" spans="1:15">
      <c r="A41" s="819" t="s">
        <v>4</v>
      </c>
      <c r="B41" s="819" t="s">
        <v>4</v>
      </c>
      <c r="C41" s="819" t="s">
        <v>84</v>
      </c>
      <c r="D41" s="820">
        <v>2016</v>
      </c>
      <c r="E41" s="821" t="s">
        <v>18</v>
      </c>
      <c r="F41" s="820" t="s">
        <v>1389</v>
      </c>
      <c r="G41" s="822" t="s">
        <v>517</v>
      </c>
      <c r="H41" s="827" t="s">
        <v>502</v>
      </c>
      <c r="I41" s="822" t="s">
        <v>497</v>
      </c>
      <c r="J41" s="828" t="s">
        <v>983</v>
      </c>
      <c r="K41" s="831"/>
      <c r="L41" s="831"/>
      <c r="M41" s="831">
        <v>8</v>
      </c>
      <c r="N41" s="824">
        <f t="shared" si="0"/>
        <v>8</v>
      </c>
      <c r="O41" s="829"/>
    </row>
    <row r="42" spans="1:15">
      <c r="A42" s="819" t="s">
        <v>4</v>
      </c>
      <c r="B42" s="819" t="s">
        <v>4</v>
      </c>
      <c r="C42" s="819" t="s">
        <v>84</v>
      </c>
      <c r="D42" s="820">
        <v>2016</v>
      </c>
      <c r="E42" s="821" t="s">
        <v>18</v>
      </c>
      <c r="F42" s="820" t="s">
        <v>1389</v>
      </c>
      <c r="G42" s="822" t="s">
        <v>517</v>
      </c>
      <c r="H42" s="827" t="s">
        <v>452</v>
      </c>
      <c r="I42" s="822" t="s">
        <v>500</v>
      </c>
      <c r="J42" s="828" t="s">
        <v>983</v>
      </c>
      <c r="K42" s="831"/>
      <c r="L42" s="831"/>
      <c r="M42" s="831">
        <v>16</v>
      </c>
      <c r="N42" s="824">
        <f t="shared" si="0"/>
        <v>16</v>
      </c>
      <c r="O42" s="829"/>
    </row>
    <row r="43" spans="1:15">
      <c r="A43" s="819" t="s">
        <v>4</v>
      </c>
      <c r="B43" s="819" t="s">
        <v>4</v>
      </c>
      <c r="C43" s="819" t="s">
        <v>84</v>
      </c>
      <c r="D43" s="820">
        <v>2016</v>
      </c>
      <c r="E43" s="821" t="s">
        <v>18</v>
      </c>
      <c r="F43" s="820" t="s">
        <v>1389</v>
      </c>
      <c r="G43" s="822" t="s">
        <v>517</v>
      </c>
      <c r="H43" s="827" t="s">
        <v>85</v>
      </c>
      <c r="I43" s="822" t="s">
        <v>500</v>
      </c>
      <c r="J43" s="828" t="s">
        <v>983</v>
      </c>
      <c r="K43" s="831"/>
      <c r="L43" s="831"/>
      <c r="M43" s="831">
        <v>1</v>
      </c>
      <c r="N43" s="824">
        <f t="shared" si="0"/>
        <v>1</v>
      </c>
      <c r="O43" s="829"/>
    </row>
    <row r="44" spans="1:15">
      <c r="A44" s="819" t="s">
        <v>4</v>
      </c>
      <c r="B44" s="819" t="s">
        <v>4</v>
      </c>
      <c r="C44" s="819" t="s">
        <v>84</v>
      </c>
      <c r="D44" s="820">
        <v>2016</v>
      </c>
      <c r="E44" s="821" t="s">
        <v>18</v>
      </c>
      <c r="F44" s="820" t="s">
        <v>1389</v>
      </c>
      <c r="G44" s="822" t="s">
        <v>517</v>
      </c>
      <c r="H44" s="827" t="s">
        <v>805</v>
      </c>
      <c r="I44" s="822" t="s">
        <v>765</v>
      </c>
      <c r="J44" s="828" t="s">
        <v>983</v>
      </c>
      <c r="K44" s="831"/>
      <c r="L44" s="831"/>
      <c r="M44" s="831">
        <v>15</v>
      </c>
      <c r="N44" s="824">
        <f t="shared" si="0"/>
        <v>15</v>
      </c>
      <c r="O44" s="829"/>
    </row>
    <row r="45" spans="1:15">
      <c r="A45" s="819" t="s">
        <v>4</v>
      </c>
      <c r="B45" s="819" t="s">
        <v>4</v>
      </c>
      <c r="C45" s="819" t="s">
        <v>84</v>
      </c>
      <c r="D45" s="820">
        <v>2016</v>
      </c>
      <c r="E45" s="821" t="s">
        <v>18</v>
      </c>
      <c r="F45" s="820" t="s">
        <v>1389</v>
      </c>
      <c r="G45" s="822" t="s">
        <v>517</v>
      </c>
      <c r="H45" s="827" t="s">
        <v>1773</v>
      </c>
      <c r="I45" s="822" t="s">
        <v>765</v>
      </c>
      <c r="J45" s="828" t="s">
        <v>983</v>
      </c>
      <c r="K45" s="831"/>
      <c r="L45" s="831"/>
      <c r="M45" s="831">
        <v>1</v>
      </c>
      <c r="N45" s="824">
        <f t="shared" si="0"/>
        <v>1</v>
      </c>
      <c r="O45" s="829"/>
    </row>
    <row r="46" spans="1:15">
      <c r="A46" s="819" t="s">
        <v>4</v>
      </c>
      <c r="B46" s="819" t="s">
        <v>4</v>
      </c>
      <c r="C46" s="819" t="s">
        <v>84</v>
      </c>
      <c r="D46" s="820">
        <v>2016</v>
      </c>
      <c r="E46" s="821" t="s">
        <v>18</v>
      </c>
      <c r="F46" s="820" t="s">
        <v>1389</v>
      </c>
      <c r="G46" s="822" t="s">
        <v>517</v>
      </c>
      <c r="H46" s="827" t="s">
        <v>800</v>
      </c>
      <c r="I46" s="822" t="s">
        <v>765</v>
      </c>
      <c r="J46" s="828" t="s">
        <v>983</v>
      </c>
      <c r="K46" s="831"/>
      <c r="L46" s="831"/>
      <c r="M46" s="831">
        <v>3</v>
      </c>
      <c r="N46" s="824">
        <f t="shared" si="0"/>
        <v>3</v>
      </c>
      <c r="O46" s="829"/>
    </row>
    <row r="47" spans="1:15">
      <c r="A47" s="819" t="s">
        <v>4</v>
      </c>
      <c r="B47" s="819" t="s">
        <v>4</v>
      </c>
      <c r="C47" s="819" t="s">
        <v>84</v>
      </c>
      <c r="D47" s="820">
        <v>2016</v>
      </c>
      <c r="E47" s="821" t="s">
        <v>18</v>
      </c>
      <c r="F47" s="820" t="s">
        <v>1389</v>
      </c>
      <c r="G47" s="822" t="s">
        <v>517</v>
      </c>
      <c r="H47" s="827" t="s">
        <v>763</v>
      </c>
      <c r="I47" s="822" t="s">
        <v>765</v>
      </c>
      <c r="J47" s="828" t="s">
        <v>983</v>
      </c>
      <c r="K47" s="831"/>
      <c r="L47" s="831"/>
      <c r="M47" s="831">
        <v>1</v>
      </c>
      <c r="N47" s="824">
        <f t="shared" si="0"/>
        <v>1</v>
      </c>
      <c r="O47" s="829"/>
    </row>
    <row r="48" spans="1:15">
      <c r="A48" s="819" t="s">
        <v>4</v>
      </c>
      <c r="B48" s="819" t="s">
        <v>4</v>
      </c>
      <c r="C48" s="819" t="s">
        <v>84</v>
      </c>
      <c r="D48" s="820">
        <v>2016</v>
      </c>
      <c r="E48" s="821" t="s">
        <v>18</v>
      </c>
      <c r="F48" s="820" t="s">
        <v>1389</v>
      </c>
      <c r="G48" s="822" t="s">
        <v>517</v>
      </c>
      <c r="H48" s="827" t="s">
        <v>773</v>
      </c>
      <c r="I48" s="822" t="s">
        <v>765</v>
      </c>
      <c r="J48" s="828" t="s">
        <v>983</v>
      </c>
      <c r="K48" s="831"/>
      <c r="L48" s="831"/>
      <c r="M48" s="831">
        <v>22</v>
      </c>
      <c r="N48" s="824">
        <f t="shared" si="0"/>
        <v>22</v>
      </c>
      <c r="O48" s="829"/>
    </row>
    <row r="49" spans="1:15">
      <c r="A49" s="819" t="s">
        <v>4</v>
      </c>
      <c r="B49" s="819" t="s">
        <v>4</v>
      </c>
      <c r="C49" s="819" t="s">
        <v>84</v>
      </c>
      <c r="D49" s="820">
        <v>2016</v>
      </c>
      <c r="E49" s="821" t="s">
        <v>18</v>
      </c>
      <c r="F49" s="820" t="s">
        <v>1389</v>
      </c>
      <c r="G49" s="822" t="s">
        <v>517</v>
      </c>
      <c r="H49" s="827" t="s">
        <v>508</v>
      </c>
      <c r="I49" s="822" t="s">
        <v>765</v>
      </c>
      <c r="J49" s="828" t="s">
        <v>983</v>
      </c>
      <c r="K49" s="831"/>
      <c r="L49" s="831"/>
      <c r="M49" s="831">
        <v>4</v>
      </c>
      <c r="N49" s="824">
        <f t="shared" si="0"/>
        <v>4</v>
      </c>
      <c r="O49" s="829"/>
    </row>
    <row r="50" spans="1:15">
      <c r="A50" s="819" t="s">
        <v>4</v>
      </c>
      <c r="B50" s="819" t="s">
        <v>4</v>
      </c>
      <c r="C50" s="819" t="s">
        <v>84</v>
      </c>
      <c r="D50" s="820">
        <v>2016</v>
      </c>
      <c r="E50" s="821" t="s">
        <v>18</v>
      </c>
      <c r="F50" s="820" t="s">
        <v>1389</v>
      </c>
      <c r="G50" s="822" t="s">
        <v>517</v>
      </c>
      <c r="H50" s="827" t="s">
        <v>820</v>
      </c>
      <c r="I50" s="822" t="s">
        <v>765</v>
      </c>
      <c r="J50" s="828" t="s">
        <v>983</v>
      </c>
      <c r="K50" s="831"/>
      <c r="L50" s="831"/>
      <c r="M50" s="831">
        <v>2</v>
      </c>
      <c r="N50" s="824">
        <f t="shared" si="0"/>
        <v>2</v>
      </c>
      <c r="O50" s="829"/>
    </row>
    <row r="51" spans="1:15">
      <c r="A51" s="819" t="s">
        <v>4</v>
      </c>
      <c r="B51" s="819" t="s">
        <v>4</v>
      </c>
      <c r="C51" s="819" t="s">
        <v>84</v>
      </c>
      <c r="D51" s="820">
        <v>2016</v>
      </c>
      <c r="E51" s="821" t="s">
        <v>18</v>
      </c>
      <c r="F51" s="820" t="s">
        <v>7</v>
      </c>
      <c r="G51" s="822" t="s">
        <v>573</v>
      </c>
      <c r="H51" s="823" t="s">
        <v>562</v>
      </c>
      <c r="I51" s="820" t="s">
        <v>497</v>
      </c>
      <c r="J51" s="833" t="s">
        <v>588</v>
      </c>
      <c r="K51" s="824"/>
      <c r="L51" s="825">
        <v>3895</v>
      </c>
      <c r="M51" s="825"/>
      <c r="N51" s="824">
        <f t="shared" si="0"/>
        <v>3895</v>
      </c>
      <c r="O51" s="829"/>
    </row>
    <row r="52" spans="1:15">
      <c r="A52" s="819" t="s">
        <v>4</v>
      </c>
      <c r="B52" s="819" t="s">
        <v>4</v>
      </c>
      <c r="C52" s="819" t="s">
        <v>84</v>
      </c>
      <c r="D52" s="820">
        <v>2016</v>
      </c>
      <c r="E52" s="821" t="s">
        <v>18</v>
      </c>
      <c r="F52" s="820" t="s">
        <v>7</v>
      </c>
      <c r="G52" s="822" t="s">
        <v>573</v>
      </c>
      <c r="H52" s="823" t="s">
        <v>502</v>
      </c>
      <c r="I52" s="820" t="s">
        <v>497</v>
      </c>
      <c r="J52" s="833" t="s">
        <v>588</v>
      </c>
      <c r="K52" s="824"/>
      <c r="L52" s="825">
        <v>1679</v>
      </c>
      <c r="M52" s="825"/>
      <c r="N52" s="824">
        <f t="shared" si="0"/>
        <v>1679</v>
      </c>
      <c r="O52" s="829"/>
    </row>
    <row r="53" spans="1:15">
      <c r="A53" s="819" t="s">
        <v>4</v>
      </c>
      <c r="B53" s="819" t="s">
        <v>4</v>
      </c>
      <c r="C53" s="819" t="s">
        <v>84</v>
      </c>
      <c r="D53" s="820">
        <v>2016</v>
      </c>
      <c r="E53" s="821" t="s">
        <v>18</v>
      </c>
      <c r="F53" s="820" t="s">
        <v>7</v>
      </c>
      <c r="G53" s="822" t="s">
        <v>573</v>
      </c>
      <c r="H53" s="827" t="s">
        <v>562</v>
      </c>
      <c r="I53" s="820" t="s">
        <v>497</v>
      </c>
      <c r="J53" s="828" t="s">
        <v>584</v>
      </c>
      <c r="K53" s="824"/>
      <c r="L53" s="824"/>
      <c r="M53" s="824">
        <v>22</v>
      </c>
      <c r="N53" s="824">
        <f t="shared" si="0"/>
        <v>22</v>
      </c>
      <c r="O53" s="829"/>
    </row>
    <row r="54" spans="1:15">
      <c r="A54" s="819" t="s">
        <v>4</v>
      </c>
      <c r="B54" s="819" t="s">
        <v>4</v>
      </c>
      <c r="C54" s="819" t="s">
        <v>84</v>
      </c>
      <c r="D54" s="820">
        <v>2016</v>
      </c>
      <c r="E54" s="821" t="s">
        <v>18</v>
      </c>
      <c r="F54" s="820" t="s">
        <v>7</v>
      </c>
      <c r="G54" s="822" t="s">
        <v>573</v>
      </c>
      <c r="H54" s="827" t="s">
        <v>94</v>
      </c>
      <c r="I54" s="820" t="s">
        <v>497</v>
      </c>
      <c r="J54" s="828" t="s">
        <v>584</v>
      </c>
      <c r="K54" s="824"/>
      <c r="L54" s="824">
        <v>10577</v>
      </c>
      <c r="M54" s="824">
        <v>3037</v>
      </c>
      <c r="N54" s="824">
        <f t="shared" si="0"/>
        <v>13614</v>
      </c>
      <c r="O54" s="829"/>
    </row>
    <row r="55" spans="1:15">
      <c r="A55" s="819" t="s">
        <v>4</v>
      </c>
      <c r="B55" s="819" t="s">
        <v>4</v>
      </c>
      <c r="C55" s="819" t="s">
        <v>84</v>
      </c>
      <c r="D55" s="820">
        <v>2016</v>
      </c>
      <c r="E55" s="821" t="s">
        <v>18</v>
      </c>
      <c r="F55" s="820" t="s">
        <v>7</v>
      </c>
      <c r="G55" s="822" t="s">
        <v>573</v>
      </c>
      <c r="H55" s="827" t="s">
        <v>762</v>
      </c>
      <c r="I55" s="820" t="s">
        <v>500</v>
      </c>
      <c r="J55" s="828" t="s">
        <v>584</v>
      </c>
      <c r="K55" s="824"/>
      <c r="L55" s="824"/>
      <c r="M55" s="824">
        <v>8</v>
      </c>
      <c r="N55" s="824">
        <f t="shared" si="0"/>
        <v>8</v>
      </c>
      <c r="O55" s="829"/>
    </row>
    <row r="56" spans="1:15">
      <c r="A56" s="819" t="s">
        <v>4</v>
      </c>
      <c r="B56" s="819" t="s">
        <v>4</v>
      </c>
      <c r="C56" s="819" t="s">
        <v>84</v>
      </c>
      <c r="D56" s="820">
        <v>2016</v>
      </c>
      <c r="E56" s="821" t="s">
        <v>18</v>
      </c>
      <c r="F56" s="820" t="s">
        <v>7</v>
      </c>
      <c r="G56" s="822" t="s">
        <v>573</v>
      </c>
      <c r="H56" s="827" t="s">
        <v>452</v>
      </c>
      <c r="I56" s="820" t="s">
        <v>500</v>
      </c>
      <c r="J56" s="828" t="s">
        <v>584</v>
      </c>
      <c r="K56" s="824"/>
      <c r="L56" s="824">
        <v>212</v>
      </c>
      <c r="M56" s="824">
        <v>2417</v>
      </c>
      <c r="N56" s="824">
        <f t="shared" si="0"/>
        <v>2629</v>
      </c>
      <c r="O56" s="829"/>
    </row>
    <row r="57" spans="1:15">
      <c r="A57" s="819" t="s">
        <v>4</v>
      </c>
      <c r="B57" s="819" t="s">
        <v>4</v>
      </c>
      <c r="C57" s="819" t="s">
        <v>84</v>
      </c>
      <c r="D57" s="820">
        <v>2016</v>
      </c>
      <c r="E57" s="821" t="s">
        <v>18</v>
      </c>
      <c r="F57" s="820" t="s">
        <v>7</v>
      </c>
      <c r="G57" s="822" t="s">
        <v>573</v>
      </c>
      <c r="H57" s="827" t="s">
        <v>85</v>
      </c>
      <c r="I57" s="820" t="s">
        <v>500</v>
      </c>
      <c r="J57" s="828" t="s">
        <v>584</v>
      </c>
      <c r="K57" s="824"/>
      <c r="L57" s="824">
        <v>104</v>
      </c>
      <c r="M57" s="824">
        <v>1113</v>
      </c>
      <c r="N57" s="824">
        <f t="shared" si="0"/>
        <v>1217</v>
      </c>
      <c r="O57" s="829"/>
    </row>
    <row r="58" spans="1:15">
      <c r="A58" s="819" t="s">
        <v>4</v>
      </c>
      <c r="B58" s="819" t="s">
        <v>4</v>
      </c>
      <c r="C58" s="819" t="s">
        <v>84</v>
      </c>
      <c r="D58" s="820">
        <v>2016</v>
      </c>
      <c r="E58" s="821" t="s">
        <v>18</v>
      </c>
      <c r="F58" s="820" t="s">
        <v>7</v>
      </c>
      <c r="G58" s="822" t="s">
        <v>573</v>
      </c>
      <c r="H58" s="827" t="s">
        <v>787</v>
      </c>
      <c r="I58" s="820" t="s">
        <v>500</v>
      </c>
      <c r="J58" s="828" t="s">
        <v>584</v>
      </c>
      <c r="K58" s="824"/>
      <c r="L58" s="824">
        <v>113</v>
      </c>
      <c r="M58" s="824">
        <v>5</v>
      </c>
      <c r="N58" s="824">
        <f t="shared" si="0"/>
        <v>118</v>
      </c>
      <c r="O58" s="829"/>
    </row>
    <row r="59" spans="1:15">
      <c r="A59" s="819" t="s">
        <v>4</v>
      </c>
      <c r="B59" s="819" t="s">
        <v>4</v>
      </c>
      <c r="C59" s="819" t="s">
        <v>84</v>
      </c>
      <c r="D59" s="820">
        <v>2016</v>
      </c>
      <c r="E59" s="821" t="s">
        <v>18</v>
      </c>
      <c r="F59" s="820" t="s">
        <v>7</v>
      </c>
      <c r="G59" s="822" t="s">
        <v>573</v>
      </c>
      <c r="H59" s="827" t="s">
        <v>800</v>
      </c>
      <c r="I59" s="820" t="s">
        <v>765</v>
      </c>
      <c r="J59" s="828" t="s">
        <v>584</v>
      </c>
      <c r="K59" s="824"/>
      <c r="L59" s="824"/>
      <c r="M59" s="824">
        <v>11</v>
      </c>
      <c r="N59" s="824">
        <f t="shared" si="0"/>
        <v>11</v>
      </c>
      <c r="O59" s="829"/>
    </row>
    <row r="60" spans="1:15">
      <c r="A60" s="819" t="s">
        <v>4</v>
      </c>
      <c r="B60" s="819" t="s">
        <v>4</v>
      </c>
      <c r="C60" s="819" t="s">
        <v>84</v>
      </c>
      <c r="D60" s="820">
        <v>2016</v>
      </c>
      <c r="E60" s="821" t="s">
        <v>18</v>
      </c>
      <c r="F60" s="820" t="s">
        <v>7</v>
      </c>
      <c r="G60" s="822" t="s">
        <v>573</v>
      </c>
      <c r="H60" s="827" t="s">
        <v>763</v>
      </c>
      <c r="I60" s="820" t="s">
        <v>765</v>
      </c>
      <c r="J60" s="828" t="s">
        <v>584</v>
      </c>
      <c r="K60" s="824"/>
      <c r="L60" s="824">
        <v>29</v>
      </c>
      <c r="M60" s="824">
        <v>7</v>
      </c>
      <c r="N60" s="824">
        <f t="shared" si="0"/>
        <v>36</v>
      </c>
      <c r="O60" s="829"/>
    </row>
    <row r="61" spans="1:15">
      <c r="A61" s="819" t="s">
        <v>4</v>
      </c>
      <c r="B61" s="819" t="s">
        <v>4</v>
      </c>
      <c r="C61" s="819" t="s">
        <v>84</v>
      </c>
      <c r="D61" s="820">
        <v>2016</v>
      </c>
      <c r="E61" s="821" t="s">
        <v>18</v>
      </c>
      <c r="F61" s="820" t="s">
        <v>7</v>
      </c>
      <c r="G61" s="822" t="s">
        <v>573</v>
      </c>
      <c r="H61" s="827" t="s">
        <v>773</v>
      </c>
      <c r="I61" s="820" t="s">
        <v>765</v>
      </c>
      <c r="J61" s="828" t="s">
        <v>584</v>
      </c>
      <c r="K61" s="824"/>
      <c r="L61" s="824"/>
      <c r="M61" s="824">
        <v>20</v>
      </c>
      <c r="N61" s="824">
        <f t="shared" si="0"/>
        <v>20</v>
      </c>
      <c r="O61" s="829"/>
    </row>
    <row r="62" spans="1:15">
      <c r="A62" s="819" t="s">
        <v>4</v>
      </c>
      <c r="B62" s="819" t="s">
        <v>4</v>
      </c>
      <c r="C62" s="819" t="s">
        <v>84</v>
      </c>
      <c r="D62" s="820">
        <v>2016</v>
      </c>
      <c r="E62" s="821" t="s">
        <v>18</v>
      </c>
      <c r="F62" s="820" t="s">
        <v>7</v>
      </c>
      <c r="G62" s="822" t="s">
        <v>573</v>
      </c>
      <c r="H62" s="827" t="s">
        <v>562</v>
      </c>
      <c r="I62" s="820" t="s">
        <v>497</v>
      </c>
      <c r="J62" s="828" t="s">
        <v>579</v>
      </c>
      <c r="K62" s="824"/>
      <c r="L62" s="824"/>
      <c r="M62" s="824">
        <v>2</v>
      </c>
      <c r="N62" s="824">
        <f t="shared" si="0"/>
        <v>2</v>
      </c>
      <c r="O62" s="829"/>
    </row>
    <row r="63" spans="1:15">
      <c r="A63" s="819" t="s">
        <v>4</v>
      </c>
      <c r="B63" s="819" t="s">
        <v>4</v>
      </c>
      <c r="C63" s="819" t="s">
        <v>84</v>
      </c>
      <c r="D63" s="820">
        <v>2016</v>
      </c>
      <c r="E63" s="821" t="s">
        <v>18</v>
      </c>
      <c r="F63" s="820" t="s">
        <v>7</v>
      </c>
      <c r="G63" s="822" t="s">
        <v>573</v>
      </c>
      <c r="H63" s="827" t="s">
        <v>94</v>
      </c>
      <c r="I63" s="820" t="s">
        <v>497</v>
      </c>
      <c r="J63" s="828" t="s">
        <v>579</v>
      </c>
      <c r="K63" s="824"/>
      <c r="L63" s="824">
        <v>2328</v>
      </c>
      <c r="M63" s="824">
        <v>9</v>
      </c>
      <c r="N63" s="824">
        <f t="shared" si="0"/>
        <v>2337</v>
      </c>
      <c r="O63" s="829"/>
    </row>
    <row r="64" spans="1:15">
      <c r="A64" s="819" t="s">
        <v>4</v>
      </c>
      <c r="B64" s="819" t="s">
        <v>4</v>
      </c>
      <c r="C64" s="819" t="s">
        <v>84</v>
      </c>
      <c r="D64" s="820">
        <v>2016</v>
      </c>
      <c r="E64" s="821" t="s">
        <v>18</v>
      </c>
      <c r="F64" s="820" t="s">
        <v>7</v>
      </c>
      <c r="G64" s="822" t="s">
        <v>573</v>
      </c>
      <c r="H64" s="827" t="s">
        <v>762</v>
      </c>
      <c r="I64" s="820" t="s">
        <v>500</v>
      </c>
      <c r="J64" s="828" t="s">
        <v>579</v>
      </c>
      <c r="K64" s="824"/>
      <c r="L64" s="824"/>
      <c r="M64" s="824">
        <v>23</v>
      </c>
      <c r="N64" s="824">
        <f t="shared" si="0"/>
        <v>23</v>
      </c>
      <c r="O64" s="829"/>
    </row>
    <row r="65" spans="1:15">
      <c r="A65" s="819" t="s">
        <v>4</v>
      </c>
      <c r="B65" s="819" t="s">
        <v>4</v>
      </c>
      <c r="C65" s="819" t="s">
        <v>84</v>
      </c>
      <c r="D65" s="820">
        <v>2016</v>
      </c>
      <c r="E65" s="821" t="s">
        <v>18</v>
      </c>
      <c r="F65" s="820" t="s">
        <v>7</v>
      </c>
      <c r="G65" s="822" t="s">
        <v>573</v>
      </c>
      <c r="H65" s="827" t="s">
        <v>452</v>
      </c>
      <c r="I65" s="820" t="s">
        <v>500</v>
      </c>
      <c r="J65" s="828" t="s">
        <v>579</v>
      </c>
      <c r="K65" s="824"/>
      <c r="L65" s="824">
        <v>249</v>
      </c>
      <c r="M65" s="824">
        <v>1278</v>
      </c>
      <c r="N65" s="824">
        <f t="shared" si="0"/>
        <v>1527</v>
      </c>
      <c r="O65" s="829"/>
    </row>
    <row r="66" spans="1:15">
      <c r="A66" s="819" t="s">
        <v>4</v>
      </c>
      <c r="B66" s="819" t="s">
        <v>4</v>
      </c>
      <c r="C66" s="819" t="s">
        <v>84</v>
      </c>
      <c r="D66" s="820">
        <v>2016</v>
      </c>
      <c r="E66" s="821" t="s">
        <v>18</v>
      </c>
      <c r="F66" s="820" t="s">
        <v>7</v>
      </c>
      <c r="G66" s="822" t="s">
        <v>573</v>
      </c>
      <c r="H66" s="827" t="s">
        <v>85</v>
      </c>
      <c r="I66" s="820" t="s">
        <v>500</v>
      </c>
      <c r="J66" s="828" t="s">
        <v>579</v>
      </c>
      <c r="K66" s="824"/>
      <c r="L66" s="824">
        <v>14</v>
      </c>
      <c r="M66" s="824">
        <v>433</v>
      </c>
      <c r="N66" s="824">
        <f t="shared" si="0"/>
        <v>447</v>
      </c>
      <c r="O66" s="829"/>
    </row>
    <row r="67" spans="1:15">
      <c r="A67" s="819" t="s">
        <v>4</v>
      </c>
      <c r="B67" s="819" t="s">
        <v>4</v>
      </c>
      <c r="C67" s="819" t="s">
        <v>84</v>
      </c>
      <c r="D67" s="820">
        <v>2016</v>
      </c>
      <c r="E67" s="821" t="s">
        <v>18</v>
      </c>
      <c r="F67" s="820" t="s">
        <v>7</v>
      </c>
      <c r="G67" s="822" t="s">
        <v>573</v>
      </c>
      <c r="H67" s="827" t="s">
        <v>787</v>
      </c>
      <c r="I67" s="820" t="s">
        <v>500</v>
      </c>
      <c r="J67" s="828" t="s">
        <v>579</v>
      </c>
      <c r="K67" s="824"/>
      <c r="L67" s="824">
        <v>9</v>
      </c>
      <c r="M67" s="824">
        <v>1</v>
      </c>
      <c r="N67" s="824">
        <f t="shared" si="0"/>
        <v>10</v>
      </c>
      <c r="O67" s="829"/>
    </row>
    <row r="68" spans="1:15">
      <c r="A68" s="819" t="s">
        <v>4</v>
      </c>
      <c r="B68" s="819" t="s">
        <v>4</v>
      </c>
      <c r="C68" s="819" t="s">
        <v>84</v>
      </c>
      <c r="D68" s="820">
        <v>2016</v>
      </c>
      <c r="E68" s="821" t="s">
        <v>18</v>
      </c>
      <c r="F68" s="820" t="s">
        <v>7</v>
      </c>
      <c r="G68" s="822" t="s">
        <v>573</v>
      </c>
      <c r="H68" s="827" t="s">
        <v>800</v>
      </c>
      <c r="I68" s="820" t="s">
        <v>765</v>
      </c>
      <c r="J68" s="828" t="s">
        <v>579</v>
      </c>
      <c r="K68" s="824"/>
      <c r="L68" s="824"/>
      <c r="M68" s="824">
        <v>33</v>
      </c>
      <c r="N68" s="824">
        <f t="shared" si="0"/>
        <v>33</v>
      </c>
      <c r="O68" s="829"/>
    </row>
    <row r="69" spans="1:15">
      <c r="A69" s="819" t="s">
        <v>4</v>
      </c>
      <c r="B69" s="819" t="s">
        <v>4</v>
      </c>
      <c r="C69" s="819" t="s">
        <v>84</v>
      </c>
      <c r="D69" s="820">
        <v>2016</v>
      </c>
      <c r="E69" s="821" t="s">
        <v>18</v>
      </c>
      <c r="F69" s="820" t="s">
        <v>7</v>
      </c>
      <c r="G69" s="822" t="s">
        <v>573</v>
      </c>
      <c r="H69" s="827" t="s">
        <v>763</v>
      </c>
      <c r="I69" s="820" t="s">
        <v>765</v>
      </c>
      <c r="J69" s="828" t="s">
        <v>579</v>
      </c>
      <c r="K69" s="824"/>
      <c r="L69" s="824"/>
      <c r="M69" s="824">
        <v>27</v>
      </c>
      <c r="N69" s="824">
        <f t="shared" ref="N69:N132" si="1">K69+L69+M69</f>
        <v>27</v>
      </c>
      <c r="O69" s="829"/>
    </row>
    <row r="70" spans="1:15">
      <c r="A70" s="819" t="s">
        <v>4</v>
      </c>
      <c r="B70" s="819" t="s">
        <v>4</v>
      </c>
      <c r="C70" s="819" t="s">
        <v>84</v>
      </c>
      <c r="D70" s="820">
        <v>2016</v>
      </c>
      <c r="E70" s="821" t="s">
        <v>18</v>
      </c>
      <c r="F70" s="820" t="s">
        <v>7</v>
      </c>
      <c r="G70" s="822" t="s">
        <v>573</v>
      </c>
      <c r="H70" s="827" t="s">
        <v>773</v>
      </c>
      <c r="I70" s="820" t="s">
        <v>765</v>
      </c>
      <c r="J70" s="828" t="s">
        <v>579</v>
      </c>
      <c r="K70" s="824"/>
      <c r="L70" s="824"/>
      <c r="M70" s="824">
        <v>52</v>
      </c>
      <c r="N70" s="824">
        <f t="shared" si="1"/>
        <v>52</v>
      </c>
      <c r="O70" s="829"/>
    </row>
    <row r="71" spans="1:15" ht="150">
      <c r="A71" s="819" t="s">
        <v>4</v>
      </c>
      <c r="B71" s="819" t="s">
        <v>4</v>
      </c>
      <c r="C71" s="819" t="s">
        <v>84</v>
      </c>
      <c r="D71" s="820">
        <v>2016</v>
      </c>
      <c r="E71" s="821" t="s">
        <v>18</v>
      </c>
      <c r="F71" s="820" t="s">
        <v>1389</v>
      </c>
      <c r="G71" s="822" t="s">
        <v>573</v>
      </c>
      <c r="H71" s="827" t="s">
        <v>1441</v>
      </c>
      <c r="I71" s="822" t="s">
        <v>497</v>
      </c>
      <c r="J71" s="828" t="s">
        <v>983</v>
      </c>
      <c r="K71" s="834">
        <v>239</v>
      </c>
      <c r="L71" s="834"/>
      <c r="M71" s="834"/>
      <c r="N71" s="824">
        <f t="shared" si="1"/>
        <v>239</v>
      </c>
      <c r="O71" s="832" t="s">
        <v>1774</v>
      </c>
    </row>
    <row r="72" spans="1:15">
      <c r="A72" s="819" t="s">
        <v>4</v>
      </c>
      <c r="B72" s="819" t="s">
        <v>4</v>
      </c>
      <c r="C72" s="819" t="s">
        <v>84</v>
      </c>
      <c r="D72" s="820">
        <v>2016</v>
      </c>
      <c r="E72" s="821" t="s">
        <v>18</v>
      </c>
      <c r="F72" s="820" t="s">
        <v>1389</v>
      </c>
      <c r="G72" s="822" t="s">
        <v>573</v>
      </c>
      <c r="H72" s="827" t="s">
        <v>1775</v>
      </c>
      <c r="I72" s="822" t="s">
        <v>497</v>
      </c>
      <c r="J72" s="828" t="s">
        <v>983</v>
      </c>
      <c r="K72" s="834"/>
      <c r="L72" s="834"/>
      <c r="M72" s="834">
        <v>1</v>
      </c>
      <c r="N72" s="824">
        <f t="shared" si="1"/>
        <v>1</v>
      </c>
      <c r="O72" s="829"/>
    </row>
    <row r="73" spans="1:15">
      <c r="A73" s="819" t="s">
        <v>4</v>
      </c>
      <c r="B73" s="819" t="s">
        <v>4</v>
      </c>
      <c r="C73" s="819" t="s">
        <v>84</v>
      </c>
      <c r="D73" s="820">
        <v>2016</v>
      </c>
      <c r="E73" s="821" t="s">
        <v>18</v>
      </c>
      <c r="F73" s="820" t="s">
        <v>1389</v>
      </c>
      <c r="G73" s="822" t="s">
        <v>573</v>
      </c>
      <c r="H73" s="827" t="s">
        <v>562</v>
      </c>
      <c r="I73" s="822" t="s">
        <v>497</v>
      </c>
      <c r="J73" s="828" t="s">
        <v>983</v>
      </c>
      <c r="K73" s="834"/>
      <c r="L73" s="834"/>
      <c r="M73" s="834">
        <v>1387</v>
      </c>
      <c r="N73" s="824">
        <f t="shared" si="1"/>
        <v>1387</v>
      </c>
      <c r="O73" s="829"/>
    </row>
    <row r="74" spans="1:15">
      <c r="A74" s="819" t="s">
        <v>4</v>
      </c>
      <c r="B74" s="819" t="s">
        <v>4</v>
      </c>
      <c r="C74" s="819" t="s">
        <v>84</v>
      </c>
      <c r="D74" s="820">
        <v>2016</v>
      </c>
      <c r="E74" s="821" t="s">
        <v>18</v>
      </c>
      <c r="F74" s="820" t="s">
        <v>1389</v>
      </c>
      <c r="G74" s="822" t="s">
        <v>573</v>
      </c>
      <c r="H74" s="827" t="s">
        <v>562</v>
      </c>
      <c r="I74" s="822" t="s">
        <v>497</v>
      </c>
      <c r="J74" s="828" t="s">
        <v>983</v>
      </c>
      <c r="K74" s="834"/>
      <c r="L74" s="834"/>
      <c r="M74" s="834">
        <v>598</v>
      </c>
      <c r="N74" s="824">
        <f t="shared" si="1"/>
        <v>598</v>
      </c>
      <c r="O74" s="829"/>
    </row>
    <row r="75" spans="1:15">
      <c r="A75" s="819" t="s">
        <v>4</v>
      </c>
      <c r="B75" s="819" t="s">
        <v>4</v>
      </c>
      <c r="C75" s="819" t="s">
        <v>84</v>
      </c>
      <c r="D75" s="820">
        <v>2016</v>
      </c>
      <c r="E75" s="821" t="s">
        <v>18</v>
      </c>
      <c r="F75" s="820" t="s">
        <v>1389</v>
      </c>
      <c r="G75" s="822" t="s">
        <v>573</v>
      </c>
      <c r="H75" s="827" t="s">
        <v>94</v>
      </c>
      <c r="I75" s="820" t="s">
        <v>497</v>
      </c>
      <c r="J75" s="828" t="s">
        <v>983</v>
      </c>
      <c r="K75" s="834"/>
      <c r="L75" s="834">
        <v>3</v>
      </c>
      <c r="M75" s="834">
        <v>34</v>
      </c>
      <c r="N75" s="824">
        <f t="shared" si="1"/>
        <v>37</v>
      </c>
      <c r="O75" s="829"/>
    </row>
    <row r="76" spans="1:15">
      <c r="A76" s="819" t="s">
        <v>4</v>
      </c>
      <c r="B76" s="819" t="s">
        <v>4</v>
      </c>
      <c r="C76" s="819" t="s">
        <v>84</v>
      </c>
      <c r="D76" s="820">
        <v>2016</v>
      </c>
      <c r="E76" s="821" t="s">
        <v>18</v>
      </c>
      <c r="F76" s="820" t="s">
        <v>1389</v>
      </c>
      <c r="G76" s="822" t="s">
        <v>573</v>
      </c>
      <c r="H76" s="827" t="s">
        <v>821</v>
      </c>
      <c r="I76" s="822" t="s">
        <v>500</v>
      </c>
      <c r="J76" s="828" t="s">
        <v>983</v>
      </c>
      <c r="K76" s="834"/>
      <c r="L76" s="834">
        <v>20</v>
      </c>
      <c r="M76" s="834">
        <v>43</v>
      </c>
      <c r="N76" s="824">
        <f t="shared" si="1"/>
        <v>63</v>
      </c>
      <c r="O76" s="829"/>
    </row>
    <row r="77" spans="1:15">
      <c r="A77" s="819" t="s">
        <v>4</v>
      </c>
      <c r="B77" s="819" t="s">
        <v>4</v>
      </c>
      <c r="C77" s="819" t="s">
        <v>84</v>
      </c>
      <c r="D77" s="820">
        <v>2016</v>
      </c>
      <c r="E77" s="821" t="s">
        <v>18</v>
      </c>
      <c r="F77" s="820" t="s">
        <v>1389</v>
      </c>
      <c r="G77" s="822" t="s">
        <v>573</v>
      </c>
      <c r="H77" s="827" t="s">
        <v>824</v>
      </c>
      <c r="I77" s="822" t="s">
        <v>500</v>
      </c>
      <c r="J77" s="828" t="s">
        <v>983</v>
      </c>
      <c r="K77" s="834"/>
      <c r="L77" s="834"/>
      <c r="M77" s="834">
        <v>2</v>
      </c>
      <c r="N77" s="824">
        <f t="shared" si="1"/>
        <v>2</v>
      </c>
      <c r="O77" s="829"/>
    </row>
    <row r="78" spans="1:15">
      <c r="A78" s="819" t="s">
        <v>4</v>
      </c>
      <c r="B78" s="819" t="s">
        <v>4</v>
      </c>
      <c r="C78" s="819" t="s">
        <v>84</v>
      </c>
      <c r="D78" s="820">
        <v>2016</v>
      </c>
      <c r="E78" s="821" t="s">
        <v>18</v>
      </c>
      <c r="F78" s="820" t="s">
        <v>1389</v>
      </c>
      <c r="G78" s="822" t="s">
        <v>573</v>
      </c>
      <c r="H78" s="827" t="s">
        <v>563</v>
      </c>
      <c r="I78" s="822" t="s">
        <v>500</v>
      </c>
      <c r="J78" s="828" t="s">
        <v>983</v>
      </c>
      <c r="K78" s="834"/>
      <c r="L78" s="834"/>
      <c r="M78" s="834">
        <v>4</v>
      </c>
      <c r="N78" s="824">
        <f t="shared" si="1"/>
        <v>4</v>
      </c>
      <c r="O78" s="829"/>
    </row>
    <row r="79" spans="1:15">
      <c r="A79" s="819" t="s">
        <v>4</v>
      </c>
      <c r="B79" s="819" t="s">
        <v>4</v>
      </c>
      <c r="C79" s="819" t="s">
        <v>84</v>
      </c>
      <c r="D79" s="820">
        <v>2016</v>
      </c>
      <c r="E79" s="821" t="s">
        <v>18</v>
      </c>
      <c r="F79" s="820" t="s">
        <v>1389</v>
      </c>
      <c r="G79" s="822" t="s">
        <v>573</v>
      </c>
      <c r="H79" s="827" t="s">
        <v>1126</v>
      </c>
      <c r="I79" s="822" t="s">
        <v>500</v>
      </c>
      <c r="J79" s="828" t="s">
        <v>983</v>
      </c>
      <c r="K79" s="834"/>
      <c r="L79" s="834">
        <v>1</v>
      </c>
      <c r="M79" s="834">
        <v>2</v>
      </c>
      <c r="N79" s="824">
        <f t="shared" si="1"/>
        <v>3</v>
      </c>
      <c r="O79" s="829"/>
    </row>
    <row r="80" spans="1:15">
      <c r="A80" s="819" t="s">
        <v>4</v>
      </c>
      <c r="B80" s="819" t="s">
        <v>4</v>
      </c>
      <c r="C80" s="819" t="s">
        <v>84</v>
      </c>
      <c r="D80" s="820">
        <v>2016</v>
      </c>
      <c r="E80" s="821" t="s">
        <v>18</v>
      </c>
      <c r="F80" s="820" t="s">
        <v>1389</v>
      </c>
      <c r="G80" s="822" t="s">
        <v>573</v>
      </c>
      <c r="H80" s="827" t="s">
        <v>452</v>
      </c>
      <c r="I80" s="822" t="s">
        <v>500</v>
      </c>
      <c r="J80" s="828" t="s">
        <v>983</v>
      </c>
      <c r="K80" s="834"/>
      <c r="L80" s="834">
        <v>71</v>
      </c>
      <c r="M80" s="834">
        <v>190</v>
      </c>
      <c r="N80" s="824">
        <f t="shared" si="1"/>
        <v>261</v>
      </c>
      <c r="O80" s="829"/>
    </row>
    <row r="81" spans="1:15">
      <c r="A81" s="819" t="s">
        <v>4</v>
      </c>
      <c r="B81" s="819" t="s">
        <v>4</v>
      </c>
      <c r="C81" s="819" t="s">
        <v>84</v>
      </c>
      <c r="D81" s="820">
        <v>2016</v>
      </c>
      <c r="E81" s="821" t="s">
        <v>18</v>
      </c>
      <c r="F81" s="820" t="s">
        <v>1389</v>
      </c>
      <c r="G81" s="822" t="s">
        <v>573</v>
      </c>
      <c r="H81" s="827" t="s">
        <v>567</v>
      </c>
      <c r="I81" s="822" t="s">
        <v>500</v>
      </c>
      <c r="J81" s="828" t="s">
        <v>983</v>
      </c>
      <c r="K81" s="834"/>
      <c r="L81" s="834"/>
      <c r="M81" s="834">
        <v>1</v>
      </c>
      <c r="N81" s="824">
        <f t="shared" si="1"/>
        <v>1</v>
      </c>
      <c r="O81" s="829"/>
    </row>
    <row r="82" spans="1:15">
      <c r="A82" s="819" t="s">
        <v>4</v>
      </c>
      <c r="B82" s="819" t="s">
        <v>4</v>
      </c>
      <c r="C82" s="819" t="s">
        <v>84</v>
      </c>
      <c r="D82" s="820">
        <v>2016</v>
      </c>
      <c r="E82" s="821" t="s">
        <v>18</v>
      </c>
      <c r="F82" s="820" t="s">
        <v>1389</v>
      </c>
      <c r="G82" s="822" t="s">
        <v>573</v>
      </c>
      <c r="H82" s="827" t="s">
        <v>825</v>
      </c>
      <c r="I82" s="822" t="s">
        <v>765</v>
      </c>
      <c r="J82" s="828" t="s">
        <v>983</v>
      </c>
      <c r="K82" s="834"/>
      <c r="L82" s="834"/>
      <c r="M82" s="834">
        <v>141</v>
      </c>
      <c r="N82" s="824">
        <f t="shared" si="1"/>
        <v>141</v>
      </c>
      <c r="O82" s="829"/>
    </row>
    <row r="83" spans="1:15">
      <c r="A83" s="819" t="s">
        <v>4</v>
      </c>
      <c r="B83" s="819" t="s">
        <v>4</v>
      </c>
      <c r="C83" s="819" t="s">
        <v>84</v>
      </c>
      <c r="D83" s="820">
        <v>2016</v>
      </c>
      <c r="E83" s="821" t="s">
        <v>18</v>
      </c>
      <c r="F83" s="820" t="s">
        <v>1389</v>
      </c>
      <c r="G83" s="822" t="s">
        <v>573</v>
      </c>
      <c r="H83" s="827" t="s">
        <v>826</v>
      </c>
      <c r="I83" s="822" t="s">
        <v>765</v>
      </c>
      <c r="J83" s="828" t="s">
        <v>983</v>
      </c>
      <c r="K83" s="834"/>
      <c r="L83" s="834"/>
      <c r="M83" s="834">
        <v>4</v>
      </c>
      <c r="N83" s="824">
        <f t="shared" si="1"/>
        <v>4</v>
      </c>
      <c r="O83" s="829"/>
    </row>
    <row r="84" spans="1:15">
      <c r="A84" s="819" t="s">
        <v>4</v>
      </c>
      <c r="B84" s="819" t="s">
        <v>4</v>
      </c>
      <c r="C84" s="819" t="s">
        <v>84</v>
      </c>
      <c r="D84" s="820">
        <v>2016</v>
      </c>
      <c r="E84" s="821" t="s">
        <v>18</v>
      </c>
      <c r="F84" s="820" t="s">
        <v>1389</v>
      </c>
      <c r="G84" s="822" t="s">
        <v>573</v>
      </c>
      <c r="H84" s="827" t="s">
        <v>508</v>
      </c>
      <c r="I84" s="822" t="s">
        <v>765</v>
      </c>
      <c r="J84" s="828" t="s">
        <v>983</v>
      </c>
      <c r="K84" s="834"/>
      <c r="L84" s="834"/>
      <c r="M84" s="834">
        <v>1</v>
      </c>
      <c r="N84" s="824">
        <f t="shared" si="1"/>
        <v>1</v>
      </c>
      <c r="O84" s="829"/>
    </row>
    <row r="85" spans="1:15">
      <c r="A85" s="819" t="s">
        <v>4</v>
      </c>
      <c r="B85" s="819" t="s">
        <v>4</v>
      </c>
      <c r="C85" s="819" t="s">
        <v>84</v>
      </c>
      <c r="D85" s="820">
        <v>2016</v>
      </c>
      <c r="E85" s="821" t="s">
        <v>18</v>
      </c>
      <c r="F85" s="820" t="s">
        <v>1389</v>
      </c>
      <c r="G85" s="822" t="s">
        <v>573</v>
      </c>
      <c r="H85" s="827" t="s">
        <v>827</v>
      </c>
      <c r="I85" s="822" t="s">
        <v>765</v>
      </c>
      <c r="J85" s="828" t="s">
        <v>983</v>
      </c>
      <c r="K85" s="834"/>
      <c r="L85" s="834"/>
      <c r="M85" s="834">
        <v>1</v>
      </c>
      <c r="N85" s="824">
        <f t="shared" si="1"/>
        <v>1</v>
      </c>
      <c r="O85" s="829"/>
    </row>
    <row r="86" spans="1:15">
      <c r="A86" s="819" t="s">
        <v>4</v>
      </c>
      <c r="B86" s="819" t="s">
        <v>4</v>
      </c>
      <c r="C86" s="819" t="s">
        <v>84</v>
      </c>
      <c r="D86" s="820">
        <v>2016</v>
      </c>
      <c r="E86" s="821" t="s">
        <v>18</v>
      </c>
      <c r="F86" s="820" t="s">
        <v>1389</v>
      </c>
      <c r="G86" s="822" t="s">
        <v>573</v>
      </c>
      <c r="H86" s="827" t="s">
        <v>828</v>
      </c>
      <c r="I86" s="822" t="s">
        <v>765</v>
      </c>
      <c r="J86" s="828" t="s">
        <v>983</v>
      </c>
      <c r="K86" s="834"/>
      <c r="L86" s="834"/>
      <c r="M86" s="834">
        <v>1</v>
      </c>
      <c r="N86" s="824">
        <f t="shared" si="1"/>
        <v>1</v>
      </c>
      <c r="O86" s="829"/>
    </row>
    <row r="87" spans="1:15">
      <c r="A87" s="819" t="s">
        <v>4</v>
      </c>
      <c r="B87" s="819" t="s">
        <v>4</v>
      </c>
      <c r="C87" s="819" t="s">
        <v>84</v>
      </c>
      <c r="D87" s="820">
        <v>2016</v>
      </c>
      <c r="E87" s="821" t="s">
        <v>18</v>
      </c>
      <c r="F87" s="820" t="s">
        <v>1389</v>
      </c>
      <c r="G87" s="822" t="s">
        <v>573</v>
      </c>
      <c r="H87" s="827" t="s">
        <v>1442</v>
      </c>
      <c r="I87" s="822" t="s">
        <v>765</v>
      </c>
      <c r="J87" s="828" t="s">
        <v>983</v>
      </c>
      <c r="K87" s="834"/>
      <c r="L87" s="834"/>
      <c r="M87" s="834">
        <v>9</v>
      </c>
      <c r="N87" s="824">
        <f t="shared" si="1"/>
        <v>9</v>
      </c>
      <c r="O87" s="829"/>
    </row>
    <row r="88" spans="1:15">
      <c r="A88" s="819" t="s">
        <v>4</v>
      </c>
      <c r="B88" s="819" t="s">
        <v>4</v>
      </c>
      <c r="C88" s="819" t="s">
        <v>84</v>
      </c>
      <c r="D88" s="820">
        <v>2016</v>
      </c>
      <c r="E88" s="821" t="s">
        <v>18</v>
      </c>
      <c r="F88" s="820" t="s">
        <v>1389</v>
      </c>
      <c r="G88" s="822" t="s">
        <v>573</v>
      </c>
      <c r="H88" s="827" t="s">
        <v>829</v>
      </c>
      <c r="I88" s="822" t="s">
        <v>765</v>
      </c>
      <c r="J88" s="828" t="s">
        <v>983</v>
      </c>
      <c r="K88" s="834"/>
      <c r="L88" s="834"/>
      <c r="M88" s="834">
        <v>445</v>
      </c>
      <c r="N88" s="824">
        <f t="shared" si="1"/>
        <v>445</v>
      </c>
      <c r="O88" s="829"/>
    </row>
    <row r="89" spans="1:15">
      <c r="A89" s="819" t="s">
        <v>4</v>
      </c>
      <c r="B89" s="819" t="s">
        <v>4</v>
      </c>
      <c r="C89" s="819" t="s">
        <v>84</v>
      </c>
      <c r="D89" s="820">
        <v>2016</v>
      </c>
      <c r="E89" s="821" t="s">
        <v>18</v>
      </c>
      <c r="F89" s="820" t="s">
        <v>1389</v>
      </c>
      <c r="G89" s="822" t="s">
        <v>573</v>
      </c>
      <c r="H89" s="827" t="s">
        <v>773</v>
      </c>
      <c r="I89" s="822" t="s">
        <v>765</v>
      </c>
      <c r="J89" s="828" t="s">
        <v>983</v>
      </c>
      <c r="K89" s="834"/>
      <c r="L89" s="834"/>
      <c r="M89" s="834">
        <v>4</v>
      </c>
      <c r="N89" s="824">
        <f t="shared" si="1"/>
        <v>4</v>
      </c>
      <c r="O89" s="829"/>
    </row>
    <row r="90" spans="1:15">
      <c r="A90" s="819" t="s">
        <v>4</v>
      </c>
      <c r="B90" s="819" t="s">
        <v>4</v>
      </c>
      <c r="C90" s="819" t="s">
        <v>84</v>
      </c>
      <c r="D90" s="820">
        <v>2016</v>
      </c>
      <c r="E90" s="821" t="s">
        <v>18</v>
      </c>
      <c r="F90" s="820" t="s">
        <v>1389</v>
      </c>
      <c r="G90" s="822" t="s">
        <v>573</v>
      </c>
      <c r="H90" s="827" t="s">
        <v>832</v>
      </c>
      <c r="I90" s="822" t="s">
        <v>765</v>
      </c>
      <c r="J90" s="828" t="s">
        <v>983</v>
      </c>
      <c r="K90" s="834"/>
      <c r="L90" s="834"/>
      <c r="M90" s="834">
        <v>6</v>
      </c>
      <c r="N90" s="824">
        <f t="shared" si="1"/>
        <v>6</v>
      </c>
      <c r="O90" s="829"/>
    </row>
    <row r="91" spans="1:15">
      <c r="A91" s="819" t="s">
        <v>4</v>
      </c>
      <c r="B91" s="819" t="s">
        <v>4</v>
      </c>
      <c r="C91" s="819" t="s">
        <v>84</v>
      </c>
      <c r="D91" s="820">
        <v>2016</v>
      </c>
      <c r="E91" s="821" t="s">
        <v>18</v>
      </c>
      <c r="F91" s="820" t="s">
        <v>1389</v>
      </c>
      <c r="G91" s="822" t="s">
        <v>573</v>
      </c>
      <c r="H91" s="827" t="s">
        <v>800</v>
      </c>
      <c r="I91" s="822" t="s">
        <v>765</v>
      </c>
      <c r="J91" s="828" t="s">
        <v>983</v>
      </c>
      <c r="K91" s="834"/>
      <c r="L91" s="834"/>
      <c r="M91" s="834">
        <v>2</v>
      </c>
      <c r="N91" s="824">
        <f t="shared" si="1"/>
        <v>2</v>
      </c>
      <c r="O91" s="829"/>
    </row>
    <row r="92" spans="1:15">
      <c r="A92" s="819" t="s">
        <v>4</v>
      </c>
      <c r="B92" s="819" t="s">
        <v>4</v>
      </c>
      <c r="C92" s="819" t="s">
        <v>84</v>
      </c>
      <c r="D92" s="820">
        <v>2016</v>
      </c>
      <c r="E92" s="821" t="s">
        <v>18</v>
      </c>
      <c r="F92" s="820" t="s">
        <v>1389</v>
      </c>
      <c r="G92" s="822" t="s">
        <v>573</v>
      </c>
      <c r="H92" s="827" t="s">
        <v>768</v>
      </c>
      <c r="I92" s="822" t="s">
        <v>765</v>
      </c>
      <c r="J92" s="828" t="s">
        <v>983</v>
      </c>
      <c r="K92" s="834"/>
      <c r="L92" s="834"/>
      <c r="M92" s="834">
        <v>1</v>
      </c>
      <c r="N92" s="824">
        <f t="shared" si="1"/>
        <v>1</v>
      </c>
      <c r="O92" s="829"/>
    </row>
    <row r="93" spans="1:15">
      <c r="A93" s="819" t="s">
        <v>4</v>
      </c>
      <c r="B93" s="819" t="s">
        <v>4</v>
      </c>
      <c r="C93" s="819" t="s">
        <v>84</v>
      </c>
      <c r="D93" s="820">
        <v>2016</v>
      </c>
      <c r="E93" s="821" t="s">
        <v>18</v>
      </c>
      <c r="F93" s="820" t="s">
        <v>1389</v>
      </c>
      <c r="G93" s="822" t="s">
        <v>573</v>
      </c>
      <c r="H93" s="827" t="s">
        <v>820</v>
      </c>
      <c r="I93" s="822" t="s">
        <v>765</v>
      </c>
      <c r="J93" s="828" t="s">
        <v>983</v>
      </c>
      <c r="K93" s="834"/>
      <c r="L93" s="834"/>
      <c r="M93" s="834">
        <v>4</v>
      </c>
      <c r="N93" s="824">
        <f t="shared" si="1"/>
        <v>4</v>
      </c>
      <c r="O93" s="829"/>
    </row>
    <row r="94" spans="1:15">
      <c r="A94" s="819" t="s">
        <v>4</v>
      </c>
      <c r="B94" s="819" t="s">
        <v>4</v>
      </c>
      <c r="C94" s="819" t="s">
        <v>84</v>
      </c>
      <c r="D94" s="820">
        <v>2016</v>
      </c>
      <c r="E94" s="821" t="s">
        <v>18</v>
      </c>
      <c r="F94" s="820" t="s">
        <v>1389</v>
      </c>
      <c r="G94" s="822" t="s">
        <v>573</v>
      </c>
      <c r="H94" s="827" t="s">
        <v>833</v>
      </c>
      <c r="I94" s="822" t="s">
        <v>765</v>
      </c>
      <c r="J94" s="828" t="s">
        <v>983</v>
      </c>
      <c r="K94" s="834"/>
      <c r="L94" s="834"/>
      <c r="M94" s="834">
        <v>16</v>
      </c>
      <c r="N94" s="824">
        <f t="shared" si="1"/>
        <v>16</v>
      </c>
      <c r="O94" s="829"/>
    </row>
    <row r="95" spans="1:15">
      <c r="A95" s="819" t="s">
        <v>4</v>
      </c>
      <c r="B95" s="819" t="s">
        <v>4</v>
      </c>
      <c r="C95" s="819" t="s">
        <v>84</v>
      </c>
      <c r="D95" s="820">
        <v>2016</v>
      </c>
      <c r="E95" s="821" t="s">
        <v>18</v>
      </c>
      <c r="F95" s="820" t="s">
        <v>1389</v>
      </c>
      <c r="G95" s="822" t="s">
        <v>573</v>
      </c>
      <c r="H95" s="827" t="s">
        <v>763</v>
      </c>
      <c r="I95" s="822" t="s">
        <v>765</v>
      </c>
      <c r="J95" s="828" t="s">
        <v>983</v>
      </c>
      <c r="K95" s="834"/>
      <c r="L95" s="834"/>
      <c r="M95" s="834">
        <v>1</v>
      </c>
      <c r="N95" s="824">
        <f t="shared" si="1"/>
        <v>1</v>
      </c>
      <c r="O95" s="829"/>
    </row>
    <row r="96" spans="1:15">
      <c r="A96" s="819" t="s">
        <v>4</v>
      </c>
      <c r="B96" s="819" t="s">
        <v>4</v>
      </c>
      <c r="C96" s="819" t="s">
        <v>84</v>
      </c>
      <c r="D96" s="820">
        <v>2016</v>
      </c>
      <c r="E96" s="821" t="s">
        <v>18</v>
      </c>
      <c r="F96" s="820" t="s">
        <v>7</v>
      </c>
      <c r="G96" s="822" t="s">
        <v>574</v>
      </c>
      <c r="H96" s="827" t="s">
        <v>562</v>
      </c>
      <c r="I96" s="822" t="s">
        <v>497</v>
      </c>
      <c r="J96" s="828" t="s">
        <v>997</v>
      </c>
      <c r="K96" s="831">
        <v>252</v>
      </c>
      <c r="L96" s="831"/>
      <c r="M96" s="831"/>
      <c r="N96" s="824">
        <f t="shared" si="1"/>
        <v>252</v>
      </c>
      <c r="O96" s="829"/>
    </row>
    <row r="97" spans="1:15">
      <c r="A97" s="819" t="s">
        <v>4</v>
      </c>
      <c r="B97" s="819" t="s">
        <v>4</v>
      </c>
      <c r="C97" s="819" t="s">
        <v>84</v>
      </c>
      <c r="D97" s="820">
        <v>2016</v>
      </c>
      <c r="E97" s="821" t="s">
        <v>18</v>
      </c>
      <c r="F97" s="820" t="s">
        <v>7</v>
      </c>
      <c r="G97" s="822" t="s">
        <v>574</v>
      </c>
      <c r="H97" s="827" t="s">
        <v>1126</v>
      </c>
      <c r="I97" s="822" t="s">
        <v>500</v>
      </c>
      <c r="J97" s="828" t="s">
        <v>997</v>
      </c>
      <c r="K97" s="831">
        <v>6</v>
      </c>
      <c r="L97" s="831"/>
      <c r="M97" s="831"/>
      <c r="N97" s="824">
        <f t="shared" si="1"/>
        <v>6</v>
      </c>
      <c r="O97" s="829"/>
    </row>
    <row r="98" spans="1:15">
      <c r="A98" s="819" t="s">
        <v>4</v>
      </c>
      <c r="B98" s="819" t="s">
        <v>4</v>
      </c>
      <c r="C98" s="819" t="s">
        <v>84</v>
      </c>
      <c r="D98" s="820">
        <v>2016</v>
      </c>
      <c r="E98" s="821" t="s">
        <v>18</v>
      </c>
      <c r="F98" s="820" t="s">
        <v>7</v>
      </c>
      <c r="G98" s="822" t="s">
        <v>574</v>
      </c>
      <c r="H98" s="827" t="s">
        <v>821</v>
      </c>
      <c r="I98" s="822" t="s">
        <v>500</v>
      </c>
      <c r="J98" s="828" t="s">
        <v>997</v>
      </c>
      <c r="K98" s="831">
        <v>8</v>
      </c>
      <c r="L98" s="831"/>
      <c r="M98" s="831"/>
      <c r="N98" s="824">
        <f t="shared" si="1"/>
        <v>8</v>
      </c>
      <c r="O98" s="829"/>
    </row>
    <row r="99" spans="1:15">
      <c r="A99" s="819" t="s">
        <v>4</v>
      </c>
      <c r="B99" s="819" t="s">
        <v>4</v>
      </c>
      <c r="C99" s="819" t="s">
        <v>84</v>
      </c>
      <c r="D99" s="820">
        <v>2016</v>
      </c>
      <c r="E99" s="821" t="s">
        <v>18</v>
      </c>
      <c r="F99" s="820" t="s">
        <v>7</v>
      </c>
      <c r="G99" s="822" t="s">
        <v>574</v>
      </c>
      <c r="H99" s="827" t="s">
        <v>836</v>
      </c>
      <c r="I99" s="822" t="s">
        <v>765</v>
      </c>
      <c r="J99" s="828" t="s">
        <v>997</v>
      </c>
      <c r="K99" s="831">
        <v>1314</v>
      </c>
      <c r="L99" s="831"/>
      <c r="M99" s="831"/>
      <c r="N99" s="824">
        <f t="shared" si="1"/>
        <v>1314</v>
      </c>
      <c r="O99" s="829"/>
    </row>
    <row r="100" spans="1:15">
      <c r="A100" s="819" t="s">
        <v>4</v>
      </c>
      <c r="B100" s="819" t="s">
        <v>4</v>
      </c>
      <c r="C100" s="819" t="s">
        <v>84</v>
      </c>
      <c r="D100" s="820">
        <v>2016</v>
      </c>
      <c r="E100" s="821" t="s">
        <v>18</v>
      </c>
      <c r="F100" s="820" t="s">
        <v>7</v>
      </c>
      <c r="G100" s="822" t="s">
        <v>574</v>
      </c>
      <c r="H100" s="827" t="s">
        <v>826</v>
      </c>
      <c r="I100" s="822" t="s">
        <v>765</v>
      </c>
      <c r="J100" s="828" t="s">
        <v>997</v>
      </c>
      <c r="K100" s="831">
        <v>58</v>
      </c>
      <c r="L100" s="831"/>
      <c r="M100" s="831"/>
      <c r="N100" s="824">
        <f t="shared" si="1"/>
        <v>58</v>
      </c>
      <c r="O100" s="829"/>
    </row>
    <row r="101" spans="1:15">
      <c r="A101" s="819" t="s">
        <v>4</v>
      </c>
      <c r="B101" s="819" t="s">
        <v>4</v>
      </c>
      <c r="C101" s="819" t="s">
        <v>84</v>
      </c>
      <c r="D101" s="820">
        <v>2016</v>
      </c>
      <c r="E101" s="821" t="s">
        <v>18</v>
      </c>
      <c r="F101" s="820" t="s">
        <v>7</v>
      </c>
      <c r="G101" s="822" t="s">
        <v>574</v>
      </c>
      <c r="H101" s="827" t="s">
        <v>834</v>
      </c>
      <c r="I101" s="822" t="s">
        <v>765</v>
      </c>
      <c r="J101" s="828" t="s">
        <v>997</v>
      </c>
      <c r="K101" s="831">
        <v>1</v>
      </c>
      <c r="L101" s="831"/>
      <c r="M101" s="831"/>
      <c r="N101" s="824">
        <f t="shared" si="1"/>
        <v>1</v>
      </c>
      <c r="O101" s="829"/>
    </row>
    <row r="102" spans="1:15">
      <c r="A102" s="819" t="s">
        <v>4</v>
      </c>
      <c r="B102" s="819" t="s">
        <v>4</v>
      </c>
      <c r="C102" s="819" t="s">
        <v>84</v>
      </c>
      <c r="D102" s="820">
        <v>2016</v>
      </c>
      <c r="E102" s="821" t="s">
        <v>18</v>
      </c>
      <c r="F102" s="820" t="s">
        <v>7</v>
      </c>
      <c r="G102" s="822" t="s">
        <v>574</v>
      </c>
      <c r="H102" s="827" t="s">
        <v>829</v>
      </c>
      <c r="I102" s="822" t="s">
        <v>765</v>
      </c>
      <c r="J102" s="828" t="s">
        <v>997</v>
      </c>
      <c r="K102" s="831">
        <v>2</v>
      </c>
      <c r="L102" s="831"/>
      <c r="M102" s="831"/>
      <c r="N102" s="824">
        <f t="shared" si="1"/>
        <v>2</v>
      </c>
      <c r="O102" s="829"/>
    </row>
    <row r="103" spans="1:15">
      <c r="A103" s="819" t="s">
        <v>4</v>
      </c>
      <c r="B103" s="819" t="s">
        <v>4</v>
      </c>
      <c r="C103" s="819" t="s">
        <v>84</v>
      </c>
      <c r="D103" s="820">
        <v>2016</v>
      </c>
      <c r="E103" s="821" t="s">
        <v>18</v>
      </c>
      <c r="F103" s="820" t="s">
        <v>7</v>
      </c>
      <c r="G103" s="822" t="s">
        <v>574</v>
      </c>
      <c r="H103" s="827" t="s">
        <v>830</v>
      </c>
      <c r="I103" s="822" t="s">
        <v>765</v>
      </c>
      <c r="J103" s="828" t="s">
        <v>997</v>
      </c>
      <c r="K103" s="831">
        <v>35</v>
      </c>
      <c r="L103" s="831"/>
      <c r="M103" s="831"/>
      <c r="N103" s="824">
        <f t="shared" si="1"/>
        <v>35</v>
      </c>
      <c r="O103" s="829"/>
    </row>
    <row r="104" spans="1:15">
      <c r="A104" s="819" t="s">
        <v>4</v>
      </c>
      <c r="B104" s="819" t="s">
        <v>4</v>
      </c>
      <c r="C104" s="819" t="s">
        <v>84</v>
      </c>
      <c r="D104" s="820">
        <v>2016</v>
      </c>
      <c r="E104" s="821" t="s">
        <v>18</v>
      </c>
      <c r="F104" s="820" t="s">
        <v>7</v>
      </c>
      <c r="G104" s="822" t="s">
        <v>574</v>
      </c>
      <c r="H104" s="827" t="s">
        <v>562</v>
      </c>
      <c r="I104" s="822" t="s">
        <v>497</v>
      </c>
      <c r="J104" s="828" t="s">
        <v>596</v>
      </c>
      <c r="K104" s="831">
        <v>5726</v>
      </c>
      <c r="L104" s="831"/>
      <c r="M104" s="831"/>
      <c r="N104" s="824">
        <f t="shared" si="1"/>
        <v>5726</v>
      </c>
      <c r="O104" s="829"/>
    </row>
    <row r="105" spans="1:15">
      <c r="A105" s="819" t="s">
        <v>4</v>
      </c>
      <c r="B105" s="819" t="s">
        <v>4</v>
      </c>
      <c r="C105" s="819" t="s">
        <v>84</v>
      </c>
      <c r="D105" s="820">
        <v>2016</v>
      </c>
      <c r="E105" s="821" t="s">
        <v>18</v>
      </c>
      <c r="F105" s="820" t="s">
        <v>7</v>
      </c>
      <c r="G105" s="822" t="s">
        <v>574</v>
      </c>
      <c r="H105" s="827" t="s">
        <v>502</v>
      </c>
      <c r="I105" s="822" t="s">
        <v>497</v>
      </c>
      <c r="J105" s="828" t="s">
        <v>596</v>
      </c>
      <c r="K105" s="831">
        <v>35</v>
      </c>
      <c r="L105" s="831"/>
      <c r="M105" s="831"/>
      <c r="N105" s="824">
        <f t="shared" si="1"/>
        <v>35</v>
      </c>
      <c r="O105" s="829"/>
    </row>
    <row r="106" spans="1:15">
      <c r="A106" s="819" t="s">
        <v>4</v>
      </c>
      <c r="B106" s="819" t="s">
        <v>4</v>
      </c>
      <c r="C106" s="819" t="s">
        <v>84</v>
      </c>
      <c r="D106" s="820">
        <v>2016</v>
      </c>
      <c r="E106" s="821" t="s">
        <v>18</v>
      </c>
      <c r="F106" s="820" t="s">
        <v>7</v>
      </c>
      <c r="G106" s="820" t="s">
        <v>574</v>
      </c>
      <c r="H106" s="835" t="s">
        <v>813</v>
      </c>
      <c r="I106" s="820" t="s">
        <v>765</v>
      </c>
      <c r="J106" s="828" t="s">
        <v>596</v>
      </c>
      <c r="K106" s="831">
        <v>227</v>
      </c>
      <c r="L106" s="831"/>
      <c r="M106" s="831"/>
      <c r="N106" s="824">
        <f t="shared" si="1"/>
        <v>227</v>
      </c>
      <c r="O106" s="829"/>
    </row>
    <row r="107" spans="1:15">
      <c r="A107" s="819" t="s">
        <v>4</v>
      </c>
      <c r="B107" s="819" t="s">
        <v>4</v>
      </c>
      <c r="C107" s="819" t="s">
        <v>84</v>
      </c>
      <c r="D107" s="820">
        <v>2016</v>
      </c>
      <c r="E107" s="821" t="s">
        <v>18</v>
      </c>
      <c r="F107" s="820" t="s">
        <v>7</v>
      </c>
      <c r="G107" s="820" t="s">
        <v>574</v>
      </c>
      <c r="H107" s="835" t="s">
        <v>834</v>
      </c>
      <c r="I107" s="822" t="s">
        <v>765</v>
      </c>
      <c r="J107" s="828" t="s">
        <v>596</v>
      </c>
      <c r="K107" s="831">
        <v>1</v>
      </c>
      <c r="L107" s="831"/>
      <c r="M107" s="831"/>
      <c r="N107" s="824">
        <f t="shared" si="1"/>
        <v>1</v>
      </c>
      <c r="O107" s="829"/>
    </row>
    <row r="108" spans="1:15">
      <c r="A108" s="820" t="s">
        <v>4</v>
      </c>
      <c r="B108" s="820" t="s">
        <v>4</v>
      </c>
      <c r="C108" s="819" t="s">
        <v>84</v>
      </c>
      <c r="D108" s="820">
        <v>2016</v>
      </c>
      <c r="E108" s="821" t="s">
        <v>18</v>
      </c>
      <c r="F108" s="820" t="s">
        <v>7</v>
      </c>
      <c r="G108" s="820" t="s">
        <v>574</v>
      </c>
      <c r="H108" s="835" t="s">
        <v>562</v>
      </c>
      <c r="I108" s="820" t="s">
        <v>497</v>
      </c>
      <c r="J108" s="836" t="s">
        <v>594</v>
      </c>
      <c r="K108" s="831"/>
      <c r="L108" s="831">
        <v>3270</v>
      </c>
      <c r="M108" s="831"/>
      <c r="N108" s="824">
        <f t="shared" si="1"/>
        <v>3270</v>
      </c>
      <c r="O108" s="829"/>
    </row>
    <row r="109" spans="1:15">
      <c r="A109" s="819" t="s">
        <v>4</v>
      </c>
      <c r="B109" s="819" t="s">
        <v>4</v>
      </c>
      <c r="C109" s="819" t="s">
        <v>84</v>
      </c>
      <c r="D109" s="820">
        <v>2016</v>
      </c>
      <c r="E109" s="821" t="s">
        <v>18</v>
      </c>
      <c r="F109" s="820" t="s">
        <v>7</v>
      </c>
      <c r="G109" s="822" t="s">
        <v>574</v>
      </c>
      <c r="H109" s="827" t="s">
        <v>1126</v>
      </c>
      <c r="I109" s="822" t="s">
        <v>500</v>
      </c>
      <c r="J109" s="836" t="s">
        <v>594</v>
      </c>
      <c r="K109" s="831"/>
      <c r="L109" s="831"/>
      <c r="M109" s="831">
        <v>7</v>
      </c>
      <c r="N109" s="824">
        <f t="shared" si="1"/>
        <v>7</v>
      </c>
      <c r="O109" s="829"/>
    </row>
    <row r="110" spans="1:15">
      <c r="A110" s="819" t="s">
        <v>4</v>
      </c>
      <c r="B110" s="819" t="s">
        <v>4</v>
      </c>
      <c r="C110" s="819" t="s">
        <v>84</v>
      </c>
      <c r="D110" s="820">
        <v>2016</v>
      </c>
      <c r="E110" s="821" t="s">
        <v>18</v>
      </c>
      <c r="F110" s="820" t="s">
        <v>7</v>
      </c>
      <c r="G110" s="822" t="s">
        <v>574</v>
      </c>
      <c r="H110" s="827" t="s">
        <v>821</v>
      </c>
      <c r="I110" s="822" t="s">
        <v>500</v>
      </c>
      <c r="J110" s="836" t="s">
        <v>594</v>
      </c>
      <c r="K110" s="831"/>
      <c r="L110" s="831"/>
      <c r="M110" s="831">
        <v>12</v>
      </c>
      <c r="N110" s="824">
        <f t="shared" si="1"/>
        <v>12</v>
      </c>
      <c r="O110" s="829"/>
    </row>
    <row r="111" spans="1:15">
      <c r="A111" s="819" t="s">
        <v>4</v>
      </c>
      <c r="B111" s="819" t="s">
        <v>4</v>
      </c>
      <c r="C111" s="819" t="s">
        <v>84</v>
      </c>
      <c r="D111" s="820">
        <v>2016</v>
      </c>
      <c r="E111" s="821" t="s">
        <v>18</v>
      </c>
      <c r="F111" s="820" t="s">
        <v>7</v>
      </c>
      <c r="G111" s="822" t="s">
        <v>574</v>
      </c>
      <c r="H111" s="827" t="s">
        <v>826</v>
      </c>
      <c r="I111" s="822" t="s">
        <v>765</v>
      </c>
      <c r="J111" s="836" t="s">
        <v>594</v>
      </c>
      <c r="K111" s="831"/>
      <c r="L111" s="831"/>
      <c r="M111" s="831">
        <v>35</v>
      </c>
      <c r="N111" s="824">
        <f t="shared" si="1"/>
        <v>35</v>
      </c>
      <c r="O111" s="829"/>
    </row>
    <row r="112" spans="1:15">
      <c r="A112" s="819" t="s">
        <v>4</v>
      </c>
      <c r="B112" s="819" t="s">
        <v>4</v>
      </c>
      <c r="C112" s="819" t="s">
        <v>84</v>
      </c>
      <c r="D112" s="820">
        <v>2016</v>
      </c>
      <c r="E112" s="821" t="s">
        <v>18</v>
      </c>
      <c r="F112" s="820" t="s">
        <v>7</v>
      </c>
      <c r="G112" s="822" t="s">
        <v>574</v>
      </c>
      <c r="H112" s="827" t="s">
        <v>834</v>
      </c>
      <c r="I112" s="822" t="s">
        <v>765</v>
      </c>
      <c r="J112" s="836" t="s">
        <v>594</v>
      </c>
      <c r="K112" s="831"/>
      <c r="L112" s="831"/>
      <c r="M112" s="831">
        <v>9</v>
      </c>
      <c r="N112" s="824">
        <f t="shared" si="1"/>
        <v>9</v>
      </c>
      <c r="O112" s="829"/>
    </row>
    <row r="113" spans="1:15">
      <c r="A113" s="819" t="s">
        <v>4</v>
      </c>
      <c r="B113" s="819" t="s">
        <v>4</v>
      </c>
      <c r="C113" s="819" t="s">
        <v>84</v>
      </c>
      <c r="D113" s="820">
        <v>2016</v>
      </c>
      <c r="E113" s="821" t="s">
        <v>18</v>
      </c>
      <c r="F113" s="820" t="s">
        <v>7</v>
      </c>
      <c r="G113" s="822" t="s">
        <v>574</v>
      </c>
      <c r="H113" s="827" t="s">
        <v>830</v>
      </c>
      <c r="I113" s="822" t="s">
        <v>765</v>
      </c>
      <c r="J113" s="836" t="s">
        <v>594</v>
      </c>
      <c r="K113" s="831"/>
      <c r="L113" s="831"/>
      <c r="M113" s="831">
        <v>61</v>
      </c>
      <c r="N113" s="824">
        <f t="shared" si="1"/>
        <v>61</v>
      </c>
      <c r="O113" s="829"/>
    </row>
    <row r="114" spans="1:15">
      <c r="A114" s="819" t="s">
        <v>4</v>
      </c>
      <c r="B114" s="819" t="s">
        <v>4</v>
      </c>
      <c r="C114" s="819" t="s">
        <v>84</v>
      </c>
      <c r="D114" s="820">
        <v>2016</v>
      </c>
      <c r="E114" s="821" t="s">
        <v>18</v>
      </c>
      <c r="F114" s="820" t="s">
        <v>7</v>
      </c>
      <c r="G114" s="822" t="s">
        <v>574</v>
      </c>
      <c r="H114" s="827" t="s">
        <v>829</v>
      </c>
      <c r="I114" s="822" t="s">
        <v>765</v>
      </c>
      <c r="J114" s="836" t="s">
        <v>594</v>
      </c>
      <c r="K114" s="831"/>
      <c r="L114" s="831"/>
      <c r="M114" s="831">
        <v>17</v>
      </c>
      <c r="N114" s="824">
        <f t="shared" si="1"/>
        <v>17</v>
      </c>
      <c r="O114" s="829"/>
    </row>
    <row r="115" spans="1:15">
      <c r="A115" s="819" t="s">
        <v>4</v>
      </c>
      <c r="B115" s="819" t="s">
        <v>4</v>
      </c>
      <c r="C115" s="819" t="s">
        <v>84</v>
      </c>
      <c r="D115" s="820">
        <v>2016</v>
      </c>
      <c r="E115" s="821" t="s">
        <v>18</v>
      </c>
      <c r="F115" s="820" t="s">
        <v>7</v>
      </c>
      <c r="G115" s="822" t="s">
        <v>574</v>
      </c>
      <c r="H115" s="827" t="s">
        <v>489</v>
      </c>
      <c r="I115" s="822" t="s">
        <v>497</v>
      </c>
      <c r="J115" s="828" t="s">
        <v>987</v>
      </c>
      <c r="K115" s="824"/>
      <c r="L115" s="824">
        <v>81</v>
      </c>
      <c r="M115" s="824">
        <v>11</v>
      </c>
      <c r="N115" s="824">
        <f t="shared" si="1"/>
        <v>92</v>
      </c>
      <c r="O115" s="829"/>
    </row>
    <row r="116" spans="1:15">
      <c r="A116" s="819" t="s">
        <v>4</v>
      </c>
      <c r="B116" s="819" t="s">
        <v>4</v>
      </c>
      <c r="C116" s="819" t="s">
        <v>84</v>
      </c>
      <c r="D116" s="820">
        <v>2016</v>
      </c>
      <c r="E116" s="821" t="s">
        <v>18</v>
      </c>
      <c r="F116" s="820" t="s">
        <v>7</v>
      </c>
      <c r="G116" s="822" t="s">
        <v>574</v>
      </c>
      <c r="H116" s="827" t="s">
        <v>1126</v>
      </c>
      <c r="I116" s="822" t="s">
        <v>500</v>
      </c>
      <c r="J116" s="828" t="s">
        <v>987</v>
      </c>
      <c r="K116" s="824"/>
      <c r="L116" s="824">
        <v>297</v>
      </c>
      <c r="M116" s="824">
        <v>0</v>
      </c>
      <c r="N116" s="824">
        <f t="shared" si="1"/>
        <v>297</v>
      </c>
      <c r="O116" s="829"/>
    </row>
    <row r="117" spans="1:15">
      <c r="A117" s="819" t="s">
        <v>4</v>
      </c>
      <c r="B117" s="819" t="s">
        <v>4</v>
      </c>
      <c r="C117" s="819" t="s">
        <v>84</v>
      </c>
      <c r="D117" s="820">
        <v>2016</v>
      </c>
      <c r="E117" s="821" t="s">
        <v>18</v>
      </c>
      <c r="F117" s="820" t="s">
        <v>7</v>
      </c>
      <c r="G117" s="822" t="s">
        <v>574</v>
      </c>
      <c r="H117" s="827" t="s">
        <v>567</v>
      </c>
      <c r="I117" s="822" t="s">
        <v>500</v>
      </c>
      <c r="J117" s="828" t="s">
        <v>987</v>
      </c>
      <c r="K117" s="824"/>
      <c r="L117" s="824">
        <v>22</v>
      </c>
      <c r="M117" s="824">
        <v>12</v>
      </c>
      <c r="N117" s="824">
        <f t="shared" si="1"/>
        <v>34</v>
      </c>
      <c r="O117" s="829"/>
    </row>
    <row r="118" spans="1:15">
      <c r="A118" s="819" t="s">
        <v>4</v>
      </c>
      <c r="B118" s="819" t="s">
        <v>4</v>
      </c>
      <c r="C118" s="819" t="s">
        <v>84</v>
      </c>
      <c r="D118" s="820">
        <v>2016</v>
      </c>
      <c r="E118" s="821" t="s">
        <v>20</v>
      </c>
      <c r="F118" s="820" t="s">
        <v>7</v>
      </c>
      <c r="G118" s="837" t="s">
        <v>407</v>
      </c>
      <c r="H118" s="823" t="s">
        <v>562</v>
      </c>
      <c r="I118" s="820" t="s">
        <v>497</v>
      </c>
      <c r="J118" s="833" t="s">
        <v>618</v>
      </c>
      <c r="K118" s="824"/>
      <c r="L118" s="825">
        <v>2763</v>
      </c>
      <c r="M118" s="825"/>
      <c r="N118" s="824">
        <f t="shared" si="1"/>
        <v>2763</v>
      </c>
      <c r="O118" s="838"/>
    </row>
    <row r="119" spans="1:15">
      <c r="A119" s="819" t="s">
        <v>4</v>
      </c>
      <c r="B119" s="819" t="s">
        <v>4</v>
      </c>
      <c r="C119" s="819" t="s">
        <v>84</v>
      </c>
      <c r="D119" s="820">
        <v>2016</v>
      </c>
      <c r="E119" s="821" t="s">
        <v>20</v>
      </c>
      <c r="F119" s="820" t="s">
        <v>7</v>
      </c>
      <c r="G119" s="837" t="s">
        <v>407</v>
      </c>
      <c r="H119" s="823" t="s">
        <v>502</v>
      </c>
      <c r="I119" s="820" t="s">
        <v>497</v>
      </c>
      <c r="J119" s="833" t="s">
        <v>618</v>
      </c>
      <c r="K119" s="824"/>
      <c r="L119" s="825">
        <v>24</v>
      </c>
      <c r="M119" s="825"/>
      <c r="N119" s="824">
        <f t="shared" si="1"/>
        <v>24</v>
      </c>
      <c r="O119" s="829"/>
    </row>
    <row r="120" spans="1:15">
      <c r="A120" s="819" t="s">
        <v>4</v>
      </c>
      <c r="B120" s="819" t="s">
        <v>4</v>
      </c>
      <c r="C120" s="819" t="s">
        <v>84</v>
      </c>
      <c r="D120" s="820">
        <v>2016</v>
      </c>
      <c r="E120" s="821" t="s">
        <v>20</v>
      </c>
      <c r="F120" s="820" t="s">
        <v>7</v>
      </c>
      <c r="G120" s="837" t="s">
        <v>407</v>
      </c>
      <c r="H120" s="823" t="s">
        <v>562</v>
      </c>
      <c r="I120" s="820" t="s">
        <v>497</v>
      </c>
      <c r="J120" s="833" t="s">
        <v>616</v>
      </c>
      <c r="K120" s="824"/>
      <c r="L120" s="825">
        <v>360</v>
      </c>
      <c r="M120" s="825"/>
      <c r="N120" s="824">
        <f t="shared" si="1"/>
        <v>360</v>
      </c>
      <c r="O120" s="829"/>
    </row>
    <row r="121" spans="1:15">
      <c r="A121" s="819" t="s">
        <v>4</v>
      </c>
      <c r="B121" s="819" t="s">
        <v>4</v>
      </c>
      <c r="C121" s="819" t="s">
        <v>84</v>
      </c>
      <c r="D121" s="820">
        <v>2016</v>
      </c>
      <c r="E121" s="821" t="s">
        <v>20</v>
      </c>
      <c r="F121" s="820" t="s">
        <v>7</v>
      </c>
      <c r="G121" s="837" t="s">
        <v>407</v>
      </c>
      <c r="H121" s="823" t="s">
        <v>502</v>
      </c>
      <c r="I121" s="820" t="s">
        <v>497</v>
      </c>
      <c r="J121" s="833" t="s">
        <v>616</v>
      </c>
      <c r="K121" s="824"/>
      <c r="L121" s="825">
        <v>714</v>
      </c>
      <c r="M121" s="825"/>
      <c r="N121" s="824">
        <f t="shared" si="1"/>
        <v>714</v>
      </c>
      <c r="O121" s="829"/>
    </row>
    <row r="122" spans="1:15">
      <c r="A122" s="819" t="s">
        <v>4</v>
      </c>
      <c r="B122" s="819" t="s">
        <v>4</v>
      </c>
      <c r="C122" s="819" t="s">
        <v>84</v>
      </c>
      <c r="D122" s="820">
        <v>2016</v>
      </c>
      <c r="E122" s="821" t="s">
        <v>20</v>
      </c>
      <c r="F122" s="820" t="s">
        <v>7</v>
      </c>
      <c r="G122" s="822" t="s">
        <v>407</v>
      </c>
      <c r="H122" s="827" t="s">
        <v>778</v>
      </c>
      <c r="I122" s="820" t="s">
        <v>497</v>
      </c>
      <c r="J122" s="828" t="s">
        <v>1438</v>
      </c>
      <c r="K122" s="824"/>
      <c r="L122" s="824"/>
      <c r="M122" s="824">
        <v>27</v>
      </c>
      <c r="N122" s="824">
        <f t="shared" si="1"/>
        <v>27</v>
      </c>
      <c r="O122" s="829"/>
    </row>
    <row r="123" spans="1:15">
      <c r="A123" s="819" t="s">
        <v>4</v>
      </c>
      <c r="B123" s="819" t="s">
        <v>4</v>
      </c>
      <c r="C123" s="819" t="s">
        <v>84</v>
      </c>
      <c r="D123" s="820">
        <v>2016</v>
      </c>
      <c r="E123" s="821" t="s">
        <v>20</v>
      </c>
      <c r="F123" s="820" t="s">
        <v>7</v>
      </c>
      <c r="G123" s="822" t="s">
        <v>407</v>
      </c>
      <c r="H123" s="827" t="s">
        <v>562</v>
      </c>
      <c r="I123" s="820" t="s">
        <v>497</v>
      </c>
      <c r="J123" s="828" t="s">
        <v>1438</v>
      </c>
      <c r="K123" s="824"/>
      <c r="L123" s="824">
        <v>14</v>
      </c>
      <c r="M123" s="824">
        <v>194</v>
      </c>
      <c r="N123" s="824">
        <f t="shared" si="1"/>
        <v>208</v>
      </c>
      <c r="O123" s="829"/>
    </row>
    <row r="124" spans="1:15">
      <c r="A124" s="819" t="s">
        <v>4</v>
      </c>
      <c r="B124" s="819" t="s">
        <v>4</v>
      </c>
      <c r="C124" s="819" t="s">
        <v>84</v>
      </c>
      <c r="D124" s="820">
        <v>2016</v>
      </c>
      <c r="E124" s="821" t="s">
        <v>20</v>
      </c>
      <c r="F124" s="820" t="s">
        <v>7</v>
      </c>
      <c r="G124" s="822" t="s">
        <v>407</v>
      </c>
      <c r="H124" s="827" t="s">
        <v>94</v>
      </c>
      <c r="I124" s="820" t="s">
        <v>497</v>
      </c>
      <c r="J124" s="828" t="s">
        <v>1438</v>
      </c>
      <c r="K124" s="824"/>
      <c r="L124" s="824">
        <v>621</v>
      </c>
      <c r="M124" s="824">
        <v>293</v>
      </c>
      <c r="N124" s="824">
        <f t="shared" si="1"/>
        <v>914</v>
      </c>
      <c r="O124" s="829"/>
    </row>
    <row r="125" spans="1:15">
      <c r="A125" s="819" t="s">
        <v>4</v>
      </c>
      <c r="B125" s="819" t="s">
        <v>4</v>
      </c>
      <c r="C125" s="819" t="s">
        <v>84</v>
      </c>
      <c r="D125" s="820">
        <v>2016</v>
      </c>
      <c r="E125" s="821" t="s">
        <v>20</v>
      </c>
      <c r="F125" s="820" t="s">
        <v>7</v>
      </c>
      <c r="G125" s="822" t="s">
        <v>407</v>
      </c>
      <c r="H125" s="827" t="s">
        <v>564</v>
      </c>
      <c r="I125" s="820" t="s">
        <v>497</v>
      </c>
      <c r="J125" s="828" t="s">
        <v>1438</v>
      </c>
      <c r="K125" s="824"/>
      <c r="L125" s="824">
        <v>108</v>
      </c>
      <c r="M125" s="824">
        <v>117</v>
      </c>
      <c r="N125" s="824">
        <f t="shared" si="1"/>
        <v>225</v>
      </c>
      <c r="O125" s="829"/>
    </row>
    <row r="126" spans="1:15">
      <c r="A126" s="819" t="s">
        <v>4</v>
      </c>
      <c r="B126" s="819" t="s">
        <v>4</v>
      </c>
      <c r="C126" s="819" t="s">
        <v>84</v>
      </c>
      <c r="D126" s="820">
        <v>2016</v>
      </c>
      <c r="E126" s="821" t="s">
        <v>20</v>
      </c>
      <c r="F126" s="820" t="s">
        <v>7</v>
      </c>
      <c r="G126" s="822" t="s">
        <v>407</v>
      </c>
      <c r="H126" s="827" t="s">
        <v>761</v>
      </c>
      <c r="I126" s="820" t="s">
        <v>497</v>
      </c>
      <c r="J126" s="828" t="s">
        <v>1438</v>
      </c>
      <c r="K126" s="824"/>
      <c r="L126" s="824">
        <v>12</v>
      </c>
      <c r="M126" s="824">
        <v>47</v>
      </c>
      <c r="N126" s="824">
        <f t="shared" si="1"/>
        <v>59</v>
      </c>
      <c r="O126" s="829"/>
    </row>
    <row r="127" spans="1:15">
      <c r="A127" s="819" t="s">
        <v>4</v>
      </c>
      <c r="B127" s="819" t="s">
        <v>4</v>
      </c>
      <c r="C127" s="819" t="s">
        <v>84</v>
      </c>
      <c r="D127" s="820">
        <v>2016</v>
      </c>
      <c r="E127" s="821" t="s">
        <v>20</v>
      </c>
      <c r="F127" s="820" t="s">
        <v>7</v>
      </c>
      <c r="G127" s="822" t="s">
        <v>407</v>
      </c>
      <c r="H127" s="827" t="s">
        <v>95</v>
      </c>
      <c r="I127" s="820" t="s">
        <v>497</v>
      </c>
      <c r="J127" s="828" t="s">
        <v>1438</v>
      </c>
      <c r="K127" s="824"/>
      <c r="L127" s="824">
        <v>1669</v>
      </c>
      <c r="M127" s="824">
        <v>1254</v>
      </c>
      <c r="N127" s="824">
        <f t="shared" si="1"/>
        <v>2923</v>
      </c>
      <c r="O127" s="829"/>
    </row>
    <row r="128" spans="1:15">
      <c r="A128" s="819" t="s">
        <v>4</v>
      </c>
      <c r="B128" s="819" t="s">
        <v>4</v>
      </c>
      <c r="C128" s="819" t="s">
        <v>84</v>
      </c>
      <c r="D128" s="820">
        <v>2016</v>
      </c>
      <c r="E128" s="821" t="s">
        <v>20</v>
      </c>
      <c r="F128" s="820" t="s">
        <v>7</v>
      </c>
      <c r="G128" s="822" t="s">
        <v>407</v>
      </c>
      <c r="H128" s="827" t="s">
        <v>85</v>
      </c>
      <c r="I128" s="820" t="s">
        <v>497</v>
      </c>
      <c r="J128" s="828" t="s">
        <v>1438</v>
      </c>
      <c r="K128" s="824"/>
      <c r="L128" s="824">
        <v>1628</v>
      </c>
      <c r="M128" s="824">
        <v>1112</v>
      </c>
      <c r="N128" s="824">
        <f t="shared" si="1"/>
        <v>2740</v>
      </c>
      <c r="O128" s="829"/>
    </row>
    <row r="129" spans="1:15">
      <c r="A129" s="819" t="s">
        <v>4</v>
      </c>
      <c r="B129" s="819" t="s">
        <v>4</v>
      </c>
      <c r="C129" s="819" t="s">
        <v>84</v>
      </c>
      <c r="D129" s="820">
        <v>2016</v>
      </c>
      <c r="E129" s="821" t="s">
        <v>20</v>
      </c>
      <c r="F129" s="820" t="s">
        <v>7</v>
      </c>
      <c r="G129" s="822" t="s">
        <v>407</v>
      </c>
      <c r="H129" s="827" t="s">
        <v>508</v>
      </c>
      <c r="I129" s="820" t="s">
        <v>497</v>
      </c>
      <c r="J129" s="828" t="s">
        <v>1438</v>
      </c>
      <c r="K129" s="824"/>
      <c r="L129" s="824">
        <v>1</v>
      </c>
      <c r="M129" s="824">
        <v>2</v>
      </c>
      <c r="N129" s="824">
        <f t="shared" si="1"/>
        <v>3</v>
      </c>
      <c r="O129" s="829"/>
    </row>
    <row r="130" spans="1:15">
      <c r="A130" s="819" t="s">
        <v>4</v>
      </c>
      <c r="B130" s="819" t="s">
        <v>4</v>
      </c>
      <c r="C130" s="819" t="s">
        <v>84</v>
      </c>
      <c r="D130" s="820">
        <v>2016</v>
      </c>
      <c r="E130" s="821" t="s">
        <v>20</v>
      </c>
      <c r="F130" s="820" t="s">
        <v>7</v>
      </c>
      <c r="G130" s="822" t="s">
        <v>407</v>
      </c>
      <c r="H130" s="827" t="s">
        <v>795</v>
      </c>
      <c r="I130" s="820" t="s">
        <v>497</v>
      </c>
      <c r="J130" s="828" t="s">
        <v>1438</v>
      </c>
      <c r="K130" s="824"/>
      <c r="L130" s="824"/>
      <c r="M130" s="824">
        <v>2</v>
      </c>
      <c r="N130" s="824">
        <f t="shared" si="1"/>
        <v>2</v>
      </c>
      <c r="O130" s="829"/>
    </row>
    <row r="131" spans="1:15">
      <c r="A131" s="819" t="s">
        <v>4</v>
      </c>
      <c r="B131" s="819" t="s">
        <v>4</v>
      </c>
      <c r="C131" s="819" t="s">
        <v>84</v>
      </c>
      <c r="D131" s="820">
        <v>2016</v>
      </c>
      <c r="E131" s="821" t="s">
        <v>20</v>
      </c>
      <c r="F131" s="820" t="s">
        <v>7</v>
      </c>
      <c r="G131" s="822" t="s">
        <v>407</v>
      </c>
      <c r="H131" s="827" t="s">
        <v>790</v>
      </c>
      <c r="I131" s="820" t="s">
        <v>497</v>
      </c>
      <c r="J131" s="828" t="s">
        <v>1438</v>
      </c>
      <c r="K131" s="824"/>
      <c r="L131" s="824">
        <v>11</v>
      </c>
      <c r="M131" s="824">
        <v>6</v>
      </c>
      <c r="N131" s="824">
        <f t="shared" si="1"/>
        <v>17</v>
      </c>
      <c r="O131" s="829"/>
    </row>
    <row r="132" spans="1:15">
      <c r="A132" s="819" t="s">
        <v>4</v>
      </c>
      <c r="B132" s="819" t="s">
        <v>4</v>
      </c>
      <c r="C132" s="819" t="s">
        <v>84</v>
      </c>
      <c r="D132" s="820">
        <v>2016</v>
      </c>
      <c r="E132" s="821" t="s">
        <v>20</v>
      </c>
      <c r="F132" s="820" t="s">
        <v>7</v>
      </c>
      <c r="G132" s="822" t="s">
        <v>407</v>
      </c>
      <c r="H132" s="827" t="s">
        <v>467</v>
      </c>
      <c r="I132" s="820" t="s">
        <v>497</v>
      </c>
      <c r="J132" s="828" t="s">
        <v>1438</v>
      </c>
      <c r="K132" s="824"/>
      <c r="L132" s="824"/>
      <c r="M132" s="824">
        <v>2</v>
      </c>
      <c r="N132" s="824">
        <f t="shared" si="1"/>
        <v>2</v>
      </c>
      <c r="O132" s="829"/>
    </row>
    <row r="133" spans="1:15">
      <c r="A133" s="819" t="s">
        <v>4</v>
      </c>
      <c r="B133" s="819" t="s">
        <v>4</v>
      </c>
      <c r="C133" s="819" t="s">
        <v>84</v>
      </c>
      <c r="D133" s="820">
        <v>2016</v>
      </c>
      <c r="E133" s="821" t="s">
        <v>20</v>
      </c>
      <c r="F133" s="820" t="s">
        <v>7</v>
      </c>
      <c r="G133" s="822" t="s">
        <v>407</v>
      </c>
      <c r="H133" s="827" t="s">
        <v>83</v>
      </c>
      <c r="I133" s="820" t="s">
        <v>497</v>
      </c>
      <c r="J133" s="828" t="s">
        <v>1438</v>
      </c>
      <c r="K133" s="824"/>
      <c r="L133" s="824">
        <v>299</v>
      </c>
      <c r="M133" s="824">
        <v>24</v>
      </c>
      <c r="N133" s="824">
        <f t="shared" ref="N133:N196" si="2">K133+L133+M133</f>
        <v>323</v>
      </c>
      <c r="O133" s="829"/>
    </row>
    <row r="134" spans="1:15">
      <c r="A134" s="819" t="s">
        <v>4</v>
      </c>
      <c r="B134" s="819" t="s">
        <v>4</v>
      </c>
      <c r="C134" s="819" t="s">
        <v>84</v>
      </c>
      <c r="D134" s="820">
        <v>2016</v>
      </c>
      <c r="E134" s="821" t="s">
        <v>20</v>
      </c>
      <c r="F134" s="820" t="s">
        <v>7</v>
      </c>
      <c r="G134" s="822" t="s">
        <v>407</v>
      </c>
      <c r="H134" s="823" t="s">
        <v>502</v>
      </c>
      <c r="I134" s="820" t="s">
        <v>497</v>
      </c>
      <c r="J134" s="833" t="s">
        <v>1438</v>
      </c>
      <c r="K134" s="824"/>
      <c r="L134" s="825"/>
      <c r="M134" s="825">
        <v>2</v>
      </c>
      <c r="N134" s="824">
        <f t="shared" si="2"/>
        <v>2</v>
      </c>
      <c r="O134" s="829"/>
    </row>
    <row r="135" spans="1:15">
      <c r="A135" s="819" t="s">
        <v>4</v>
      </c>
      <c r="B135" s="819" t="s">
        <v>4</v>
      </c>
      <c r="C135" s="819" t="s">
        <v>84</v>
      </c>
      <c r="D135" s="820">
        <v>2016</v>
      </c>
      <c r="E135" s="821" t="s">
        <v>20</v>
      </c>
      <c r="F135" s="820" t="s">
        <v>7</v>
      </c>
      <c r="G135" s="822" t="s">
        <v>407</v>
      </c>
      <c r="H135" s="823" t="s">
        <v>779</v>
      </c>
      <c r="I135" s="820" t="s">
        <v>497</v>
      </c>
      <c r="J135" s="833" t="s">
        <v>1438</v>
      </c>
      <c r="K135" s="824"/>
      <c r="L135" s="825"/>
      <c r="M135" s="825">
        <v>19</v>
      </c>
      <c r="N135" s="824">
        <f t="shared" si="2"/>
        <v>19</v>
      </c>
      <c r="O135" s="829"/>
    </row>
    <row r="136" spans="1:15">
      <c r="A136" s="819" t="s">
        <v>4</v>
      </c>
      <c r="B136" s="819" t="s">
        <v>4</v>
      </c>
      <c r="C136" s="819" t="s">
        <v>84</v>
      </c>
      <c r="D136" s="820">
        <v>2016</v>
      </c>
      <c r="E136" s="821" t="s">
        <v>20</v>
      </c>
      <c r="F136" s="820" t="s">
        <v>7</v>
      </c>
      <c r="G136" s="822" t="s">
        <v>407</v>
      </c>
      <c r="H136" s="827" t="s">
        <v>780</v>
      </c>
      <c r="I136" s="820" t="s">
        <v>500</v>
      </c>
      <c r="J136" s="828" t="s">
        <v>1438</v>
      </c>
      <c r="K136" s="824"/>
      <c r="L136" s="824">
        <v>63</v>
      </c>
      <c r="M136" s="824">
        <v>444</v>
      </c>
      <c r="N136" s="824">
        <f t="shared" si="2"/>
        <v>507</v>
      </c>
      <c r="O136" s="829"/>
    </row>
    <row r="137" spans="1:15">
      <c r="A137" s="819" t="s">
        <v>4</v>
      </c>
      <c r="B137" s="819" t="s">
        <v>4</v>
      </c>
      <c r="C137" s="819" t="s">
        <v>84</v>
      </c>
      <c r="D137" s="820">
        <v>2016</v>
      </c>
      <c r="E137" s="821" t="s">
        <v>20</v>
      </c>
      <c r="F137" s="820" t="s">
        <v>7</v>
      </c>
      <c r="G137" s="822" t="s">
        <v>407</v>
      </c>
      <c r="H137" s="827" t="s">
        <v>781</v>
      </c>
      <c r="I137" s="820" t="s">
        <v>500</v>
      </c>
      <c r="J137" s="828" t="s">
        <v>1438</v>
      </c>
      <c r="K137" s="824"/>
      <c r="L137" s="824">
        <v>309</v>
      </c>
      <c r="M137" s="824">
        <v>168</v>
      </c>
      <c r="N137" s="824">
        <f t="shared" si="2"/>
        <v>477</v>
      </c>
      <c r="O137" s="829"/>
    </row>
    <row r="138" spans="1:15">
      <c r="A138" s="819" t="s">
        <v>4</v>
      </c>
      <c r="B138" s="819" t="s">
        <v>4</v>
      </c>
      <c r="C138" s="819" t="s">
        <v>84</v>
      </c>
      <c r="D138" s="820">
        <v>2016</v>
      </c>
      <c r="E138" s="821" t="s">
        <v>20</v>
      </c>
      <c r="F138" s="820" t="s">
        <v>7</v>
      </c>
      <c r="G138" s="822" t="s">
        <v>407</v>
      </c>
      <c r="H138" s="827" t="s">
        <v>762</v>
      </c>
      <c r="I138" s="820" t="s">
        <v>500</v>
      </c>
      <c r="J138" s="828" t="s">
        <v>1438</v>
      </c>
      <c r="K138" s="824"/>
      <c r="L138" s="824">
        <v>3</v>
      </c>
      <c r="M138" s="824">
        <v>1133</v>
      </c>
      <c r="N138" s="824">
        <f t="shared" si="2"/>
        <v>1136</v>
      </c>
      <c r="O138" s="829"/>
    </row>
    <row r="139" spans="1:15">
      <c r="A139" s="819" t="s">
        <v>4</v>
      </c>
      <c r="B139" s="819" t="s">
        <v>4</v>
      </c>
      <c r="C139" s="819" t="s">
        <v>84</v>
      </c>
      <c r="D139" s="820">
        <v>2016</v>
      </c>
      <c r="E139" s="821" t="s">
        <v>20</v>
      </c>
      <c r="F139" s="820" t="s">
        <v>7</v>
      </c>
      <c r="G139" s="822" t="s">
        <v>407</v>
      </c>
      <c r="H139" s="827" t="s">
        <v>763</v>
      </c>
      <c r="I139" s="820" t="s">
        <v>500</v>
      </c>
      <c r="J139" s="828" t="s">
        <v>1438</v>
      </c>
      <c r="K139" s="824"/>
      <c r="L139" s="824">
        <v>201</v>
      </c>
      <c r="M139" s="824">
        <v>1003</v>
      </c>
      <c r="N139" s="824">
        <f t="shared" si="2"/>
        <v>1204</v>
      </c>
      <c r="O139" s="829"/>
    </row>
    <row r="140" spans="1:15">
      <c r="A140" s="819" t="s">
        <v>4</v>
      </c>
      <c r="B140" s="819" t="s">
        <v>4</v>
      </c>
      <c r="C140" s="819" t="s">
        <v>84</v>
      </c>
      <c r="D140" s="820">
        <v>2016</v>
      </c>
      <c r="E140" s="821" t="s">
        <v>20</v>
      </c>
      <c r="F140" s="820" t="s">
        <v>7</v>
      </c>
      <c r="G140" s="822" t="s">
        <v>407</v>
      </c>
      <c r="H140" s="827" t="s">
        <v>787</v>
      </c>
      <c r="I140" s="820" t="s">
        <v>500</v>
      </c>
      <c r="J140" s="828" t="s">
        <v>1438</v>
      </c>
      <c r="K140" s="824"/>
      <c r="L140" s="824">
        <v>38</v>
      </c>
      <c r="M140" s="824">
        <v>4</v>
      </c>
      <c r="N140" s="824">
        <f t="shared" si="2"/>
        <v>42</v>
      </c>
      <c r="O140" s="829"/>
    </row>
    <row r="141" spans="1:15">
      <c r="A141" s="819" t="s">
        <v>4</v>
      </c>
      <c r="B141" s="819" t="s">
        <v>4</v>
      </c>
      <c r="C141" s="819" t="s">
        <v>84</v>
      </c>
      <c r="D141" s="820">
        <v>2016</v>
      </c>
      <c r="E141" s="821" t="s">
        <v>20</v>
      </c>
      <c r="F141" s="820" t="s">
        <v>7</v>
      </c>
      <c r="G141" s="822" t="s">
        <v>407</v>
      </c>
      <c r="H141" s="827" t="s">
        <v>782</v>
      </c>
      <c r="I141" s="820" t="s">
        <v>500</v>
      </c>
      <c r="J141" s="828" t="s">
        <v>1438</v>
      </c>
      <c r="K141" s="824"/>
      <c r="L141" s="824">
        <v>294</v>
      </c>
      <c r="M141" s="824">
        <v>32</v>
      </c>
      <c r="N141" s="824">
        <f t="shared" si="2"/>
        <v>326</v>
      </c>
      <c r="O141" s="829"/>
    </row>
    <row r="142" spans="1:15">
      <c r="A142" s="819" t="s">
        <v>4</v>
      </c>
      <c r="B142" s="819" t="s">
        <v>4</v>
      </c>
      <c r="C142" s="819" t="s">
        <v>84</v>
      </c>
      <c r="D142" s="820">
        <v>2016</v>
      </c>
      <c r="E142" s="821" t="s">
        <v>20</v>
      </c>
      <c r="F142" s="820" t="s">
        <v>7</v>
      </c>
      <c r="G142" s="822" t="s">
        <v>407</v>
      </c>
      <c r="H142" s="823" t="s">
        <v>783</v>
      </c>
      <c r="I142" s="820" t="s">
        <v>500</v>
      </c>
      <c r="J142" s="833" t="s">
        <v>1438</v>
      </c>
      <c r="K142" s="824"/>
      <c r="L142" s="825"/>
      <c r="M142" s="825">
        <v>82</v>
      </c>
      <c r="N142" s="824">
        <f t="shared" si="2"/>
        <v>82</v>
      </c>
      <c r="O142" s="829"/>
    </row>
    <row r="143" spans="1:15">
      <c r="A143" s="819" t="s">
        <v>4</v>
      </c>
      <c r="B143" s="819" t="s">
        <v>4</v>
      </c>
      <c r="C143" s="819" t="s">
        <v>84</v>
      </c>
      <c r="D143" s="820">
        <v>2016</v>
      </c>
      <c r="E143" s="821" t="s">
        <v>20</v>
      </c>
      <c r="F143" s="820" t="s">
        <v>7</v>
      </c>
      <c r="G143" s="822" t="s">
        <v>407</v>
      </c>
      <c r="H143" s="827" t="s">
        <v>764</v>
      </c>
      <c r="I143" s="820" t="s">
        <v>765</v>
      </c>
      <c r="J143" s="828" t="s">
        <v>1438</v>
      </c>
      <c r="K143" s="824"/>
      <c r="L143" s="824">
        <v>2</v>
      </c>
      <c r="M143" s="824"/>
      <c r="N143" s="824">
        <f t="shared" si="2"/>
        <v>2</v>
      </c>
      <c r="O143" s="829"/>
    </row>
    <row r="144" spans="1:15">
      <c r="A144" s="819" t="s">
        <v>4</v>
      </c>
      <c r="B144" s="819" t="s">
        <v>4</v>
      </c>
      <c r="C144" s="819" t="s">
        <v>84</v>
      </c>
      <c r="D144" s="820">
        <v>2016</v>
      </c>
      <c r="E144" s="821" t="s">
        <v>20</v>
      </c>
      <c r="F144" s="820" t="s">
        <v>7</v>
      </c>
      <c r="G144" s="822" t="s">
        <v>407</v>
      </c>
      <c r="H144" s="827" t="s">
        <v>784</v>
      </c>
      <c r="I144" s="820" t="s">
        <v>765</v>
      </c>
      <c r="J144" s="828" t="s">
        <v>1438</v>
      </c>
      <c r="K144" s="824"/>
      <c r="L144" s="824"/>
      <c r="M144" s="824">
        <v>7</v>
      </c>
      <c r="N144" s="824">
        <f t="shared" si="2"/>
        <v>7</v>
      </c>
      <c r="O144" s="829"/>
    </row>
    <row r="145" spans="1:15">
      <c r="A145" s="819" t="s">
        <v>4</v>
      </c>
      <c r="B145" s="819" t="s">
        <v>4</v>
      </c>
      <c r="C145" s="819" t="s">
        <v>84</v>
      </c>
      <c r="D145" s="820">
        <v>2016</v>
      </c>
      <c r="E145" s="821" t="s">
        <v>20</v>
      </c>
      <c r="F145" s="820" t="s">
        <v>7</v>
      </c>
      <c r="G145" s="822" t="s">
        <v>407</v>
      </c>
      <c r="H145" s="827" t="s">
        <v>791</v>
      </c>
      <c r="I145" s="820" t="s">
        <v>765</v>
      </c>
      <c r="J145" s="828" t="s">
        <v>1438</v>
      </c>
      <c r="K145" s="824"/>
      <c r="L145" s="824"/>
      <c r="M145" s="824">
        <v>38</v>
      </c>
      <c r="N145" s="824">
        <f t="shared" si="2"/>
        <v>38</v>
      </c>
      <c r="O145" s="829"/>
    </row>
    <row r="146" spans="1:15">
      <c r="A146" s="819" t="s">
        <v>4</v>
      </c>
      <c r="B146" s="819" t="s">
        <v>4</v>
      </c>
      <c r="C146" s="819" t="s">
        <v>84</v>
      </c>
      <c r="D146" s="820">
        <v>2016</v>
      </c>
      <c r="E146" s="821" t="s">
        <v>20</v>
      </c>
      <c r="F146" s="820" t="s">
        <v>7</v>
      </c>
      <c r="G146" s="822" t="s">
        <v>407</v>
      </c>
      <c r="H146" s="827" t="s">
        <v>1776</v>
      </c>
      <c r="I146" s="830" t="s">
        <v>765</v>
      </c>
      <c r="J146" s="828" t="s">
        <v>1438</v>
      </c>
      <c r="K146" s="824"/>
      <c r="L146" s="824"/>
      <c r="M146" s="824">
        <v>3</v>
      </c>
      <c r="N146" s="824">
        <f t="shared" si="2"/>
        <v>3</v>
      </c>
      <c r="O146" s="829"/>
    </row>
    <row r="147" spans="1:15">
      <c r="A147" s="819" t="s">
        <v>4</v>
      </c>
      <c r="B147" s="819" t="s">
        <v>4</v>
      </c>
      <c r="C147" s="819" t="s">
        <v>84</v>
      </c>
      <c r="D147" s="820">
        <v>2016</v>
      </c>
      <c r="E147" s="821" t="s">
        <v>20</v>
      </c>
      <c r="F147" s="820" t="s">
        <v>7</v>
      </c>
      <c r="G147" s="822" t="s">
        <v>407</v>
      </c>
      <c r="H147" s="827" t="s">
        <v>792</v>
      </c>
      <c r="I147" s="820" t="s">
        <v>765</v>
      </c>
      <c r="J147" s="828" t="s">
        <v>1438</v>
      </c>
      <c r="K147" s="824"/>
      <c r="L147" s="824">
        <v>32</v>
      </c>
      <c r="M147" s="824">
        <v>1</v>
      </c>
      <c r="N147" s="824">
        <f t="shared" si="2"/>
        <v>33</v>
      </c>
      <c r="O147" s="829"/>
    </row>
    <row r="148" spans="1:15">
      <c r="A148" s="819" t="s">
        <v>4</v>
      </c>
      <c r="B148" s="819" t="s">
        <v>4</v>
      </c>
      <c r="C148" s="819" t="s">
        <v>84</v>
      </c>
      <c r="D148" s="820">
        <v>2016</v>
      </c>
      <c r="E148" s="821" t="s">
        <v>20</v>
      </c>
      <c r="F148" s="820" t="s">
        <v>7</v>
      </c>
      <c r="G148" s="822" t="s">
        <v>407</v>
      </c>
      <c r="H148" s="827" t="s">
        <v>767</v>
      </c>
      <c r="I148" s="820" t="s">
        <v>765</v>
      </c>
      <c r="J148" s="828" t="s">
        <v>1438</v>
      </c>
      <c r="K148" s="824"/>
      <c r="L148" s="824"/>
      <c r="M148" s="824">
        <v>6</v>
      </c>
      <c r="N148" s="824">
        <f t="shared" si="2"/>
        <v>6</v>
      </c>
      <c r="O148" s="829"/>
    </row>
    <row r="149" spans="1:15">
      <c r="A149" s="819" t="s">
        <v>4</v>
      </c>
      <c r="B149" s="819" t="s">
        <v>4</v>
      </c>
      <c r="C149" s="819" t="s">
        <v>84</v>
      </c>
      <c r="D149" s="820">
        <v>2016</v>
      </c>
      <c r="E149" s="821" t="s">
        <v>20</v>
      </c>
      <c r="F149" s="820" t="s">
        <v>7</v>
      </c>
      <c r="G149" s="822" t="s">
        <v>407</v>
      </c>
      <c r="H149" s="827" t="s">
        <v>768</v>
      </c>
      <c r="I149" s="820" t="s">
        <v>765</v>
      </c>
      <c r="J149" s="828" t="s">
        <v>1438</v>
      </c>
      <c r="K149" s="824"/>
      <c r="L149" s="824"/>
      <c r="M149" s="824">
        <v>5</v>
      </c>
      <c r="N149" s="824">
        <f t="shared" si="2"/>
        <v>5</v>
      </c>
      <c r="O149" s="829"/>
    </row>
    <row r="150" spans="1:15">
      <c r="A150" s="819" t="s">
        <v>4</v>
      </c>
      <c r="B150" s="819" t="s">
        <v>4</v>
      </c>
      <c r="C150" s="819" t="s">
        <v>84</v>
      </c>
      <c r="D150" s="820">
        <v>2016</v>
      </c>
      <c r="E150" s="821" t="s">
        <v>20</v>
      </c>
      <c r="F150" s="820" t="s">
        <v>7</v>
      </c>
      <c r="G150" s="822" t="s">
        <v>407</v>
      </c>
      <c r="H150" s="827" t="s">
        <v>769</v>
      </c>
      <c r="I150" s="820" t="s">
        <v>765</v>
      </c>
      <c r="J150" s="828" t="s">
        <v>1438</v>
      </c>
      <c r="K150" s="824"/>
      <c r="L150" s="824"/>
      <c r="M150" s="824">
        <v>1166</v>
      </c>
      <c r="N150" s="824">
        <f t="shared" si="2"/>
        <v>1166</v>
      </c>
      <c r="O150" s="829"/>
    </row>
    <row r="151" spans="1:15">
      <c r="A151" s="819" t="s">
        <v>4</v>
      </c>
      <c r="B151" s="819" t="s">
        <v>4</v>
      </c>
      <c r="C151" s="819" t="s">
        <v>84</v>
      </c>
      <c r="D151" s="820">
        <v>2016</v>
      </c>
      <c r="E151" s="821" t="s">
        <v>20</v>
      </c>
      <c r="F151" s="820" t="s">
        <v>7</v>
      </c>
      <c r="G151" s="822" t="s">
        <v>407</v>
      </c>
      <c r="H151" s="827" t="s">
        <v>796</v>
      </c>
      <c r="I151" s="820" t="s">
        <v>765</v>
      </c>
      <c r="J151" s="828" t="s">
        <v>1438</v>
      </c>
      <c r="K151" s="824"/>
      <c r="L151" s="824"/>
      <c r="M151" s="824">
        <v>2</v>
      </c>
      <c r="N151" s="824">
        <f t="shared" si="2"/>
        <v>2</v>
      </c>
      <c r="O151" s="829"/>
    </row>
    <row r="152" spans="1:15">
      <c r="A152" s="819" t="s">
        <v>4</v>
      </c>
      <c r="B152" s="819" t="s">
        <v>4</v>
      </c>
      <c r="C152" s="819" t="s">
        <v>84</v>
      </c>
      <c r="D152" s="820">
        <v>2016</v>
      </c>
      <c r="E152" s="821" t="s">
        <v>20</v>
      </c>
      <c r="F152" s="820" t="s">
        <v>7</v>
      </c>
      <c r="G152" s="822" t="s">
        <v>407</v>
      </c>
      <c r="H152" s="827" t="s">
        <v>785</v>
      </c>
      <c r="I152" s="820" t="s">
        <v>765</v>
      </c>
      <c r="J152" s="828" t="s">
        <v>1438</v>
      </c>
      <c r="K152" s="824"/>
      <c r="L152" s="824"/>
      <c r="M152" s="824">
        <v>1</v>
      </c>
      <c r="N152" s="824">
        <f t="shared" si="2"/>
        <v>1</v>
      </c>
      <c r="O152" s="829"/>
    </row>
    <row r="153" spans="1:15">
      <c r="A153" s="819" t="s">
        <v>4</v>
      </c>
      <c r="B153" s="819" t="s">
        <v>4</v>
      </c>
      <c r="C153" s="819" t="s">
        <v>84</v>
      </c>
      <c r="D153" s="820">
        <v>2016</v>
      </c>
      <c r="E153" s="821" t="s">
        <v>20</v>
      </c>
      <c r="F153" s="820" t="s">
        <v>7</v>
      </c>
      <c r="G153" s="822" t="s">
        <v>407</v>
      </c>
      <c r="H153" s="827" t="s">
        <v>771</v>
      </c>
      <c r="I153" s="820" t="s">
        <v>765</v>
      </c>
      <c r="J153" s="828" t="s">
        <v>1438</v>
      </c>
      <c r="K153" s="824"/>
      <c r="L153" s="824">
        <v>52</v>
      </c>
      <c r="M153" s="824">
        <v>123</v>
      </c>
      <c r="N153" s="824">
        <f t="shared" si="2"/>
        <v>175</v>
      </c>
      <c r="O153" s="829"/>
    </row>
    <row r="154" spans="1:15">
      <c r="A154" s="819" t="s">
        <v>4</v>
      </c>
      <c r="B154" s="819" t="s">
        <v>4</v>
      </c>
      <c r="C154" s="819" t="s">
        <v>84</v>
      </c>
      <c r="D154" s="820">
        <v>2016</v>
      </c>
      <c r="E154" s="821" t="s">
        <v>20</v>
      </c>
      <c r="F154" s="820" t="s">
        <v>7</v>
      </c>
      <c r="G154" s="822" t="s">
        <v>407</v>
      </c>
      <c r="H154" s="827" t="s">
        <v>772</v>
      </c>
      <c r="I154" s="820" t="s">
        <v>765</v>
      </c>
      <c r="J154" s="828" t="s">
        <v>1438</v>
      </c>
      <c r="K154" s="824"/>
      <c r="L154" s="824">
        <v>5</v>
      </c>
      <c r="M154" s="824">
        <v>6</v>
      </c>
      <c r="N154" s="824">
        <f t="shared" si="2"/>
        <v>11</v>
      </c>
      <c r="O154" s="839"/>
    </row>
    <row r="155" spans="1:15">
      <c r="A155" s="819" t="s">
        <v>4</v>
      </c>
      <c r="B155" s="819" t="s">
        <v>4</v>
      </c>
      <c r="C155" s="819" t="s">
        <v>84</v>
      </c>
      <c r="D155" s="820">
        <v>2016</v>
      </c>
      <c r="E155" s="821" t="s">
        <v>20</v>
      </c>
      <c r="F155" s="820" t="s">
        <v>7</v>
      </c>
      <c r="G155" s="822" t="s">
        <v>407</v>
      </c>
      <c r="H155" s="827" t="s">
        <v>793</v>
      </c>
      <c r="I155" s="820" t="s">
        <v>765</v>
      </c>
      <c r="J155" s="828" t="s">
        <v>1438</v>
      </c>
      <c r="K155" s="824"/>
      <c r="L155" s="824"/>
      <c r="M155" s="824">
        <v>2</v>
      </c>
      <c r="N155" s="824">
        <f t="shared" si="2"/>
        <v>2</v>
      </c>
      <c r="O155" s="829"/>
    </row>
    <row r="156" spans="1:15">
      <c r="A156" s="819" t="s">
        <v>4</v>
      </c>
      <c r="B156" s="819" t="s">
        <v>4</v>
      </c>
      <c r="C156" s="819" t="s">
        <v>84</v>
      </c>
      <c r="D156" s="820">
        <v>2016</v>
      </c>
      <c r="E156" s="821" t="s">
        <v>20</v>
      </c>
      <c r="F156" s="820" t="s">
        <v>7</v>
      </c>
      <c r="G156" s="822" t="s">
        <v>407</v>
      </c>
      <c r="H156" s="827" t="s">
        <v>773</v>
      </c>
      <c r="I156" s="820" t="s">
        <v>765</v>
      </c>
      <c r="J156" s="828" t="s">
        <v>1438</v>
      </c>
      <c r="K156" s="824"/>
      <c r="L156" s="824"/>
      <c r="M156" s="824">
        <v>9</v>
      </c>
      <c r="N156" s="824">
        <f t="shared" si="2"/>
        <v>9</v>
      </c>
      <c r="O156" s="829"/>
    </row>
    <row r="157" spans="1:15">
      <c r="A157" s="819" t="s">
        <v>4</v>
      </c>
      <c r="B157" s="819" t="s">
        <v>4</v>
      </c>
      <c r="C157" s="819" t="s">
        <v>84</v>
      </c>
      <c r="D157" s="820">
        <v>2016</v>
      </c>
      <c r="E157" s="821" t="s">
        <v>20</v>
      </c>
      <c r="F157" s="820" t="s">
        <v>7</v>
      </c>
      <c r="G157" s="822" t="s">
        <v>407</v>
      </c>
      <c r="H157" s="827" t="s">
        <v>452</v>
      </c>
      <c r="I157" s="820" t="s">
        <v>765</v>
      </c>
      <c r="J157" s="828" t="s">
        <v>1438</v>
      </c>
      <c r="K157" s="824"/>
      <c r="L157" s="824"/>
      <c r="M157" s="824">
        <v>171</v>
      </c>
      <c r="N157" s="824">
        <f t="shared" si="2"/>
        <v>171</v>
      </c>
      <c r="O157" s="829"/>
    </row>
    <row r="158" spans="1:15">
      <c r="A158" s="819" t="s">
        <v>4</v>
      </c>
      <c r="B158" s="819" t="s">
        <v>4</v>
      </c>
      <c r="C158" s="819" t="s">
        <v>84</v>
      </c>
      <c r="D158" s="820">
        <v>2016</v>
      </c>
      <c r="E158" s="821" t="s">
        <v>20</v>
      </c>
      <c r="F158" s="820" t="s">
        <v>7</v>
      </c>
      <c r="G158" s="822" t="s">
        <v>407</v>
      </c>
      <c r="H158" s="827" t="s">
        <v>774</v>
      </c>
      <c r="I158" s="820" t="s">
        <v>765</v>
      </c>
      <c r="J158" s="828" t="s">
        <v>1438</v>
      </c>
      <c r="K158" s="824"/>
      <c r="L158" s="824">
        <v>4</v>
      </c>
      <c r="M158" s="824">
        <v>2</v>
      </c>
      <c r="N158" s="824">
        <f t="shared" si="2"/>
        <v>6</v>
      </c>
      <c r="O158" s="829"/>
    </row>
    <row r="159" spans="1:15">
      <c r="A159" s="819" t="s">
        <v>4</v>
      </c>
      <c r="B159" s="819" t="s">
        <v>4</v>
      </c>
      <c r="C159" s="819" t="s">
        <v>84</v>
      </c>
      <c r="D159" s="820">
        <v>2016</v>
      </c>
      <c r="E159" s="821" t="s">
        <v>20</v>
      </c>
      <c r="F159" s="820" t="s">
        <v>7</v>
      </c>
      <c r="G159" s="822" t="s">
        <v>407</v>
      </c>
      <c r="H159" s="823" t="s">
        <v>794</v>
      </c>
      <c r="I159" s="820" t="s">
        <v>765</v>
      </c>
      <c r="J159" s="833" t="s">
        <v>1438</v>
      </c>
      <c r="K159" s="824"/>
      <c r="L159" s="825">
        <v>4</v>
      </c>
      <c r="M159" s="825">
        <v>91</v>
      </c>
      <c r="N159" s="824">
        <f t="shared" si="2"/>
        <v>95</v>
      </c>
      <c r="O159" s="829"/>
    </row>
    <row r="160" spans="1:15">
      <c r="A160" s="819" t="s">
        <v>4</v>
      </c>
      <c r="B160" s="819" t="s">
        <v>4</v>
      </c>
      <c r="C160" s="819" t="s">
        <v>84</v>
      </c>
      <c r="D160" s="820">
        <v>2016</v>
      </c>
      <c r="E160" s="821" t="s">
        <v>20</v>
      </c>
      <c r="F160" s="820" t="s">
        <v>7</v>
      </c>
      <c r="G160" s="822" t="s">
        <v>407</v>
      </c>
      <c r="H160" s="823" t="s">
        <v>789</v>
      </c>
      <c r="I160" s="820" t="s">
        <v>765</v>
      </c>
      <c r="J160" s="833" t="s">
        <v>1438</v>
      </c>
      <c r="K160" s="824"/>
      <c r="L160" s="825">
        <v>3</v>
      </c>
      <c r="M160" s="825">
        <v>7</v>
      </c>
      <c r="N160" s="824">
        <f t="shared" si="2"/>
        <v>10</v>
      </c>
      <c r="O160" s="829"/>
    </row>
    <row r="161" spans="1:15">
      <c r="A161" s="819" t="s">
        <v>4</v>
      </c>
      <c r="B161" s="819" t="s">
        <v>4</v>
      </c>
      <c r="C161" s="819" t="s">
        <v>84</v>
      </c>
      <c r="D161" s="820">
        <v>2016</v>
      </c>
      <c r="E161" s="821" t="s">
        <v>20</v>
      </c>
      <c r="F161" s="820" t="s">
        <v>7</v>
      </c>
      <c r="G161" s="822" t="s">
        <v>407</v>
      </c>
      <c r="H161" s="823" t="s">
        <v>775</v>
      </c>
      <c r="I161" s="820" t="s">
        <v>765</v>
      </c>
      <c r="J161" s="833" t="s">
        <v>1438</v>
      </c>
      <c r="K161" s="824"/>
      <c r="L161" s="825"/>
      <c r="M161" s="825">
        <v>4</v>
      </c>
      <c r="N161" s="824">
        <f t="shared" si="2"/>
        <v>4</v>
      </c>
      <c r="O161" s="829"/>
    </row>
    <row r="162" spans="1:15">
      <c r="A162" s="819" t="s">
        <v>4</v>
      </c>
      <c r="B162" s="819" t="s">
        <v>4</v>
      </c>
      <c r="C162" s="819" t="s">
        <v>84</v>
      </c>
      <c r="D162" s="820">
        <v>2016</v>
      </c>
      <c r="E162" s="821" t="s">
        <v>20</v>
      </c>
      <c r="F162" s="820" t="s">
        <v>7</v>
      </c>
      <c r="G162" s="822" t="s">
        <v>407</v>
      </c>
      <c r="H162" s="827" t="s">
        <v>778</v>
      </c>
      <c r="I162" s="820" t="s">
        <v>497</v>
      </c>
      <c r="J162" s="828" t="s">
        <v>635</v>
      </c>
      <c r="K162" s="824"/>
      <c r="L162" s="824"/>
      <c r="M162" s="824">
        <v>24</v>
      </c>
      <c r="N162" s="824">
        <f t="shared" si="2"/>
        <v>24</v>
      </c>
      <c r="O162" s="829"/>
    </row>
    <row r="163" spans="1:15">
      <c r="A163" s="819" t="s">
        <v>4</v>
      </c>
      <c r="B163" s="819" t="s">
        <v>4</v>
      </c>
      <c r="C163" s="819" t="s">
        <v>84</v>
      </c>
      <c r="D163" s="820">
        <v>2016</v>
      </c>
      <c r="E163" s="821" t="s">
        <v>20</v>
      </c>
      <c r="F163" s="820" t="s">
        <v>7</v>
      </c>
      <c r="G163" s="822" t="s">
        <v>407</v>
      </c>
      <c r="H163" s="827" t="s">
        <v>562</v>
      </c>
      <c r="I163" s="820" t="s">
        <v>497</v>
      </c>
      <c r="J163" s="828" t="s">
        <v>635</v>
      </c>
      <c r="K163" s="824"/>
      <c r="L163" s="824"/>
      <c r="M163" s="824">
        <v>200</v>
      </c>
      <c r="N163" s="824">
        <f t="shared" si="2"/>
        <v>200</v>
      </c>
      <c r="O163" s="829"/>
    </row>
    <row r="164" spans="1:15">
      <c r="A164" s="819" t="s">
        <v>4</v>
      </c>
      <c r="B164" s="819" t="s">
        <v>4</v>
      </c>
      <c r="C164" s="819" t="s">
        <v>84</v>
      </c>
      <c r="D164" s="820">
        <v>2016</v>
      </c>
      <c r="E164" s="821" t="s">
        <v>20</v>
      </c>
      <c r="F164" s="820" t="s">
        <v>7</v>
      </c>
      <c r="G164" s="822" t="s">
        <v>407</v>
      </c>
      <c r="H164" s="827" t="s">
        <v>94</v>
      </c>
      <c r="I164" s="820" t="s">
        <v>497</v>
      </c>
      <c r="J164" s="828" t="s">
        <v>635</v>
      </c>
      <c r="K164" s="824"/>
      <c r="L164" s="824">
        <v>987</v>
      </c>
      <c r="M164" s="824">
        <v>546</v>
      </c>
      <c r="N164" s="824">
        <f t="shared" si="2"/>
        <v>1533</v>
      </c>
      <c r="O164" s="829"/>
    </row>
    <row r="165" spans="1:15">
      <c r="A165" s="819" t="s">
        <v>4</v>
      </c>
      <c r="B165" s="819" t="s">
        <v>4</v>
      </c>
      <c r="C165" s="819" t="s">
        <v>84</v>
      </c>
      <c r="D165" s="820">
        <v>2016</v>
      </c>
      <c r="E165" s="821" t="s">
        <v>20</v>
      </c>
      <c r="F165" s="820" t="s">
        <v>7</v>
      </c>
      <c r="G165" s="822" t="s">
        <v>407</v>
      </c>
      <c r="H165" s="827" t="s">
        <v>564</v>
      </c>
      <c r="I165" s="820" t="s">
        <v>497</v>
      </c>
      <c r="J165" s="828" t="s">
        <v>635</v>
      </c>
      <c r="K165" s="824"/>
      <c r="L165" s="824">
        <v>321</v>
      </c>
      <c r="M165" s="824">
        <v>117</v>
      </c>
      <c r="N165" s="824">
        <f t="shared" si="2"/>
        <v>438</v>
      </c>
      <c r="O165" s="829"/>
    </row>
    <row r="166" spans="1:15">
      <c r="A166" s="819" t="s">
        <v>4</v>
      </c>
      <c r="B166" s="819" t="s">
        <v>4</v>
      </c>
      <c r="C166" s="819" t="s">
        <v>84</v>
      </c>
      <c r="D166" s="820">
        <v>2016</v>
      </c>
      <c r="E166" s="821" t="s">
        <v>20</v>
      </c>
      <c r="F166" s="820" t="s">
        <v>7</v>
      </c>
      <c r="G166" s="822" t="s">
        <v>407</v>
      </c>
      <c r="H166" s="827" t="s">
        <v>761</v>
      </c>
      <c r="I166" s="820" t="s">
        <v>497</v>
      </c>
      <c r="J166" s="828" t="s">
        <v>635</v>
      </c>
      <c r="K166" s="824"/>
      <c r="L166" s="824">
        <v>86</v>
      </c>
      <c r="M166" s="824">
        <v>41</v>
      </c>
      <c r="N166" s="824">
        <f t="shared" si="2"/>
        <v>127</v>
      </c>
      <c r="O166" s="829"/>
    </row>
    <row r="167" spans="1:15">
      <c r="A167" s="819" t="s">
        <v>4</v>
      </c>
      <c r="B167" s="819" t="s">
        <v>4</v>
      </c>
      <c r="C167" s="819" t="s">
        <v>84</v>
      </c>
      <c r="D167" s="820">
        <v>2016</v>
      </c>
      <c r="E167" s="821" t="s">
        <v>20</v>
      </c>
      <c r="F167" s="820" t="s">
        <v>7</v>
      </c>
      <c r="G167" s="822" t="s">
        <v>407</v>
      </c>
      <c r="H167" s="827" t="s">
        <v>806</v>
      </c>
      <c r="I167" s="820" t="s">
        <v>497</v>
      </c>
      <c r="J167" s="840" t="s">
        <v>635</v>
      </c>
      <c r="K167" s="824"/>
      <c r="L167" s="841"/>
      <c r="M167" s="824">
        <v>17</v>
      </c>
      <c r="N167" s="824">
        <f t="shared" si="2"/>
        <v>17</v>
      </c>
      <c r="O167" s="829"/>
    </row>
    <row r="168" spans="1:15">
      <c r="A168" s="819" t="s">
        <v>4</v>
      </c>
      <c r="B168" s="819" t="s">
        <v>4</v>
      </c>
      <c r="C168" s="819" t="s">
        <v>84</v>
      </c>
      <c r="D168" s="820">
        <v>2016</v>
      </c>
      <c r="E168" s="821" t="s">
        <v>20</v>
      </c>
      <c r="F168" s="820" t="s">
        <v>7</v>
      </c>
      <c r="G168" s="822" t="s">
        <v>407</v>
      </c>
      <c r="H168" s="827" t="s">
        <v>95</v>
      </c>
      <c r="I168" s="820" t="s">
        <v>497</v>
      </c>
      <c r="J168" s="828" t="s">
        <v>635</v>
      </c>
      <c r="K168" s="824"/>
      <c r="L168" s="824">
        <v>1030</v>
      </c>
      <c r="M168" s="824">
        <v>616</v>
      </c>
      <c r="N168" s="824">
        <f t="shared" si="2"/>
        <v>1646</v>
      </c>
      <c r="O168" s="829"/>
    </row>
    <row r="169" spans="1:15">
      <c r="A169" s="819" t="s">
        <v>4</v>
      </c>
      <c r="B169" s="819" t="s">
        <v>4</v>
      </c>
      <c r="C169" s="819" t="s">
        <v>84</v>
      </c>
      <c r="D169" s="820">
        <v>2016</v>
      </c>
      <c r="E169" s="821" t="s">
        <v>20</v>
      </c>
      <c r="F169" s="820" t="s">
        <v>7</v>
      </c>
      <c r="G169" s="822" t="s">
        <v>407</v>
      </c>
      <c r="H169" s="827" t="s">
        <v>85</v>
      </c>
      <c r="I169" s="820" t="s">
        <v>497</v>
      </c>
      <c r="J169" s="828" t="s">
        <v>635</v>
      </c>
      <c r="K169" s="824"/>
      <c r="L169" s="824">
        <v>451</v>
      </c>
      <c r="M169" s="824">
        <v>344</v>
      </c>
      <c r="N169" s="824">
        <f t="shared" si="2"/>
        <v>795</v>
      </c>
      <c r="O169" s="829"/>
    </row>
    <row r="170" spans="1:15">
      <c r="A170" s="819" t="s">
        <v>4</v>
      </c>
      <c r="B170" s="819" t="s">
        <v>4</v>
      </c>
      <c r="C170" s="819" t="s">
        <v>84</v>
      </c>
      <c r="D170" s="820">
        <v>2016</v>
      </c>
      <c r="E170" s="821" t="s">
        <v>20</v>
      </c>
      <c r="F170" s="820" t="s">
        <v>7</v>
      </c>
      <c r="G170" s="822" t="s">
        <v>407</v>
      </c>
      <c r="H170" s="827" t="s">
        <v>508</v>
      </c>
      <c r="I170" s="820" t="s">
        <v>497</v>
      </c>
      <c r="J170" s="828" t="s">
        <v>635</v>
      </c>
      <c r="K170" s="824"/>
      <c r="L170" s="824">
        <v>107</v>
      </c>
      <c r="M170" s="824">
        <v>22</v>
      </c>
      <c r="N170" s="824">
        <f t="shared" si="2"/>
        <v>129</v>
      </c>
      <c r="O170" s="829"/>
    </row>
    <row r="171" spans="1:15">
      <c r="A171" s="819" t="s">
        <v>4</v>
      </c>
      <c r="B171" s="819" t="s">
        <v>4</v>
      </c>
      <c r="C171" s="819" t="s">
        <v>84</v>
      </c>
      <c r="D171" s="820">
        <v>2016</v>
      </c>
      <c r="E171" s="821" t="s">
        <v>20</v>
      </c>
      <c r="F171" s="820" t="s">
        <v>7</v>
      </c>
      <c r="G171" s="822" t="s">
        <v>407</v>
      </c>
      <c r="H171" s="827" t="s">
        <v>795</v>
      </c>
      <c r="I171" s="820" t="s">
        <v>497</v>
      </c>
      <c r="J171" s="828" t="s">
        <v>635</v>
      </c>
      <c r="K171" s="824"/>
      <c r="L171" s="824"/>
      <c r="M171" s="824">
        <v>1</v>
      </c>
      <c r="N171" s="824">
        <f t="shared" si="2"/>
        <v>1</v>
      </c>
      <c r="O171" s="829"/>
    </row>
    <row r="172" spans="1:15">
      <c r="A172" s="819" t="s">
        <v>4</v>
      </c>
      <c r="B172" s="819" t="s">
        <v>4</v>
      </c>
      <c r="C172" s="819" t="s">
        <v>84</v>
      </c>
      <c r="D172" s="820">
        <v>2016</v>
      </c>
      <c r="E172" s="821" t="s">
        <v>20</v>
      </c>
      <c r="F172" s="820" t="s">
        <v>7</v>
      </c>
      <c r="G172" s="822" t="s">
        <v>407</v>
      </c>
      <c r="H172" s="827" t="s">
        <v>790</v>
      </c>
      <c r="I172" s="820" t="s">
        <v>497</v>
      </c>
      <c r="J172" s="828" t="s">
        <v>635</v>
      </c>
      <c r="K172" s="824"/>
      <c r="L172" s="824"/>
      <c r="M172" s="824">
        <v>11</v>
      </c>
      <c r="N172" s="824">
        <f t="shared" si="2"/>
        <v>11</v>
      </c>
      <c r="O172" s="829"/>
    </row>
    <row r="173" spans="1:15">
      <c r="A173" s="819" t="s">
        <v>4</v>
      </c>
      <c r="B173" s="819" t="s">
        <v>4</v>
      </c>
      <c r="C173" s="819" t="s">
        <v>84</v>
      </c>
      <c r="D173" s="820">
        <v>2016</v>
      </c>
      <c r="E173" s="821" t="s">
        <v>20</v>
      </c>
      <c r="F173" s="820" t="s">
        <v>7</v>
      </c>
      <c r="G173" s="822" t="s">
        <v>407</v>
      </c>
      <c r="H173" s="827" t="s">
        <v>83</v>
      </c>
      <c r="I173" s="820" t="s">
        <v>497</v>
      </c>
      <c r="J173" s="828" t="s">
        <v>635</v>
      </c>
      <c r="K173" s="824"/>
      <c r="L173" s="824">
        <v>5</v>
      </c>
      <c r="M173" s="824">
        <v>4</v>
      </c>
      <c r="N173" s="824">
        <f t="shared" si="2"/>
        <v>9</v>
      </c>
      <c r="O173" s="829"/>
    </row>
    <row r="174" spans="1:15">
      <c r="A174" s="819" t="s">
        <v>4</v>
      </c>
      <c r="B174" s="819" t="s">
        <v>4</v>
      </c>
      <c r="C174" s="819" t="s">
        <v>84</v>
      </c>
      <c r="D174" s="820">
        <v>2016</v>
      </c>
      <c r="E174" s="821" t="s">
        <v>20</v>
      </c>
      <c r="F174" s="820" t="s">
        <v>7</v>
      </c>
      <c r="G174" s="822" t="s">
        <v>407</v>
      </c>
      <c r="H174" s="827" t="s">
        <v>502</v>
      </c>
      <c r="I174" s="820" t="s">
        <v>497</v>
      </c>
      <c r="J174" s="828" t="s">
        <v>635</v>
      </c>
      <c r="K174" s="824"/>
      <c r="L174" s="824"/>
      <c r="M174" s="824">
        <v>7</v>
      </c>
      <c r="N174" s="824">
        <f t="shared" si="2"/>
        <v>7</v>
      </c>
      <c r="O174" s="829"/>
    </row>
    <row r="175" spans="1:15">
      <c r="A175" s="819" t="s">
        <v>4</v>
      </c>
      <c r="B175" s="819" t="s">
        <v>4</v>
      </c>
      <c r="C175" s="819" t="s">
        <v>84</v>
      </c>
      <c r="D175" s="820">
        <v>2016</v>
      </c>
      <c r="E175" s="821" t="s">
        <v>20</v>
      </c>
      <c r="F175" s="820" t="s">
        <v>7</v>
      </c>
      <c r="G175" s="822" t="s">
        <v>407</v>
      </c>
      <c r="H175" s="827" t="s">
        <v>779</v>
      </c>
      <c r="I175" s="820" t="s">
        <v>497</v>
      </c>
      <c r="J175" s="828" t="s">
        <v>635</v>
      </c>
      <c r="K175" s="824"/>
      <c r="L175" s="824">
        <v>1</v>
      </c>
      <c r="M175" s="824">
        <v>4</v>
      </c>
      <c r="N175" s="824">
        <f t="shared" si="2"/>
        <v>5</v>
      </c>
      <c r="O175" s="829"/>
    </row>
    <row r="176" spans="1:15">
      <c r="A176" s="819" t="s">
        <v>4</v>
      </c>
      <c r="B176" s="819" t="s">
        <v>4</v>
      </c>
      <c r="C176" s="819" t="s">
        <v>84</v>
      </c>
      <c r="D176" s="820">
        <v>2016</v>
      </c>
      <c r="E176" s="821" t="s">
        <v>20</v>
      </c>
      <c r="F176" s="820" t="s">
        <v>7</v>
      </c>
      <c r="G176" s="822" t="s">
        <v>407</v>
      </c>
      <c r="H176" s="827" t="s">
        <v>780</v>
      </c>
      <c r="I176" s="820" t="s">
        <v>500</v>
      </c>
      <c r="J176" s="828" t="s">
        <v>635</v>
      </c>
      <c r="K176" s="824"/>
      <c r="L176" s="824">
        <v>1</v>
      </c>
      <c r="M176" s="824">
        <v>53</v>
      </c>
      <c r="N176" s="824">
        <f t="shared" si="2"/>
        <v>54</v>
      </c>
      <c r="O176" s="829"/>
    </row>
    <row r="177" spans="1:15">
      <c r="A177" s="819" t="s">
        <v>4</v>
      </c>
      <c r="B177" s="819" t="s">
        <v>4</v>
      </c>
      <c r="C177" s="819" t="s">
        <v>84</v>
      </c>
      <c r="D177" s="820">
        <v>2016</v>
      </c>
      <c r="E177" s="821" t="s">
        <v>20</v>
      </c>
      <c r="F177" s="820" t="s">
        <v>7</v>
      </c>
      <c r="G177" s="822" t="s">
        <v>407</v>
      </c>
      <c r="H177" s="827" t="s">
        <v>781</v>
      </c>
      <c r="I177" s="820" t="s">
        <v>500</v>
      </c>
      <c r="J177" s="828" t="s">
        <v>635</v>
      </c>
      <c r="K177" s="824"/>
      <c r="L177" s="824">
        <v>338</v>
      </c>
      <c r="M177" s="824">
        <v>10</v>
      </c>
      <c r="N177" s="824">
        <f t="shared" si="2"/>
        <v>348</v>
      </c>
      <c r="O177" s="829"/>
    </row>
    <row r="178" spans="1:15">
      <c r="A178" s="819" t="s">
        <v>4</v>
      </c>
      <c r="B178" s="819" t="s">
        <v>4</v>
      </c>
      <c r="C178" s="819" t="s">
        <v>84</v>
      </c>
      <c r="D178" s="820">
        <v>2016</v>
      </c>
      <c r="E178" s="821" t="s">
        <v>20</v>
      </c>
      <c r="F178" s="820" t="s">
        <v>7</v>
      </c>
      <c r="G178" s="822" t="s">
        <v>407</v>
      </c>
      <c r="H178" s="827" t="s">
        <v>762</v>
      </c>
      <c r="I178" s="820" t="s">
        <v>500</v>
      </c>
      <c r="J178" s="828" t="s">
        <v>635</v>
      </c>
      <c r="K178" s="824"/>
      <c r="L178" s="824"/>
      <c r="M178" s="824">
        <v>313</v>
      </c>
      <c r="N178" s="824">
        <f t="shared" si="2"/>
        <v>313</v>
      </c>
      <c r="O178" s="829"/>
    </row>
    <row r="179" spans="1:15">
      <c r="A179" s="819" t="s">
        <v>4</v>
      </c>
      <c r="B179" s="819" t="s">
        <v>4</v>
      </c>
      <c r="C179" s="819" t="s">
        <v>84</v>
      </c>
      <c r="D179" s="820">
        <v>2016</v>
      </c>
      <c r="E179" s="821" t="s">
        <v>20</v>
      </c>
      <c r="F179" s="820" t="s">
        <v>7</v>
      </c>
      <c r="G179" s="822" t="s">
        <v>407</v>
      </c>
      <c r="H179" s="827" t="s">
        <v>763</v>
      </c>
      <c r="I179" s="820" t="s">
        <v>500</v>
      </c>
      <c r="J179" s="828" t="s">
        <v>635</v>
      </c>
      <c r="K179" s="824"/>
      <c r="L179" s="824">
        <v>172</v>
      </c>
      <c r="M179" s="824">
        <v>453</v>
      </c>
      <c r="N179" s="824">
        <f t="shared" si="2"/>
        <v>625</v>
      </c>
      <c r="O179" s="829"/>
    </row>
    <row r="180" spans="1:15">
      <c r="A180" s="819" t="s">
        <v>4</v>
      </c>
      <c r="B180" s="819" t="s">
        <v>4</v>
      </c>
      <c r="C180" s="819" t="s">
        <v>84</v>
      </c>
      <c r="D180" s="820">
        <v>2016</v>
      </c>
      <c r="E180" s="821" t="s">
        <v>20</v>
      </c>
      <c r="F180" s="820" t="s">
        <v>7</v>
      </c>
      <c r="G180" s="822" t="s">
        <v>407</v>
      </c>
      <c r="H180" s="827" t="s">
        <v>787</v>
      </c>
      <c r="I180" s="820" t="s">
        <v>500</v>
      </c>
      <c r="J180" s="828" t="s">
        <v>635</v>
      </c>
      <c r="K180" s="824"/>
      <c r="L180" s="824">
        <v>2</v>
      </c>
      <c r="M180" s="824"/>
      <c r="N180" s="824">
        <f t="shared" si="2"/>
        <v>2</v>
      </c>
      <c r="O180" s="829"/>
    </row>
    <row r="181" spans="1:15">
      <c r="A181" s="819" t="s">
        <v>4</v>
      </c>
      <c r="B181" s="819" t="s">
        <v>4</v>
      </c>
      <c r="C181" s="819" t="s">
        <v>84</v>
      </c>
      <c r="D181" s="820">
        <v>2016</v>
      </c>
      <c r="E181" s="821" t="s">
        <v>20</v>
      </c>
      <c r="F181" s="820" t="s">
        <v>7</v>
      </c>
      <c r="G181" s="822" t="s">
        <v>407</v>
      </c>
      <c r="H181" s="827" t="s">
        <v>782</v>
      </c>
      <c r="I181" s="820" t="s">
        <v>500</v>
      </c>
      <c r="J181" s="828" t="s">
        <v>635</v>
      </c>
      <c r="K181" s="824"/>
      <c r="L181" s="824">
        <v>4</v>
      </c>
      <c r="M181" s="824"/>
      <c r="N181" s="824">
        <f t="shared" si="2"/>
        <v>4</v>
      </c>
      <c r="O181" s="829"/>
    </row>
    <row r="182" spans="1:15">
      <c r="A182" s="819" t="s">
        <v>4</v>
      </c>
      <c r="B182" s="819" t="s">
        <v>4</v>
      </c>
      <c r="C182" s="819" t="s">
        <v>84</v>
      </c>
      <c r="D182" s="820">
        <v>2016</v>
      </c>
      <c r="E182" s="821" t="s">
        <v>20</v>
      </c>
      <c r="F182" s="820" t="s">
        <v>7</v>
      </c>
      <c r="G182" s="822" t="s">
        <v>407</v>
      </c>
      <c r="H182" s="827" t="s">
        <v>783</v>
      </c>
      <c r="I182" s="820" t="s">
        <v>500</v>
      </c>
      <c r="J182" s="828" t="s">
        <v>635</v>
      </c>
      <c r="K182" s="824"/>
      <c r="L182" s="824"/>
      <c r="M182" s="824">
        <v>125</v>
      </c>
      <c r="N182" s="824">
        <f t="shared" si="2"/>
        <v>125</v>
      </c>
      <c r="O182" s="829"/>
    </row>
    <row r="183" spans="1:15">
      <c r="A183" s="819" t="s">
        <v>4</v>
      </c>
      <c r="B183" s="819" t="s">
        <v>4</v>
      </c>
      <c r="C183" s="819" t="s">
        <v>84</v>
      </c>
      <c r="D183" s="820">
        <v>2016</v>
      </c>
      <c r="E183" s="821" t="s">
        <v>20</v>
      </c>
      <c r="F183" s="820" t="s">
        <v>7</v>
      </c>
      <c r="G183" s="822" t="s">
        <v>407</v>
      </c>
      <c r="H183" s="827" t="s">
        <v>764</v>
      </c>
      <c r="I183" s="820" t="s">
        <v>765</v>
      </c>
      <c r="J183" s="828" t="s">
        <v>635</v>
      </c>
      <c r="K183" s="824"/>
      <c r="L183" s="824">
        <v>1</v>
      </c>
      <c r="M183" s="824"/>
      <c r="N183" s="824">
        <f t="shared" si="2"/>
        <v>1</v>
      </c>
      <c r="O183" s="829"/>
    </row>
    <row r="184" spans="1:15">
      <c r="A184" s="819" t="s">
        <v>4</v>
      </c>
      <c r="B184" s="819" t="s">
        <v>4</v>
      </c>
      <c r="C184" s="819" t="s">
        <v>84</v>
      </c>
      <c r="D184" s="820">
        <v>2016</v>
      </c>
      <c r="E184" s="821" t="s">
        <v>20</v>
      </c>
      <c r="F184" s="820" t="s">
        <v>7</v>
      </c>
      <c r="G184" s="822" t="s">
        <v>407</v>
      </c>
      <c r="H184" s="827" t="s">
        <v>784</v>
      </c>
      <c r="I184" s="820" t="s">
        <v>765</v>
      </c>
      <c r="J184" s="828" t="s">
        <v>635</v>
      </c>
      <c r="K184" s="824"/>
      <c r="L184" s="824"/>
      <c r="M184" s="824">
        <v>20</v>
      </c>
      <c r="N184" s="824">
        <f t="shared" si="2"/>
        <v>20</v>
      </c>
      <c r="O184" s="829"/>
    </row>
    <row r="185" spans="1:15">
      <c r="A185" s="819" t="s">
        <v>4</v>
      </c>
      <c r="B185" s="819" t="s">
        <v>4</v>
      </c>
      <c r="C185" s="819" t="s">
        <v>84</v>
      </c>
      <c r="D185" s="820">
        <v>2016</v>
      </c>
      <c r="E185" s="821" t="s">
        <v>20</v>
      </c>
      <c r="F185" s="820" t="s">
        <v>7</v>
      </c>
      <c r="G185" s="822" t="s">
        <v>407</v>
      </c>
      <c r="H185" s="827" t="s">
        <v>791</v>
      </c>
      <c r="I185" s="820" t="s">
        <v>765</v>
      </c>
      <c r="J185" s="828" t="s">
        <v>635</v>
      </c>
      <c r="K185" s="824"/>
      <c r="L185" s="824"/>
      <c r="M185" s="824">
        <v>20</v>
      </c>
      <c r="N185" s="824">
        <f t="shared" si="2"/>
        <v>20</v>
      </c>
      <c r="O185" s="829"/>
    </row>
    <row r="186" spans="1:15">
      <c r="A186" s="819" t="s">
        <v>4</v>
      </c>
      <c r="B186" s="819" t="s">
        <v>4</v>
      </c>
      <c r="C186" s="819" t="s">
        <v>84</v>
      </c>
      <c r="D186" s="820">
        <v>2016</v>
      </c>
      <c r="E186" s="821" t="s">
        <v>20</v>
      </c>
      <c r="F186" s="820" t="s">
        <v>7</v>
      </c>
      <c r="G186" s="822" t="s">
        <v>407</v>
      </c>
      <c r="H186" s="827" t="s">
        <v>1776</v>
      </c>
      <c r="I186" s="830" t="s">
        <v>765</v>
      </c>
      <c r="J186" s="828" t="s">
        <v>635</v>
      </c>
      <c r="K186" s="824"/>
      <c r="L186" s="824">
        <v>27</v>
      </c>
      <c r="M186" s="824"/>
      <c r="N186" s="824">
        <f t="shared" si="2"/>
        <v>27</v>
      </c>
      <c r="O186" s="829"/>
    </row>
    <row r="187" spans="1:15">
      <c r="A187" s="819" t="s">
        <v>4</v>
      </c>
      <c r="B187" s="819" t="s">
        <v>4</v>
      </c>
      <c r="C187" s="819" t="s">
        <v>84</v>
      </c>
      <c r="D187" s="820">
        <v>2016</v>
      </c>
      <c r="E187" s="821" t="s">
        <v>20</v>
      </c>
      <c r="F187" s="820" t="s">
        <v>7</v>
      </c>
      <c r="G187" s="822" t="s">
        <v>407</v>
      </c>
      <c r="H187" s="827" t="s">
        <v>801</v>
      </c>
      <c r="I187" s="820" t="s">
        <v>765</v>
      </c>
      <c r="J187" s="828" t="s">
        <v>635</v>
      </c>
      <c r="K187" s="824"/>
      <c r="L187" s="824"/>
      <c r="M187" s="824">
        <v>1</v>
      </c>
      <c r="N187" s="824">
        <f t="shared" si="2"/>
        <v>1</v>
      </c>
      <c r="O187" s="829"/>
    </row>
    <row r="188" spans="1:15">
      <c r="A188" s="819" t="s">
        <v>4</v>
      </c>
      <c r="B188" s="819" t="s">
        <v>4</v>
      </c>
      <c r="C188" s="819" t="s">
        <v>84</v>
      </c>
      <c r="D188" s="820">
        <v>2016</v>
      </c>
      <c r="E188" s="821" t="s">
        <v>20</v>
      </c>
      <c r="F188" s="820" t="s">
        <v>7</v>
      </c>
      <c r="G188" s="822" t="s">
        <v>407</v>
      </c>
      <c r="H188" s="827" t="s">
        <v>800</v>
      </c>
      <c r="I188" s="820" t="s">
        <v>765</v>
      </c>
      <c r="J188" s="828" t="s">
        <v>635</v>
      </c>
      <c r="K188" s="824"/>
      <c r="L188" s="824"/>
      <c r="M188" s="824">
        <v>5</v>
      </c>
      <c r="N188" s="824">
        <f t="shared" si="2"/>
        <v>5</v>
      </c>
      <c r="O188" s="829"/>
    </row>
    <row r="189" spans="1:15">
      <c r="A189" s="819" t="s">
        <v>4</v>
      </c>
      <c r="B189" s="819" t="s">
        <v>4</v>
      </c>
      <c r="C189" s="819" t="s">
        <v>84</v>
      </c>
      <c r="D189" s="820">
        <v>2016</v>
      </c>
      <c r="E189" s="821" t="s">
        <v>20</v>
      </c>
      <c r="F189" s="820" t="s">
        <v>7</v>
      </c>
      <c r="G189" s="822" t="s">
        <v>407</v>
      </c>
      <c r="H189" s="827" t="s">
        <v>767</v>
      </c>
      <c r="I189" s="820" t="s">
        <v>765</v>
      </c>
      <c r="J189" s="828" t="s">
        <v>635</v>
      </c>
      <c r="K189" s="824"/>
      <c r="L189" s="824"/>
      <c r="M189" s="824">
        <v>17</v>
      </c>
      <c r="N189" s="824">
        <f t="shared" si="2"/>
        <v>17</v>
      </c>
      <c r="O189" s="829"/>
    </row>
    <row r="190" spans="1:15">
      <c r="A190" s="819" t="s">
        <v>4</v>
      </c>
      <c r="B190" s="819" t="s">
        <v>4</v>
      </c>
      <c r="C190" s="819" t="s">
        <v>84</v>
      </c>
      <c r="D190" s="820">
        <v>2016</v>
      </c>
      <c r="E190" s="821" t="s">
        <v>20</v>
      </c>
      <c r="F190" s="820" t="s">
        <v>7</v>
      </c>
      <c r="G190" s="822" t="s">
        <v>407</v>
      </c>
      <c r="H190" s="827" t="s">
        <v>769</v>
      </c>
      <c r="I190" s="820" t="s">
        <v>765</v>
      </c>
      <c r="J190" s="828" t="s">
        <v>635</v>
      </c>
      <c r="K190" s="824"/>
      <c r="L190" s="824"/>
      <c r="M190" s="824">
        <v>467</v>
      </c>
      <c r="N190" s="824">
        <f t="shared" si="2"/>
        <v>467</v>
      </c>
      <c r="O190" s="829"/>
    </row>
    <row r="191" spans="1:15">
      <c r="A191" s="819" t="s">
        <v>4</v>
      </c>
      <c r="B191" s="819" t="s">
        <v>4</v>
      </c>
      <c r="C191" s="819" t="s">
        <v>84</v>
      </c>
      <c r="D191" s="820">
        <v>2016</v>
      </c>
      <c r="E191" s="821" t="s">
        <v>20</v>
      </c>
      <c r="F191" s="820" t="s">
        <v>7</v>
      </c>
      <c r="G191" s="822" t="s">
        <v>407</v>
      </c>
      <c r="H191" s="827" t="s">
        <v>796</v>
      </c>
      <c r="I191" s="820" t="s">
        <v>765</v>
      </c>
      <c r="J191" s="828" t="s">
        <v>635</v>
      </c>
      <c r="K191" s="824"/>
      <c r="L191" s="824"/>
      <c r="M191" s="824">
        <v>2</v>
      </c>
      <c r="N191" s="824">
        <f t="shared" si="2"/>
        <v>2</v>
      </c>
      <c r="O191" s="829"/>
    </row>
    <row r="192" spans="1:15">
      <c r="A192" s="819" t="s">
        <v>4</v>
      </c>
      <c r="B192" s="819" t="s">
        <v>4</v>
      </c>
      <c r="C192" s="819" t="s">
        <v>84</v>
      </c>
      <c r="D192" s="820">
        <v>2016</v>
      </c>
      <c r="E192" s="821" t="s">
        <v>20</v>
      </c>
      <c r="F192" s="820" t="s">
        <v>7</v>
      </c>
      <c r="G192" s="822" t="s">
        <v>407</v>
      </c>
      <c r="H192" s="827" t="s">
        <v>785</v>
      </c>
      <c r="I192" s="820" t="s">
        <v>765</v>
      </c>
      <c r="J192" s="828" t="s">
        <v>635</v>
      </c>
      <c r="K192" s="824"/>
      <c r="L192" s="824">
        <v>10</v>
      </c>
      <c r="M192" s="824"/>
      <c r="N192" s="824">
        <f t="shared" si="2"/>
        <v>10</v>
      </c>
      <c r="O192" s="829"/>
    </row>
    <row r="193" spans="1:15">
      <c r="A193" s="819" t="s">
        <v>4</v>
      </c>
      <c r="B193" s="819" t="s">
        <v>4</v>
      </c>
      <c r="C193" s="819" t="s">
        <v>84</v>
      </c>
      <c r="D193" s="820">
        <v>2016</v>
      </c>
      <c r="E193" s="821" t="s">
        <v>20</v>
      </c>
      <c r="F193" s="820" t="s">
        <v>7</v>
      </c>
      <c r="G193" s="822" t="s">
        <v>407</v>
      </c>
      <c r="H193" s="827" t="s">
        <v>786</v>
      </c>
      <c r="I193" s="820" t="s">
        <v>765</v>
      </c>
      <c r="J193" s="828" t="s">
        <v>635</v>
      </c>
      <c r="K193" s="824"/>
      <c r="L193" s="824">
        <v>12</v>
      </c>
      <c r="M193" s="824">
        <v>1</v>
      </c>
      <c r="N193" s="824">
        <f t="shared" si="2"/>
        <v>13</v>
      </c>
      <c r="O193" s="829"/>
    </row>
    <row r="194" spans="1:15">
      <c r="A194" s="819" t="s">
        <v>4</v>
      </c>
      <c r="B194" s="819" t="s">
        <v>4</v>
      </c>
      <c r="C194" s="819" t="s">
        <v>84</v>
      </c>
      <c r="D194" s="820">
        <v>2016</v>
      </c>
      <c r="E194" s="821" t="s">
        <v>20</v>
      </c>
      <c r="F194" s="820" t="s">
        <v>7</v>
      </c>
      <c r="G194" s="822" t="s">
        <v>407</v>
      </c>
      <c r="H194" s="827" t="s">
        <v>1777</v>
      </c>
      <c r="I194" s="830" t="s">
        <v>765</v>
      </c>
      <c r="J194" s="828" t="s">
        <v>635</v>
      </c>
      <c r="K194" s="824"/>
      <c r="L194" s="824"/>
      <c r="M194" s="824">
        <v>2</v>
      </c>
      <c r="N194" s="824">
        <f t="shared" si="2"/>
        <v>2</v>
      </c>
      <c r="O194" s="829"/>
    </row>
    <row r="195" spans="1:15">
      <c r="A195" s="819" t="s">
        <v>4</v>
      </c>
      <c r="B195" s="819" t="s">
        <v>4</v>
      </c>
      <c r="C195" s="819" t="s">
        <v>84</v>
      </c>
      <c r="D195" s="820">
        <v>2016</v>
      </c>
      <c r="E195" s="821" t="s">
        <v>20</v>
      </c>
      <c r="F195" s="820" t="s">
        <v>7</v>
      </c>
      <c r="G195" s="822" t="s">
        <v>407</v>
      </c>
      <c r="H195" s="827" t="s">
        <v>771</v>
      </c>
      <c r="I195" s="820" t="s">
        <v>765</v>
      </c>
      <c r="J195" s="840" t="s">
        <v>635</v>
      </c>
      <c r="K195" s="824"/>
      <c r="L195" s="841">
        <v>30</v>
      </c>
      <c r="M195" s="824">
        <v>4</v>
      </c>
      <c r="N195" s="824">
        <f t="shared" si="2"/>
        <v>34</v>
      </c>
      <c r="O195" s="829"/>
    </row>
    <row r="196" spans="1:15">
      <c r="A196" s="819" t="s">
        <v>4</v>
      </c>
      <c r="B196" s="819" t="s">
        <v>4</v>
      </c>
      <c r="C196" s="819" t="s">
        <v>84</v>
      </c>
      <c r="D196" s="820">
        <v>2016</v>
      </c>
      <c r="E196" s="821" t="s">
        <v>20</v>
      </c>
      <c r="F196" s="820" t="s">
        <v>7</v>
      </c>
      <c r="G196" s="822" t="s">
        <v>407</v>
      </c>
      <c r="H196" s="827" t="s">
        <v>772</v>
      </c>
      <c r="I196" s="820" t="s">
        <v>765</v>
      </c>
      <c r="J196" s="828" t="s">
        <v>635</v>
      </c>
      <c r="K196" s="824"/>
      <c r="L196" s="824">
        <v>10</v>
      </c>
      <c r="M196" s="824">
        <v>2</v>
      </c>
      <c r="N196" s="824">
        <f t="shared" si="2"/>
        <v>12</v>
      </c>
      <c r="O196" s="829"/>
    </row>
    <row r="197" spans="1:15">
      <c r="A197" s="819" t="s">
        <v>4</v>
      </c>
      <c r="B197" s="819" t="s">
        <v>4</v>
      </c>
      <c r="C197" s="819" t="s">
        <v>84</v>
      </c>
      <c r="D197" s="820">
        <v>2016</v>
      </c>
      <c r="E197" s="821" t="s">
        <v>20</v>
      </c>
      <c r="F197" s="820" t="s">
        <v>7</v>
      </c>
      <c r="G197" s="822" t="s">
        <v>407</v>
      </c>
      <c r="H197" s="827" t="s">
        <v>452</v>
      </c>
      <c r="I197" s="820" t="s">
        <v>765</v>
      </c>
      <c r="J197" s="828" t="s">
        <v>635</v>
      </c>
      <c r="K197" s="824"/>
      <c r="L197" s="824"/>
      <c r="M197" s="824">
        <v>1</v>
      </c>
      <c r="N197" s="824">
        <f t="shared" ref="N197:N260" si="3">K197+L197+M197</f>
        <v>1</v>
      </c>
      <c r="O197" s="829"/>
    </row>
    <row r="198" spans="1:15">
      <c r="A198" s="819" t="s">
        <v>4</v>
      </c>
      <c r="B198" s="819" t="s">
        <v>4</v>
      </c>
      <c r="C198" s="819" t="s">
        <v>84</v>
      </c>
      <c r="D198" s="820">
        <v>2016</v>
      </c>
      <c r="E198" s="821" t="s">
        <v>20</v>
      </c>
      <c r="F198" s="820" t="s">
        <v>7</v>
      </c>
      <c r="G198" s="822" t="s">
        <v>407</v>
      </c>
      <c r="H198" s="827" t="s">
        <v>774</v>
      </c>
      <c r="I198" s="820" t="s">
        <v>765</v>
      </c>
      <c r="J198" s="828" t="s">
        <v>635</v>
      </c>
      <c r="K198" s="824"/>
      <c r="L198" s="824">
        <v>9</v>
      </c>
      <c r="M198" s="824">
        <v>4</v>
      </c>
      <c r="N198" s="824">
        <f t="shared" si="3"/>
        <v>13</v>
      </c>
      <c r="O198" s="829"/>
    </row>
    <row r="199" spans="1:15">
      <c r="A199" s="819" t="s">
        <v>4</v>
      </c>
      <c r="B199" s="819" t="s">
        <v>4</v>
      </c>
      <c r="C199" s="819" t="s">
        <v>84</v>
      </c>
      <c r="D199" s="820">
        <v>2016</v>
      </c>
      <c r="E199" s="821" t="s">
        <v>20</v>
      </c>
      <c r="F199" s="820" t="s">
        <v>7</v>
      </c>
      <c r="G199" s="822" t="s">
        <v>407</v>
      </c>
      <c r="H199" s="827" t="s">
        <v>797</v>
      </c>
      <c r="I199" s="820" t="s">
        <v>765</v>
      </c>
      <c r="J199" s="828" t="s">
        <v>635</v>
      </c>
      <c r="K199" s="824"/>
      <c r="L199" s="824"/>
      <c r="M199" s="824">
        <v>1</v>
      </c>
      <c r="N199" s="824">
        <f t="shared" si="3"/>
        <v>1</v>
      </c>
      <c r="O199" s="829"/>
    </row>
    <row r="200" spans="1:15">
      <c r="A200" s="819" t="s">
        <v>4</v>
      </c>
      <c r="B200" s="819" t="s">
        <v>4</v>
      </c>
      <c r="C200" s="819" t="s">
        <v>84</v>
      </c>
      <c r="D200" s="820">
        <v>2016</v>
      </c>
      <c r="E200" s="821" t="s">
        <v>20</v>
      </c>
      <c r="F200" s="820" t="s">
        <v>7</v>
      </c>
      <c r="G200" s="822" t="s">
        <v>407</v>
      </c>
      <c r="H200" s="827" t="s">
        <v>1778</v>
      </c>
      <c r="I200" s="830" t="s">
        <v>765</v>
      </c>
      <c r="J200" s="828" t="s">
        <v>635</v>
      </c>
      <c r="K200" s="824"/>
      <c r="L200" s="824"/>
      <c r="M200" s="824">
        <v>3</v>
      </c>
      <c r="N200" s="824">
        <f t="shared" si="3"/>
        <v>3</v>
      </c>
      <c r="O200" s="829"/>
    </row>
    <row r="201" spans="1:15">
      <c r="A201" s="819" t="s">
        <v>4</v>
      </c>
      <c r="B201" s="819" t="s">
        <v>4</v>
      </c>
      <c r="C201" s="819" t="s">
        <v>84</v>
      </c>
      <c r="D201" s="820">
        <v>2016</v>
      </c>
      <c r="E201" s="821" t="s">
        <v>20</v>
      </c>
      <c r="F201" s="820" t="s">
        <v>7</v>
      </c>
      <c r="G201" s="822" t="s">
        <v>407</v>
      </c>
      <c r="H201" s="827" t="s">
        <v>794</v>
      </c>
      <c r="I201" s="820" t="s">
        <v>765</v>
      </c>
      <c r="J201" s="828" t="s">
        <v>635</v>
      </c>
      <c r="K201" s="824"/>
      <c r="L201" s="824"/>
      <c r="M201" s="824">
        <v>7</v>
      </c>
      <c r="N201" s="824">
        <f t="shared" si="3"/>
        <v>7</v>
      </c>
      <c r="O201" s="829"/>
    </row>
    <row r="202" spans="1:15">
      <c r="A202" s="819" t="s">
        <v>4</v>
      </c>
      <c r="B202" s="819" t="s">
        <v>4</v>
      </c>
      <c r="C202" s="819" t="s">
        <v>84</v>
      </c>
      <c r="D202" s="820">
        <v>2016</v>
      </c>
      <c r="E202" s="821" t="s">
        <v>20</v>
      </c>
      <c r="F202" s="820" t="s">
        <v>7</v>
      </c>
      <c r="G202" s="822" t="s">
        <v>407</v>
      </c>
      <c r="H202" s="827" t="s">
        <v>789</v>
      </c>
      <c r="I202" s="820" t="s">
        <v>765</v>
      </c>
      <c r="J202" s="828" t="s">
        <v>635</v>
      </c>
      <c r="K202" s="824"/>
      <c r="L202" s="824"/>
      <c r="M202" s="824">
        <v>40</v>
      </c>
      <c r="N202" s="824">
        <f t="shared" si="3"/>
        <v>40</v>
      </c>
      <c r="O202" s="829"/>
    </row>
    <row r="203" spans="1:15">
      <c r="A203" s="819" t="s">
        <v>4</v>
      </c>
      <c r="B203" s="819" t="s">
        <v>4</v>
      </c>
      <c r="C203" s="819" t="s">
        <v>84</v>
      </c>
      <c r="D203" s="820">
        <v>2016</v>
      </c>
      <c r="E203" s="821" t="s">
        <v>20</v>
      </c>
      <c r="F203" s="820" t="s">
        <v>7</v>
      </c>
      <c r="G203" s="822" t="s">
        <v>407</v>
      </c>
      <c r="H203" s="827" t="s">
        <v>776</v>
      </c>
      <c r="I203" s="820" t="s">
        <v>765</v>
      </c>
      <c r="J203" s="828" t="s">
        <v>635</v>
      </c>
      <c r="K203" s="824"/>
      <c r="L203" s="824"/>
      <c r="M203" s="824">
        <v>12</v>
      </c>
      <c r="N203" s="824">
        <f t="shared" si="3"/>
        <v>12</v>
      </c>
      <c r="O203" s="829"/>
    </row>
    <row r="204" spans="1:15">
      <c r="A204" s="819" t="s">
        <v>4</v>
      </c>
      <c r="B204" s="819" t="s">
        <v>4</v>
      </c>
      <c r="C204" s="819" t="s">
        <v>84</v>
      </c>
      <c r="D204" s="820">
        <v>2016</v>
      </c>
      <c r="E204" s="821" t="s">
        <v>20</v>
      </c>
      <c r="F204" s="820" t="s">
        <v>7</v>
      </c>
      <c r="G204" s="822" t="s">
        <v>407</v>
      </c>
      <c r="H204" s="827" t="s">
        <v>778</v>
      </c>
      <c r="I204" s="820" t="s">
        <v>497</v>
      </c>
      <c r="J204" s="828" t="s">
        <v>639</v>
      </c>
      <c r="K204" s="824"/>
      <c r="L204" s="824"/>
      <c r="M204" s="824">
        <v>6</v>
      </c>
      <c r="N204" s="824">
        <f t="shared" si="3"/>
        <v>6</v>
      </c>
      <c r="O204" s="829"/>
    </row>
    <row r="205" spans="1:15">
      <c r="A205" s="819" t="s">
        <v>4</v>
      </c>
      <c r="B205" s="819" t="s">
        <v>4</v>
      </c>
      <c r="C205" s="819" t="s">
        <v>84</v>
      </c>
      <c r="D205" s="820">
        <v>2016</v>
      </c>
      <c r="E205" s="821" t="s">
        <v>20</v>
      </c>
      <c r="F205" s="820" t="s">
        <v>7</v>
      </c>
      <c r="G205" s="822" t="s">
        <v>407</v>
      </c>
      <c r="H205" s="827" t="s">
        <v>562</v>
      </c>
      <c r="I205" s="820" t="s">
        <v>497</v>
      </c>
      <c r="J205" s="828" t="s">
        <v>639</v>
      </c>
      <c r="K205" s="824"/>
      <c r="L205" s="824"/>
      <c r="M205" s="824">
        <v>61</v>
      </c>
      <c r="N205" s="824">
        <f t="shared" si="3"/>
        <v>61</v>
      </c>
      <c r="O205" s="829"/>
    </row>
    <row r="206" spans="1:15">
      <c r="A206" s="819" t="s">
        <v>4</v>
      </c>
      <c r="B206" s="819" t="s">
        <v>4</v>
      </c>
      <c r="C206" s="819" t="s">
        <v>84</v>
      </c>
      <c r="D206" s="820">
        <v>2016</v>
      </c>
      <c r="E206" s="821" t="s">
        <v>20</v>
      </c>
      <c r="F206" s="820" t="s">
        <v>7</v>
      </c>
      <c r="G206" s="822" t="s">
        <v>407</v>
      </c>
      <c r="H206" s="827" t="s">
        <v>94</v>
      </c>
      <c r="I206" s="820" t="s">
        <v>497</v>
      </c>
      <c r="J206" s="828" t="s">
        <v>639</v>
      </c>
      <c r="K206" s="824"/>
      <c r="L206" s="824">
        <v>5</v>
      </c>
      <c r="M206" s="824">
        <v>61</v>
      </c>
      <c r="N206" s="824">
        <f t="shared" si="3"/>
        <v>66</v>
      </c>
      <c r="O206" s="829"/>
    </row>
    <row r="207" spans="1:15">
      <c r="A207" s="819" t="s">
        <v>4</v>
      </c>
      <c r="B207" s="819" t="s">
        <v>4</v>
      </c>
      <c r="C207" s="819" t="s">
        <v>84</v>
      </c>
      <c r="D207" s="820">
        <v>2016</v>
      </c>
      <c r="E207" s="821" t="s">
        <v>20</v>
      </c>
      <c r="F207" s="820" t="s">
        <v>7</v>
      </c>
      <c r="G207" s="822" t="s">
        <v>407</v>
      </c>
      <c r="H207" s="827" t="s">
        <v>564</v>
      </c>
      <c r="I207" s="820" t="s">
        <v>497</v>
      </c>
      <c r="J207" s="828" t="s">
        <v>639</v>
      </c>
      <c r="K207" s="824"/>
      <c r="L207" s="824"/>
      <c r="M207" s="824">
        <v>13</v>
      </c>
      <c r="N207" s="824">
        <f t="shared" si="3"/>
        <v>13</v>
      </c>
      <c r="O207" s="829"/>
    </row>
    <row r="208" spans="1:15">
      <c r="A208" s="819" t="s">
        <v>4</v>
      </c>
      <c r="B208" s="819" t="s">
        <v>4</v>
      </c>
      <c r="C208" s="819" t="s">
        <v>84</v>
      </c>
      <c r="D208" s="820">
        <v>2016</v>
      </c>
      <c r="E208" s="821" t="s">
        <v>20</v>
      </c>
      <c r="F208" s="820" t="s">
        <v>7</v>
      </c>
      <c r="G208" s="822" t="s">
        <v>407</v>
      </c>
      <c r="H208" s="827" t="s">
        <v>761</v>
      </c>
      <c r="I208" s="820" t="s">
        <v>497</v>
      </c>
      <c r="J208" s="828" t="s">
        <v>639</v>
      </c>
      <c r="K208" s="824"/>
      <c r="L208" s="824">
        <v>15</v>
      </c>
      <c r="M208" s="824">
        <v>45</v>
      </c>
      <c r="N208" s="824">
        <f t="shared" si="3"/>
        <v>60</v>
      </c>
      <c r="O208" s="829"/>
    </row>
    <row r="209" spans="1:15">
      <c r="A209" s="819" t="s">
        <v>4</v>
      </c>
      <c r="B209" s="819" t="s">
        <v>4</v>
      </c>
      <c r="C209" s="819" t="s">
        <v>84</v>
      </c>
      <c r="D209" s="820">
        <v>2016</v>
      </c>
      <c r="E209" s="821" t="s">
        <v>20</v>
      </c>
      <c r="F209" s="820" t="s">
        <v>7</v>
      </c>
      <c r="G209" s="822" t="s">
        <v>407</v>
      </c>
      <c r="H209" s="827" t="s">
        <v>95</v>
      </c>
      <c r="I209" s="820" t="s">
        <v>497</v>
      </c>
      <c r="J209" s="828" t="s">
        <v>639</v>
      </c>
      <c r="K209" s="824"/>
      <c r="L209" s="824">
        <v>2452</v>
      </c>
      <c r="M209" s="824">
        <v>543</v>
      </c>
      <c r="N209" s="824">
        <f t="shared" si="3"/>
        <v>2995</v>
      </c>
      <c r="O209" s="829"/>
    </row>
    <row r="210" spans="1:15">
      <c r="A210" s="819" t="s">
        <v>4</v>
      </c>
      <c r="B210" s="819" t="s">
        <v>4</v>
      </c>
      <c r="C210" s="819" t="s">
        <v>84</v>
      </c>
      <c r="D210" s="820">
        <v>2016</v>
      </c>
      <c r="E210" s="821" t="s">
        <v>20</v>
      </c>
      <c r="F210" s="820" t="s">
        <v>7</v>
      </c>
      <c r="G210" s="822" t="s">
        <v>407</v>
      </c>
      <c r="H210" s="827" t="s">
        <v>85</v>
      </c>
      <c r="I210" s="820" t="s">
        <v>497</v>
      </c>
      <c r="J210" s="828" t="s">
        <v>639</v>
      </c>
      <c r="K210" s="824"/>
      <c r="L210" s="824">
        <v>416</v>
      </c>
      <c r="M210" s="824">
        <v>1338</v>
      </c>
      <c r="N210" s="824">
        <f t="shared" si="3"/>
        <v>1754</v>
      </c>
      <c r="O210" s="829"/>
    </row>
    <row r="211" spans="1:15">
      <c r="A211" s="819" t="s">
        <v>4</v>
      </c>
      <c r="B211" s="819" t="s">
        <v>4</v>
      </c>
      <c r="C211" s="819" t="s">
        <v>84</v>
      </c>
      <c r="D211" s="820">
        <v>2016</v>
      </c>
      <c r="E211" s="821" t="s">
        <v>20</v>
      </c>
      <c r="F211" s="820" t="s">
        <v>7</v>
      </c>
      <c r="G211" s="822" t="s">
        <v>407</v>
      </c>
      <c r="H211" s="827" t="s">
        <v>790</v>
      </c>
      <c r="I211" s="820" t="s">
        <v>497</v>
      </c>
      <c r="J211" s="828" t="s">
        <v>639</v>
      </c>
      <c r="K211" s="824"/>
      <c r="L211" s="824">
        <v>3</v>
      </c>
      <c r="M211" s="824"/>
      <c r="N211" s="824">
        <f t="shared" si="3"/>
        <v>3</v>
      </c>
      <c r="O211" s="829"/>
    </row>
    <row r="212" spans="1:15">
      <c r="A212" s="819" t="s">
        <v>4</v>
      </c>
      <c r="B212" s="819" t="s">
        <v>4</v>
      </c>
      <c r="C212" s="819" t="s">
        <v>84</v>
      </c>
      <c r="D212" s="820">
        <v>2016</v>
      </c>
      <c r="E212" s="821" t="s">
        <v>20</v>
      </c>
      <c r="F212" s="820" t="s">
        <v>7</v>
      </c>
      <c r="G212" s="822" t="s">
        <v>407</v>
      </c>
      <c r="H212" s="827" t="s">
        <v>83</v>
      </c>
      <c r="I212" s="820" t="s">
        <v>497</v>
      </c>
      <c r="J212" s="828" t="s">
        <v>639</v>
      </c>
      <c r="K212" s="824"/>
      <c r="L212" s="824">
        <v>112</v>
      </c>
      <c r="M212" s="824">
        <v>128</v>
      </c>
      <c r="N212" s="824">
        <f t="shared" si="3"/>
        <v>240</v>
      </c>
      <c r="O212" s="829"/>
    </row>
    <row r="213" spans="1:15">
      <c r="A213" s="819" t="s">
        <v>4</v>
      </c>
      <c r="B213" s="819" t="s">
        <v>4</v>
      </c>
      <c r="C213" s="819" t="s">
        <v>84</v>
      </c>
      <c r="D213" s="820">
        <v>2016</v>
      </c>
      <c r="E213" s="821" t="s">
        <v>20</v>
      </c>
      <c r="F213" s="820" t="s">
        <v>7</v>
      </c>
      <c r="G213" s="822" t="s">
        <v>407</v>
      </c>
      <c r="H213" s="827" t="s">
        <v>502</v>
      </c>
      <c r="I213" s="820" t="s">
        <v>497</v>
      </c>
      <c r="J213" s="828" t="s">
        <v>639</v>
      </c>
      <c r="K213" s="824"/>
      <c r="L213" s="824"/>
      <c r="M213" s="824">
        <v>8</v>
      </c>
      <c r="N213" s="824">
        <f t="shared" si="3"/>
        <v>8</v>
      </c>
      <c r="O213" s="829"/>
    </row>
    <row r="214" spans="1:15">
      <c r="A214" s="819" t="s">
        <v>4</v>
      </c>
      <c r="B214" s="819" t="s">
        <v>4</v>
      </c>
      <c r="C214" s="819" t="s">
        <v>84</v>
      </c>
      <c r="D214" s="820">
        <v>2016</v>
      </c>
      <c r="E214" s="821" t="s">
        <v>20</v>
      </c>
      <c r="F214" s="820" t="s">
        <v>7</v>
      </c>
      <c r="G214" s="822" t="s">
        <v>407</v>
      </c>
      <c r="H214" s="827" t="s">
        <v>779</v>
      </c>
      <c r="I214" s="820" t="s">
        <v>497</v>
      </c>
      <c r="J214" s="828" t="s">
        <v>639</v>
      </c>
      <c r="K214" s="824"/>
      <c r="L214" s="824"/>
      <c r="M214" s="824">
        <v>1</v>
      </c>
      <c r="N214" s="824">
        <f t="shared" si="3"/>
        <v>1</v>
      </c>
      <c r="O214" s="829"/>
    </row>
    <row r="215" spans="1:15">
      <c r="A215" s="819" t="s">
        <v>4</v>
      </c>
      <c r="B215" s="819" t="s">
        <v>4</v>
      </c>
      <c r="C215" s="819" t="s">
        <v>84</v>
      </c>
      <c r="D215" s="820">
        <v>2016</v>
      </c>
      <c r="E215" s="821" t="s">
        <v>20</v>
      </c>
      <c r="F215" s="820" t="s">
        <v>7</v>
      </c>
      <c r="G215" s="822" t="s">
        <v>407</v>
      </c>
      <c r="H215" s="827" t="s">
        <v>780</v>
      </c>
      <c r="I215" s="820" t="s">
        <v>500</v>
      </c>
      <c r="J215" s="828" t="s">
        <v>639</v>
      </c>
      <c r="K215" s="824"/>
      <c r="L215" s="824">
        <v>9</v>
      </c>
      <c r="M215" s="824">
        <v>614</v>
      </c>
      <c r="N215" s="824">
        <f t="shared" si="3"/>
        <v>623</v>
      </c>
      <c r="O215" s="829"/>
    </row>
    <row r="216" spans="1:15">
      <c r="A216" s="819" t="s">
        <v>4</v>
      </c>
      <c r="B216" s="819" t="s">
        <v>4</v>
      </c>
      <c r="C216" s="819" t="s">
        <v>84</v>
      </c>
      <c r="D216" s="820">
        <v>2016</v>
      </c>
      <c r="E216" s="821" t="s">
        <v>20</v>
      </c>
      <c r="F216" s="820" t="s">
        <v>7</v>
      </c>
      <c r="G216" s="822" t="s">
        <v>407</v>
      </c>
      <c r="H216" s="827" t="s">
        <v>781</v>
      </c>
      <c r="I216" s="820" t="s">
        <v>500</v>
      </c>
      <c r="J216" s="828" t="s">
        <v>639</v>
      </c>
      <c r="K216" s="824"/>
      <c r="L216" s="824">
        <v>27</v>
      </c>
      <c r="M216" s="824">
        <v>121</v>
      </c>
      <c r="N216" s="824">
        <f t="shared" si="3"/>
        <v>148</v>
      </c>
      <c r="O216" s="829"/>
    </row>
    <row r="217" spans="1:15">
      <c r="A217" s="819" t="s">
        <v>4</v>
      </c>
      <c r="B217" s="819" t="s">
        <v>4</v>
      </c>
      <c r="C217" s="819" t="s">
        <v>84</v>
      </c>
      <c r="D217" s="820">
        <v>2016</v>
      </c>
      <c r="E217" s="821" t="s">
        <v>20</v>
      </c>
      <c r="F217" s="820" t="s">
        <v>7</v>
      </c>
      <c r="G217" s="822" t="s">
        <v>407</v>
      </c>
      <c r="H217" s="827" t="s">
        <v>762</v>
      </c>
      <c r="I217" s="820" t="s">
        <v>500</v>
      </c>
      <c r="J217" s="828" t="s">
        <v>639</v>
      </c>
      <c r="K217" s="824"/>
      <c r="L217" s="824">
        <v>11</v>
      </c>
      <c r="M217" s="824">
        <v>1643</v>
      </c>
      <c r="N217" s="824">
        <f t="shared" si="3"/>
        <v>1654</v>
      </c>
      <c r="O217" s="829"/>
    </row>
    <row r="218" spans="1:15">
      <c r="A218" s="819" t="s">
        <v>4</v>
      </c>
      <c r="B218" s="819" t="s">
        <v>4</v>
      </c>
      <c r="C218" s="819" t="s">
        <v>84</v>
      </c>
      <c r="D218" s="820">
        <v>2016</v>
      </c>
      <c r="E218" s="821" t="s">
        <v>20</v>
      </c>
      <c r="F218" s="820" t="s">
        <v>7</v>
      </c>
      <c r="G218" s="822" t="s">
        <v>407</v>
      </c>
      <c r="H218" s="827" t="s">
        <v>763</v>
      </c>
      <c r="I218" s="820" t="s">
        <v>500</v>
      </c>
      <c r="J218" s="828" t="s">
        <v>639</v>
      </c>
      <c r="K218" s="824"/>
      <c r="L218" s="824">
        <v>144</v>
      </c>
      <c r="M218" s="824">
        <v>439</v>
      </c>
      <c r="N218" s="824">
        <f t="shared" si="3"/>
        <v>583</v>
      </c>
      <c r="O218" s="829"/>
    </row>
    <row r="219" spans="1:15">
      <c r="A219" s="819" t="s">
        <v>4</v>
      </c>
      <c r="B219" s="819" t="s">
        <v>4</v>
      </c>
      <c r="C219" s="819" t="s">
        <v>84</v>
      </c>
      <c r="D219" s="820">
        <v>2016</v>
      </c>
      <c r="E219" s="821" t="s">
        <v>20</v>
      </c>
      <c r="F219" s="820" t="s">
        <v>7</v>
      </c>
      <c r="G219" s="822" t="s">
        <v>407</v>
      </c>
      <c r="H219" s="827" t="s">
        <v>787</v>
      </c>
      <c r="I219" s="820" t="s">
        <v>500</v>
      </c>
      <c r="J219" s="828" t="s">
        <v>639</v>
      </c>
      <c r="K219" s="824"/>
      <c r="L219" s="824">
        <v>12</v>
      </c>
      <c r="M219" s="824">
        <v>1</v>
      </c>
      <c r="N219" s="824">
        <f t="shared" si="3"/>
        <v>13</v>
      </c>
      <c r="O219" s="829"/>
    </row>
    <row r="220" spans="1:15">
      <c r="A220" s="819" t="s">
        <v>4</v>
      </c>
      <c r="B220" s="819" t="s">
        <v>4</v>
      </c>
      <c r="C220" s="819" t="s">
        <v>84</v>
      </c>
      <c r="D220" s="820">
        <v>2016</v>
      </c>
      <c r="E220" s="821" t="s">
        <v>20</v>
      </c>
      <c r="F220" s="820" t="s">
        <v>7</v>
      </c>
      <c r="G220" s="822" t="s">
        <v>407</v>
      </c>
      <c r="H220" s="827" t="s">
        <v>782</v>
      </c>
      <c r="I220" s="820" t="s">
        <v>500</v>
      </c>
      <c r="J220" s="828" t="s">
        <v>639</v>
      </c>
      <c r="K220" s="824"/>
      <c r="L220" s="824">
        <v>68</v>
      </c>
      <c r="M220" s="824">
        <v>21</v>
      </c>
      <c r="N220" s="824">
        <f t="shared" si="3"/>
        <v>89</v>
      </c>
      <c r="O220" s="829"/>
    </row>
    <row r="221" spans="1:15">
      <c r="A221" s="819" t="s">
        <v>4</v>
      </c>
      <c r="B221" s="819" t="s">
        <v>4</v>
      </c>
      <c r="C221" s="819" t="s">
        <v>84</v>
      </c>
      <c r="D221" s="820">
        <v>2016</v>
      </c>
      <c r="E221" s="821" t="s">
        <v>20</v>
      </c>
      <c r="F221" s="820" t="s">
        <v>7</v>
      </c>
      <c r="G221" s="822" t="s">
        <v>407</v>
      </c>
      <c r="H221" s="827" t="s">
        <v>766</v>
      </c>
      <c r="I221" s="820" t="s">
        <v>765</v>
      </c>
      <c r="J221" s="828" t="s">
        <v>639</v>
      </c>
      <c r="K221" s="824"/>
      <c r="L221" s="824"/>
      <c r="M221" s="824">
        <v>2</v>
      </c>
      <c r="N221" s="824">
        <f t="shared" si="3"/>
        <v>2</v>
      </c>
      <c r="O221" s="829"/>
    </row>
    <row r="222" spans="1:15">
      <c r="A222" s="819" t="s">
        <v>4</v>
      </c>
      <c r="B222" s="819" t="s">
        <v>4</v>
      </c>
      <c r="C222" s="819" t="s">
        <v>84</v>
      </c>
      <c r="D222" s="820">
        <v>2016</v>
      </c>
      <c r="E222" s="821" t="s">
        <v>20</v>
      </c>
      <c r="F222" s="820" t="s">
        <v>7</v>
      </c>
      <c r="G222" s="822" t="s">
        <v>407</v>
      </c>
      <c r="H222" s="827" t="s">
        <v>784</v>
      </c>
      <c r="I222" s="820" t="s">
        <v>765</v>
      </c>
      <c r="J222" s="828" t="s">
        <v>639</v>
      </c>
      <c r="K222" s="824"/>
      <c r="L222" s="824"/>
      <c r="M222" s="824">
        <v>26</v>
      </c>
      <c r="N222" s="824">
        <f t="shared" si="3"/>
        <v>26</v>
      </c>
      <c r="O222" s="829"/>
    </row>
    <row r="223" spans="1:15">
      <c r="A223" s="819" t="s">
        <v>4</v>
      </c>
      <c r="B223" s="819" t="s">
        <v>4</v>
      </c>
      <c r="C223" s="819" t="s">
        <v>84</v>
      </c>
      <c r="D223" s="820">
        <v>2016</v>
      </c>
      <c r="E223" s="821" t="s">
        <v>20</v>
      </c>
      <c r="F223" s="820" t="s">
        <v>7</v>
      </c>
      <c r="G223" s="822" t="s">
        <v>407</v>
      </c>
      <c r="H223" s="827" t="s">
        <v>791</v>
      </c>
      <c r="I223" s="820" t="s">
        <v>765</v>
      </c>
      <c r="J223" s="828" t="s">
        <v>639</v>
      </c>
      <c r="K223" s="824"/>
      <c r="L223" s="824"/>
      <c r="M223" s="824">
        <v>21</v>
      </c>
      <c r="N223" s="824">
        <f t="shared" si="3"/>
        <v>21</v>
      </c>
      <c r="O223" s="829"/>
    </row>
    <row r="224" spans="1:15">
      <c r="A224" s="819" t="s">
        <v>4</v>
      </c>
      <c r="B224" s="819" t="s">
        <v>4</v>
      </c>
      <c r="C224" s="819" t="s">
        <v>84</v>
      </c>
      <c r="D224" s="820">
        <v>2016</v>
      </c>
      <c r="E224" s="821" t="s">
        <v>20</v>
      </c>
      <c r="F224" s="820" t="s">
        <v>7</v>
      </c>
      <c r="G224" s="822" t="s">
        <v>407</v>
      </c>
      <c r="H224" s="827" t="s">
        <v>767</v>
      </c>
      <c r="I224" s="820" t="s">
        <v>765</v>
      </c>
      <c r="J224" s="828" t="s">
        <v>639</v>
      </c>
      <c r="K224" s="824"/>
      <c r="L224" s="824"/>
      <c r="M224" s="824">
        <v>8</v>
      </c>
      <c r="N224" s="824">
        <f t="shared" si="3"/>
        <v>8</v>
      </c>
      <c r="O224" s="829"/>
    </row>
    <row r="225" spans="1:15">
      <c r="A225" s="819" t="s">
        <v>4</v>
      </c>
      <c r="B225" s="819" t="s">
        <v>4</v>
      </c>
      <c r="C225" s="819" t="s">
        <v>84</v>
      </c>
      <c r="D225" s="820">
        <v>2016</v>
      </c>
      <c r="E225" s="821" t="s">
        <v>20</v>
      </c>
      <c r="F225" s="820" t="s">
        <v>7</v>
      </c>
      <c r="G225" s="822" t="s">
        <v>407</v>
      </c>
      <c r="H225" s="827" t="s">
        <v>1779</v>
      </c>
      <c r="I225" s="830" t="s">
        <v>765</v>
      </c>
      <c r="J225" s="828" t="s">
        <v>639</v>
      </c>
      <c r="K225" s="824"/>
      <c r="L225" s="824"/>
      <c r="M225" s="824">
        <v>2</v>
      </c>
      <c r="N225" s="824">
        <f t="shared" si="3"/>
        <v>2</v>
      </c>
      <c r="O225" s="829"/>
    </row>
    <row r="226" spans="1:15">
      <c r="A226" s="819" t="s">
        <v>4</v>
      </c>
      <c r="B226" s="819" t="s">
        <v>4</v>
      </c>
      <c r="C226" s="819" t="s">
        <v>84</v>
      </c>
      <c r="D226" s="820">
        <v>2016</v>
      </c>
      <c r="E226" s="821" t="s">
        <v>20</v>
      </c>
      <c r="F226" s="820" t="s">
        <v>7</v>
      </c>
      <c r="G226" s="822" t="s">
        <v>407</v>
      </c>
      <c r="H226" s="827" t="s">
        <v>769</v>
      </c>
      <c r="I226" s="820" t="s">
        <v>765</v>
      </c>
      <c r="J226" s="828" t="s">
        <v>639</v>
      </c>
      <c r="K226" s="824"/>
      <c r="L226" s="824"/>
      <c r="M226" s="824">
        <v>1472</v>
      </c>
      <c r="N226" s="824">
        <f t="shared" si="3"/>
        <v>1472</v>
      </c>
      <c r="O226" s="829"/>
    </row>
    <row r="227" spans="1:15">
      <c r="A227" s="819" t="s">
        <v>4</v>
      </c>
      <c r="B227" s="819" t="s">
        <v>4</v>
      </c>
      <c r="C227" s="819" t="s">
        <v>84</v>
      </c>
      <c r="D227" s="820">
        <v>2016</v>
      </c>
      <c r="E227" s="821" t="s">
        <v>20</v>
      </c>
      <c r="F227" s="820" t="s">
        <v>7</v>
      </c>
      <c r="G227" s="822" t="s">
        <v>407</v>
      </c>
      <c r="H227" s="827" t="s">
        <v>1437</v>
      </c>
      <c r="I227" s="820" t="s">
        <v>765</v>
      </c>
      <c r="J227" s="828" t="s">
        <v>639</v>
      </c>
      <c r="K227" s="824"/>
      <c r="L227" s="824">
        <v>1</v>
      </c>
      <c r="M227" s="824"/>
      <c r="N227" s="824">
        <f t="shared" si="3"/>
        <v>1</v>
      </c>
      <c r="O227" s="829"/>
    </row>
    <row r="228" spans="1:15">
      <c r="A228" s="819" t="s">
        <v>4</v>
      </c>
      <c r="B228" s="819" t="s">
        <v>4</v>
      </c>
      <c r="C228" s="819" t="s">
        <v>84</v>
      </c>
      <c r="D228" s="820">
        <v>2016</v>
      </c>
      <c r="E228" s="821" t="s">
        <v>20</v>
      </c>
      <c r="F228" s="820" t="s">
        <v>7</v>
      </c>
      <c r="G228" s="822" t="s">
        <v>407</v>
      </c>
      <c r="H228" s="827" t="s">
        <v>786</v>
      </c>
      <c r="I228" s="820" t="s">
        <v>765</v>
      </c>
      <c r="J228" s="828" t="s">
        <v>639</v>
      </c>
      <c r="K228" s="824"/>
      <c r="L228" s="824">
        <v>1</v>
      </c>
      <c r="M228" s="824"/>
      <c r="N228" s="824">
        <f t="shared" si="3"/>
        <v>1</v>
      </c>
      <c r="O228" s="829"/>
    </row>
    <row r="229" spans="1:15">
      <c r="A229" s="819" t="s">
        <v>4</v>
      </c>
      <c r="B229" s="819" t="s">
        <v>4</v>
      </c>
      <c r="C229" s="819" t="s">
        <v>84</v>
      </c>
      <c r="D229" s="820">
        <v>2016</v>
      </c>
      <c r="E229" s="821" t="s">
        <v>20</v>
      </c>
      <c r="F229" s="820" t="s">
        <v>7</v>
      </c>
      <c r="G229" s="822" t="s">
        <v>407</v>
      </c>
      <c r="H229" s="827" t="s">
        <v>771</v>
      </c>
      <c r="I229" s="820" t="s">
        <v>765</v>
      </c>
      <c r="J229" s="828" t="s">
        <v>639</v>
      </c>
      <c r="K229" s="824"/>
      <c r="L229" s="824">
        <v>54</v>
      </c>
      <c r="M229" s="824">
        <v>153</v>
      </c>
      <c r="N229" s="824">
        <f t="shared" si="3"/>
        <v>207</v>
      </c>
      <c r="O229" s="829"/>
    </row>
    <row r="230" spans="1:15">
      <c r="A230" s="819" t="s">
        <v>4</v>
      </c>
      <c r="B230" s="819" t="s">
        <v>4</v>
      </c>
      <c r="C230" s="819" t="s">
        <v>84</v>
      </c>
      <c r="D230" s="820">
        <v>2016</v>
      </c>
      <c r="E230" s="821" t="s">
        <v>20</v>
      </c>
      <c r="F230" s="820" t="s">
        <v>7</v>
      </c>
      <c r="G230" s="822" t="s">
        <v>407</v>
      </c>
      <c r="H230" s="827" t="s">
        <v>793</v>
      </c>
      <c r="I230" s="820" t="s">
        <v>765</v>
      </c>
      <c r="J230" s="828" t="s">
        <v>639</v>
      </c>
      <c r="K230" s="824"/>
      <c r="L230" s="824"/>
      <c r="M230" s="824">
        <v>1</v>
      </c>
      <c r="N230" s="824">
        <f t="shared" si="3"/>
        <v>1</v>
      </c>
      <c r="O230" s="829"/>
    </row>
    <row r="231" spans="1:15">
      <c r="A231" s="819" t="s">
        <v>4</v>
      </c>
      <c r="B231" s="819" t="s">
        <v>4</v>
      </c>
      <c r="C231" s="819" t="s">
        <v>84</v>
      </c>
      <c r="D231" s="820">
        <v>2016</v>
      </c>
      <c r="E231" s="821" t="s">
        <v>20</v>
      </c>
      <c r="F231" s="820" t="s">
        <v>7</v>
      </c>
      <c r="G231" s="822" t="s">
        <v>407</v>
      </c>
      <c r="H231" s="827" t="s">
        <v>773</v>
      </c>
      <c r="I231" s="820" t="s">
        <v>765</v>
      </c>
      <c r="J231" s="828" t="s">
        <v>639</v>
      </c>
      <c r="K231" s="824"/>
      <c r="L231" s="824"/>
      <c r="M231" s="824">
        <v>106</v>
      </c>
      <c r="N231" s="824">
        <f t="shared" si="3"/>
        <v>106</v>
      </c>
      <c r="O231" s="829"/>
    </row>
    <row r="232" spans="1:15">
      <c r="A232" s="819" t="s">
        <v>4</v>
      </c>
      <c r="B232" s="819" t="s">
        <v>4</v>
      </c>
      <c r="C232" s="819" t="s">
        <v>84</v>
      </c>
      <c r="D232" s="820">
        <v>2016</v>
      </c>
      <c r="E232" s="821" t="s">
        <v>20</v>
      </c>
      <c r="F232" s="820" t="s">
        <v>7</v>
      </c>
      <c r="G232" s="822" t="s">
        <v>407</v>
      </c>
      <c r="H232" s="827" t="s">
        <v>452</v>
      </c>
      <c r="I232" s="820" t="s">
        <v>765</v>
      </c>
      <c r="J232" s="828" t="s">
        <v>639</v>
      </c>
      <c r="K232" s="824"/>
      <c r="L232" s="824"/>
      <c r="M232" s="824">
        <v>193</v>
      </c>
      <c r="N232" s="824">
        <f t="shared" si="3"/>
        <v>193</v>
      </c>
      <c r="O232" s="829"/>
    </row>
    <row r="233" spans="1:15">
      <c r="A233" s="819" t="s">
        <v>4</v>
      </c>
      <c r="B233" s="819" t="s">
        <v>4</v>
      </c>
      <c r="C233" s="819" t="s">
        <v>84</v>
      </c>
      <c r="D233" s="820">
        <v>2016</v>
      </c>
      <c r="E233" s="821" t="s">
        <v>20</v>
      </c>
      <c r="F233" s="820" t="s">
        <v>7</v>
      </c>
      <c r="G233" s="822" t="s">
        <v>407</v>
      </c>
      <c r="H233" s="827" t="s">
        <v>1780</v>
      </c>
      <c r="I233" s="830" t="s">
        <v>765</v>
      </c>
      <c r="J233" s="828" t="s">
        <v>639</v>
      </c>
      <c r="K233" s="824"/>
      <c r="L233" s="824"/>
      <c r="M233" s="824">
        <v>1</v>
      </c>
      <c r="N233" s="824">
        <f t="shared" si="3"/>
        <v>1</v>
      </c>
      <c r="O233" s="829"/>
    </row>
    <row r="234" spans="1:15">
      <c r="A234" s="819" t="s">
        <v>4</v>
      </c>
      <c r="B234" s="819" t="s">
        <v>4</v>
      </c>
      <c r="C234" s="819" t="s">
        <v>84</v>
      </c>
      <c r="D234" s="820">
        <v>2016</v>
      </c>
      <c r="E234" s="821" t="s">
        <v>20</v>
      </c>
      <c r="F234" s="820" t="s">
        <v>7</v>
      </c>
      <c r="G234" s="822" t="s">
        <v>407</v>
      </c>
      <c r="H234" s="827" t="s">
        <v>1781</v>
      </c>
      <c r="I234" s="830" t="s">
        <v>765</v>
      </c>
      <c r="J234" s="828" t="s">
        <v>639</v>
      </c>
      <c r="K234" s="824"/>
      <c r="L234" s="824"/>
      <c r="M234" s="824">
        <v>1</v>
      </c>
      <c r="N234" s="824">
        <f t="shared" si="3"/>
        <v>1</v>
      </c>
      <c r="O234" s="829"/>
    </row>
    <row r="235" spans="1:15">
      <c r="A235" s="819" t="s">
        <v>4</v>
      </c>
      <c r="B235" s="819" t="s">
        <v>4</v>
      </c>
      <c r="C235" s="819" t="s">
        <v>84</v>
      </c>
      <c r="D235" s="820">
        <v>2016</v>
      </c>
      <c r="E235" s="821" t="s">
        <v>20</v>
      </c>
      <c r="F235" s="820" t="s">
        <v>7</v>
      </c>
      <c r="G235" s="822" t="s">
        <v>407</v>
      </c>
      <c r="H235" s="827" t="s">
        <v>794</v>
      </c>
      <c r="I235" s="820" t="s">
        <v>765</v>
      </c>
      <c r="J235" s="828" t="s">
        <v>639</v>
      </c>
      <c r="K235" s="824"/>
      <c r="L235" s="824"/>
      <c r="M235" s="824">
        <v>17</v>
      </c>
      <c r="N235" s="824">
        <f t="shared" si="3"/>
        <v>17</v>
      </c>
      <c r="O235" s="829"/>
    </row>
    <row r="236" spans="1:15">
      <c r="A236" s="819" t="s">
        <v>4</v>
      </c>
      <c r="B236" s="819" t="s">
        <v>4</v>
      </c>
      <c r="C236" s="819" t="s">
        <v>84</v>
      </c>
      <c r="D236" s="820">
        <v>2016</v>
      </c>
      <c r="E236" s="821" t="s">
        <v>20</v>
      </c>
      <c r="F236" s="820" t="s">
        <v>7</v>
      </c>
      <c r="G236" s="822" t="s">
        <v>407</v>
      </c>
      <c r="H236" s="827" t="s">
        <v>778</v>
      </c>
      <c r="I236" s="820" t="s">
        <v>497</v>
      </c>
      <c r="J236" s="828" t="s">
        <v>636</v>
      </c>
      <c r="K236" s="824"/>
      <c r="L236" s="824"/>
      <c r="M236" s="824">
        <v>15</v>
      </c>
      <c r="N236" s="824">
        <f t="shared" si="3"/>
        <v>15</v>
      </c>
      <c r="O236" s="829"/>
    </row>
    <row r="237" spans="1:15">
      <c r="A237" s="819" t="s">
        <v>4</v>
      </c>
      <c r="B237" s="819" t="s">
        <v>4</v>
      </c>
      <c r="C237" s="819" t="s">
        <v>84</v>
      </c>
      <c r="D237" s="820">
        <v>2016</v>
      </c>
      <c r="E237" s="821" t="s">
        <v>20</v>
      </c>
      <c r="F237" s="820" t="s">
        <v>7</v>
      </c>
      <c r="G237" s="822" t="s">
        <v>407</v>
      </c>
      <c r="H237" s="827" t="s">
        <v>562</v>
      </c>
      <c r="I237" s="820" t="s">
        <v>497</v>
      </c>
      <c r="J237" s="828" t="s">
        <v>636</v>
      </c>
      <c r="K237" s="824"/>
      <c r="L237" s="824"/>
      <c r="M237" s="824">
        <v>54</v>
      </c>
      <c r="N237" s="824">
        <f t="shared" si="3"/>
        <v>54</v>
      </c>
      <c r="O237" s="829"/>
    </row>
    <row r="238" spans="1:15">
      <c r="A238" s="819" t="s">
        <v>4</v>
      </c>
      <c r="B238" s="819" t="s">
        <v>4</v>
      </c>
      <c r="C238" s="819" t="s">
        <v>84</v>
      </c>
      <c r="D238" s="820">
        <v>2016</v>
      </c>
      <c r="E238" s="821" t="s">
        <v>20</v>
      </c>
      <c r="F238" s="820" t="s">
        <v>7</v>
      </c>
      <c r="G238" s="822" t="s">
        <v>407</v>
      </c>
      <c r="H238" s="827" t="s">
        <v>94</v>
      </c>
      <c r="I238" s="820" t="s">
        <v>497</v>
      </c>
      <c r="J238" s="828" t="s">
        <v>636</v>
      </c>
      <c r="K238" s="824"/>
      <c r="L238" s="824"/>
      <c r="M238" s="824">
        <v>111</v>
      </c>
      <c r="N238" s="824">
        <f t="shared" si="3"/>
        <v>111</v>
      </c>
      <c r="O238" s="829"/>
    </row>
    <row r="239" spans="1:15">
      <c r="A239" s="819" t="s">
        <v>4</v>
      </c>
      <c r="B239" s="819" t="s">
        <v>4</v>
      </c>
      <c r="C239" s="819" t="s">
        <v>84</v>
      </c>
      <c r="D239" s="820">
        <v>2016</v>
      </c>
      <c r="E239" s="821" t="s">
        <v>20</v>
      </c>
      <c r="F239" s="820" t="s">
        <v>7</v>
      </c>
      <c r="G239" s="822" t="s">
        <v>407</v>
      </c>
      <c r="H239" s="827" t="s">
        <v>564</v>
      </c>
      <c r="I239" s="820" t="s">
        <v>497</v>
      </c>
      <c r="J239" s="828" t="s">
        <v>636</v>
      </c>
      <c r="K239" s="824"/>
      <c r="L239" s="824"/>
      <c r="M239" s="824">
        <v>9</v>
      </c>
      <c r="N239" s="824">
        <f t="shared" si="3"/>
        <v>9</v>
      </c>
      <c r="O239" s="829"/>
    </row>
    <row r="240" spans="1:15">
      <c r="A240" s="819" t="s">
        <v>4</v>
      </c>
      <c r="B240" s="819" t="s">
        <v>4</v>
      </c>
      <c r="C240" s="819" t="s">
        <v>84</v>
      </c>
      <c r="D240" s="820">
        <v>2016</v>
      </c>
      <c r="E240" s="821" t="s">
        <v>20</v>
      </c>
      <c r="F240" s="820" t="s">
        <v>7</v>
      </c>
      <c r="G240" s="822" t="s">
        <v>407</v>
      </c>
      <c r="H240" s="827" t="s">
        <v>761</v>
      </c>
      <c r="I240" s="820" t="s">
        <v>497</v>
      </c>
      <c r="J240" s="828" t="s">
        <v>636</v>
      </c>
      <c r="K240" s="824"/>
      <c r="L240" s="824"/>
      <c r="M240" s="824">
        <v>17</v>
      </c>
      <c r="N240" s="824">
        <f t="shared" si="3"/>
        <v>17</v>
      </c>
      <c r="O240" s="829"/>
    </row>
    <row r="241" spans="1:15">
      <c r="A241" s="819" t="s">
        <v>4</v>
      </c>
      <c r="B241" s="819" t="s">
        <v>4</v>
      </c>
      <c r="C241" s="819" t="s">
        <v>84</v>
      </c>
      <c r="D241" s="820">
        <v>2016</v>
      </c>
      <c r="E241" s="821" t="s">
        <v>20</v>
      </c>
      <c r="F241" s="820" t="s">
        <v>7</v>
      </c>
      <c r="G241" s="822" t="s">
        <v>407</v>
      </c>
      <c r="H241" s="827" t="s">
        <v>95</v>
      </c>
      <c r="I241" s="820" t="s">
        <v>497</v>
      </c>
      <c r="J241" s="828" t="s">
        <v>636</v>
      </c>
      <c r="K241" s="824"/>
      <c r="L241" s="824">
        <v>2043</v>
      </c>
      <c r="M241" s="824">
        <v>1458</v>
      </c>
      <c r="N241" s="824">
        <f t="shared" si="3"/>
        <v>3501</v>
      </c>
      <c r="O241" s="829"/>
    </row>
    <row r="242" spans="1:15">
      <c r="A242" s="819" t="s">
        <v>4</v>
      </c>
      <c r="B242" s="819" t="s">
        <v>4</v>
      </c>
      <c r="C242" s="819" t="s">
        <v>84</v>
      </c>
      <c r="D242" s="820">
        <v>2016</v>
      </c>
      <c r="E242" s="821" t="s">
        <v>20</v>
      </c>
      <c r="F242" s="820" t="s">
        <v>7</v>
      </c>
      <c r="G242" s="822" t="s">
        <v>407</v>
      </c>
      <c r="H242" s="827" t="s">
        <v>85</v>
      </c>
      <c r="I242" s="820" t="s">
        <v>497</v>
      </c>
      <c r="J242" s="828" t="s">
        <v>636</v>
      </c>
      <c r="K242" s="824"/>
      <c r="L242" s="824">
        <v>1</v>
      </c>
      <c r="M242" s="824">
        <v>1264</v>
      </c>
      <c r="N242" s="824">
        <f t="shared" si="3"/>
        <v>1265</v>
      </c>
      <c r="O242" s="829"/>
    </row>
    <row r="243" spans="1:15">
      <c r="A243" s="819" t="s">
        <v>4</v>
      </c>
      <c r="B243" s="819" t="s">
        <v>4</v>
      </c>
      <c r="C243" s="819" t="s">
        <v>84</v>
      </c>
      <c r="D243" s="820">
        <v>2016</v>
      </c>
      <c r="E243" s="821" t="s">
        <v>20</v>
      </c>
      <c r="F243" s="820" t="s">
        <v>7</v>
      </c>
      <c r="G243" s="822" t="s">
        <v>407</v>
      </c>
      <c r="H243" s="827" t="s">
        <v>508</v>
      </c>
      <c r="I243" s="820" t="s">
        <v>497</v>
      </c>
      <c r="J243" s="828" t="s">
        <v>636</v>
      </c>
      <c r="K243" s="824"/>
      <c r="L243" s="824"/>
      <c r="M243" s="824">
        <v>3</v>
      </c>
      <c r="N243" s="824">
        <f t="shared" si="3"/>
        <v>3</v>
      </c>
      <c r="O243" s="829"/>
    </row>
    <row r="244" spans="1:15">
      <c r="A244" s="819" t="s">
        <v>4</v>
      </c>
      <c r="B244" s="819" t="s">
        <v>4</v>
      </c>
      <c r="C244" s="819" t="s">
        <v>84</v>
      </c>
      <c r="D244" s="820">
        <v>2016</v>
      </c>
      <c r="E244" s="821" t="s">
        <v>20</v>
      </c>
      <c r="F244" s="820" t="s">
        <v>7</v>
      </c>
      <c r="G244" s="822" t="s">
        <v>407</v>
      </c>
      <c r="H244" s="827" t="s">
        <v>795</v>
      </c>
      <c r="I244" s="820" t="s">
        <v>497</v>
      </c>
      <c r="J244" s="828" t="s">
        <v>636</v>
      </c>
      <c r="K244" s="824"/>
      <c r="L244" s="824"/>
      <c r="M244" s="824">
        <v>3</v>
      </c>
      <c r="N244" s="824">
        <f t="shared" si="3"/>
        <v>3</v>
      </c>
      <c r="O244" s="829"/>
    </row>
    <row r="245" spans="1:15">
      <c r="A245" s="819" t="s">
        <v>4</v>
      </c>
      <c r="B245" s="819" t="s">
        <v>4</v>
      </c>
      <c r="C245" s="819" t="s">
        <v>84</v>
      </c>
      <c r="D245" s="820">
        <v>2016</v>
      </c>
      <c r="E245" s="821" t="s">
        <v>20</v>
      </c>
      <c r="F245" s="820" t="s">
        <v>7</v>
      </c>
      <c r="G245" s="822" t="s">
        <v>407</v>
      </c>
      <c r="H245" s="827" t="s">
        <v>467</v>
      </c>
      <c r="I245" s="820" t="s">
        <v>497</v>
      </c>
      <c r="J245" s="828" t="s">
        <v>636</v>
      </c>
      <c r="K245" s="824"/>
      <c r="L245" s="824"/>
      <c r="M245" s="824">
        <v>1</v>
      </c>
      <c r="N245" s="824">
        <f t="shared" si="3"/>
        <v>1</v>
      </c>
      <c r="O245" s="829"/>
    </row>
    <row r="246" spans="1:15">
      <c r="A246" s="819" t="s">
        <v>4</v>
      </c>
      <c r="B246" s="819" t="s">
        <v>4</v>
      </c>
      <c r="C246" s="819" t="s">
        <v>84</v>
      </c>
      <c r="D246" s="820">
        <v>2016</v>
      </c>
      <c r="E246" s="821" t="s">
        <v>20</v>
      </c>
      <c r="F246" s="820" t="s">
        <v>7</v>
      </c>
      <c r="G246" s="822" t="s">
        <v>407</v>
      </c>
      <c r="H246" s="827" t="s">
        <v>83</v>
      </c>
      <c r="I246" s="820" t="s">
        <v>497</v>
      </c>
      <c r="J246" s="828" t="s">
        <v>636</v>
      </c>
      <c r="K246" s="824"/>
      <c r="L246" s="824">
        <v>1</v>
      </c>
      <c r="M246" s="824">
        <v>9</v>
      </c>
      <c r="N246" s="824">
        <f t="shared" si="3"/>
        <v>10</v>
      </c>
      <c r="O246" s="829"/>
    </row>
    <row r="247" spans="1:15">
      <c r="A247" s="819" t="s">
        <v>4</v>
      </c>
      <c r="B247" s="819" t="s">
        <v>4</v>
      </c>
      <c r="C247" s="819" t="s">
        <v>84</v>
      </c>
      <c r="D247" s="820">
        <v>2016</v>
      </c>
      <c r="E247" s="821" t="s">
        <v>20</v>
      </c>
      <c r="F247" s="820" t="s">
        <v>7</v>
      </c>
      <c r="G247" s="822" t="s">
        <v>407</v>
      </c>
      <c r="H247" s="827" t="s">
        <v>779</v>
      </c>
      <c r="I247" s="820" t="s">
        <v>497</v>
      </c>
      <c r="J247" s="828" t="s">
        <v>636</v>
      </c>
      <c r="K247" s="824"/>
      <c r="L247" s="824"/>
      <c r="M247" s="824">
        <v>2</v>
      </c>
      <c r="N247" s="824">
        <f t="shared" si="3"/>
        <v>2</v>
      </c>
      <c r="O247" s="829"/>
    </row>
    <row r="248" spans="1:15">
      <c r="A248" s="819" t="s">
        <v>4</v>
      </c>
      <c r="B248" s="819" t="s">
        <v>4</v>
      </c>
      <c r="C248" s="819" t="s">
        <v>84</v>
      </c>
      <c r="D248" s="820">
        <v>2016</v>
      </c>
      <c r="E248" s="821" t="s">
        <v>20</v>
      </c>
      <c r="F248" s="820" t="s">
        <v>7</v>
      </c>
      <c r="G248" s="822" t="s">
        <v>407</v>
      </c>
      <c r="H248" s="827" t="s">
        <v>780</v>
      </c>
      <c r="I248" s="820" t="s">
        <v>500</v>
      </c>
      <c r="J248" s="828" t="s">
        <v>636</v>
      </c>
      <c r="K248" s="824"/>
      <c r="L248" s="824"/>
      <c r="M248" s="824">
        <v>339</v>
      </c>
      <c r="N248" s="824">
        <f t="shared" si="3"/>
        <v>339</v>
      </c>
      <c r="O248" s="829"/>
    </row>
    <row r="249" spans="1:15">
      <c r="A249" s="819" t="s">
        <v>4</v>
      </c>
      <c r="B249" s="819" t="s">
        <v>4</v>
      </c>
      <c r="C249" s="819" t="s">
        <v>84</v>
      </c>
      <c r="D249" s="820">
        <v>2016</v>
      </c>
      <c r="E249" s="821" t="s">
        <v>20</v>
      </c>
      <c r="F249" s="820" t="s">
        <v>7</v>
      </c>
      <c r="G249" s="822" t="s">
        <v>407</v>
      </c>
      <c r="H249" s="827" t="s">
        <v>781</v>
      </c>
      <c r="I249" s="820" t="s">
        <v>500</v>
      </c>
      <c r="J249" s="828" t="s">
        <v>636</v>
      </c>
      <c r="K249" s="824"/>
      <c r="L249" s="824">
        <v>2</v>
      </c>
      <c r="M249" s="824">
        <v>78</v>
      </c>
      <c r="N249" s="824">
        <f t="shared" si="3"/>
        <v>80</v>
      </c>
      <c r="O249" s="829"/>
    </row>
    <row r="250" spans="1:15">
      <c r="A250" s="819" t="s">
        <v>4</v>
      </c>
      <c r="B250" s="819" t="s">
        <v>4</v>
      </c>
      <c r="C250" s="819" t="s">
        <v>84</v>
      </c>
      <c r="D250" s="820">
        <v>2016</v>
      </c>
      <c r="E250" s="821" t="s">
        <v>20</v>
      </c>
      <c r="F250" s="820" t="s">
        <v>7</v>
      </c>
      <c r="G250" s="822" t="s">
        <v>407</v>
      </c>
      <c r="H250" s="827" t="s">
        <v>762</v>
      </c>
      <c r="I250" s="820" t="s">
        <v>500</v>
      </c>
      <c r="J250" s="828" t="s">
        <v>636</v>
      </c>
      <c r="K250" s="824"/>
      <c r="L250" s="824"/>
      <c r="M250" s="824">
        <v>1110</v>
      </c>
      <c r="N250" s="824">
        <f t="shared" si="3"/>
        <v>1110</v>
      </c>
      <c r="O250" s="829"/>
    </row>
    <row r="251" spans="1:15">
      <c r="A251" s="819" t="s">
        <v>4</v>
      </c>
      <c r="B251" s="819" t="s">
        <v>4</v>
      </c>
      <c r="C251" s="819" t="s">
        <v>84</v>
      </c>
      <c r="D251" s="820">
        <v>2016</v>
      </c>
      <c r="E251" s="821" t="s">
        <v>20</v>
      </c>
      <c r="F251" s="820" t="s">
        <v>7</v>
      </c>
      <c r="G251" s="822" t="s">
        <v>407</v>
      </c>
      <c r="H251" s="827" t="s">
        <v>763</v>
      </c>
      <c r="I251" s="820" t="s">
        <v>500</v>
      </c>
      <c r="J251" s="828" t="s">
        <v>636</v>
      </c>
      <c r="K251" s="824"/>
      <c r="L251" s="824">
        <v>11</v>
      </c>
      <c r="M251" s="824">
        <v>319</v>
      </c>
      <c r="N251" s="824">
        <f t="shared" si="3"/>
        <v>330</v>
      </c>
      <c r="O251" s="829"/>
    </row>
    <row r="252" spans="1:15">
      <c r="A252" s="819" t="s">
        <v>4</v>
      </c>
      <c r="B252" s="819" t="s">
        <v>4</v>
      </c>
      <c r="C252" s="819" t="s">
        <v>84</v>
      </c>
      <c r="D252" s="820">
        <v>2016</v>
      </c>
      <c r="E252" s="821" t="s">
        <v>20</v>
      </c>
      <c r="F252" s="820" t="s">
        <v>7</v>
      </c>
      <c r="G252" s="822" t="s">
        <v>407</v>
      </c>
      <c r="H252" s="827" t="s">
        <v>787</v>
      </c>
      <c r="I252" s="820" t="s">
        <v>500</v>
      </c>
      <c r="J252" s="828" t="s">
        <v>636</v>
      </c>
      <c r="K252" s="824"/>
      <c r="L252" s="824"/>
      <c r="M252" s="824">
        <v>1</v>
      </c>
      <c r="N252" s="824">
        <f t="shared" si="3"/>
        <v>1</v>
      </c>
      <c r="O252" s="829"/>
    </row>
    <row r="253" spans="1:15">
      <c r="A253" s="819" t="s">
        <v>4</v>
      </c>
      <c r="B253" s="819" t="s">
        <v>4</v>
      </c>
      <c r="C253" s="819" t="s">
        <v>84</v>
      </c>
      <c r="D253" s="820">
        <v>2016</v>
      </c>
      <c r="E253" s="821" t="s">
        <v>20</v>
      </c>
      <c r="F253" s="820" t="s">
        <v>7</v>
      </c>
      <c r="G253" s="822" t="s">
        <v>407</v>
      </c>
      <c r="H253" s="827" t="s">
        <v>782</v>
      </c>
      <c r="I253" s="820" t="s">
        <v>500</v>
      </c>
      <c r="J253" s="828" t="s">
        <v>636</v>
      </c>
      <c r="K253" s="824"/>
      <c r="L253" s="824">
        <v>6</v>
      </c>
      <c r="M253" s="824">
        <v>3</v>
      </c>
      <c r="N253" s="824">
        <f t="shared" si="3"/>
        <v>9</v>
      </c>
      <c r="O253" s="829"/>
    </row>
    <row r="254" spans="1:15">
      <c r="A254" s="819" t="s">
        <v>4</v>
      </c>
      <c r="B254" s="819" t="s">
        <v>4</v>
      </c>
      <c r="C254" s="819" t="s">
        <v>84</v>
      </c>
      <c r="D254" s="820">
        <v>2016</v>
      </c>
      <c r="E254" s="821" t="s">
        <v>20</v>
      </c>
      <c r="F254" s="820" t="s">
        <v>7</v>
      </c>
      <c r="G254" s="822" t="s">
        <v>407</v>
      </c>
      <c r="H254" s="827" t="s">
        <v>783</v>
      </c>
      <c r="I254" s="820" t="s">
        <v>500</v>
      </c>
      <c r="J254" s="828" t="s">
        <v>636</v>
      </c>
      <c r="K254" s="824"/>
      <c r="L254" s="824"/>
      <c r="M254" s="824">
        <v>7</v>
      </c>
      <c r="N254" s="824">
        <f t="shared" si="3"/>
        <v>7</v>
      </c>
      <c r="O254" s="829"/>
    </row>
    <row r="255" spans="1:15">
      <c r="A255" s="819" t="s">
        <v>4</v>
      </c>
      <c r="B255" s="819" t="s">
        <v>4</v>
      </c>
      <c r="C255" s="819" t="s">
        <v>84</v>
      </c>
      <c r="D255" s="820">
        <v>2016</v>
      </c>
      <c r="E255" s="821" t="s">
        <v>20</v>
      </c>
      <c r="F255" s="820" t="s">
        <v>7</v>
      </c>
      <c r="G255" s="822" t="s">
        <v>407</v>
      </c>
      <c r="H255" s="827" t="s">
        <v>764</v>
      </c>
      <c r="I255" s="820" t="s">
        <v>765</v>
      </c>
      <c r="J255" s="828" t="s">
        <v>636</v>
      </c>
      <c r="K255" s="824"/>
      <c r="L255" s="824"/>
      <c r="M255" s="824">
        <v>2</v>
      </c>
      <c r="N255" s="824">
        <f t="shared" si="3"/>
        <v>2</v>
      </c>
      <c r="O255" s="829"/>
    </row>
    <row r="256" spans="1:15">
      <c r="A256" s="819" t="s">
        <v>4</v>
      </c>
      <c r="B256" s="819" t="s">
        <v>4</v>
      </c>
      <c r="C256" s="819" t="s">
        <v>84</v>
      </c>
      <c r="D256" s="820">
        <v>2016</v>
      </c>
      <c r="E256" s="821" t="s">
        <v>20</v>
      </c>
      <c r="F256" s="820" t="s">
        <v>7</v>
      </c>
      <c r="G256" s="822" t="s">
        <v>407</v>
      </c>
      <c r="H256" s="827" t="s">
        <v>766</v>
      </c>
      <c r="I256" s="820" t="s">
        <v>765</v>
      </c>
      <c r="J256" s="828" t="s">
        <v>636</v>
      </c>
      <c r="K256" s="824"/>
      <c r="L256" s="824"/>
      <c r="M256" s="824">
        <v>4</v>
      </c>
      <c r="N256" s="824">
        <f t="shared" si="3"/>
        <v>4</v>
      </c>
      <c r="O256" s="829"/>
    </row>
    <row r="257" spans="1:15">
      <c r="A257" s="819" t="s">
        <v>4</v>
      </c>
      <c r="B257" s="819" t="s">
        <v>4</v>
      </c>
      <c r="C257" s="819" t="s">
        <v>84</v>
      </c>
      <c r="D257" s="820">
        <v>2016</v>
      </c>
      <c r="E257" s="821" t="s">
        <v>20</v>
      </c>
      <c r="F257" s="820" t="s">
        <v>7</v>
      </c>
      <c r="G257" s="822" t="s">
        <v>407</v>
      </c>
      <c r="H257" s="827" t="s">
        <v>784</v>
      </c>
      <c r="I257" s="820" t="s">
        <v>765</v>
      </c>
      <c r="J257" s="828" t="s">
        <v>636</v>
      </c>
      <c r="K257" s="824"/>
      <c r="L257" s="824"/>
      <c r="M257" s="824">
        <v>16</v>
      </c>
      <c r="N257" s="824">
        <f t="shared" si="3"/>
        <v>16</v>
      </c>
      <c r="O257" s="829"/>
    </row>
    <row r="258" spans="1:15">
      <c r="A258" s="819" t="s">
        <v>4</v>
      </c>
      <c r="B258" s="819" t="s">
        <v>4</v>
      </c>
      <c r="C258" s="819" t="s">
        <v>84</v>
      </c>
      <c r="D258" s="820">
        <v>2016</v>
      </c>
      <c r="E258" s="821" t="s">
        <v>20</v>
      </c>
      <c r="F258" s="820" t="s">
        <v>7</v>
      </c>
      <c r="G258" s="822" t="s">
        <v>407</v>
      </c>
      <c r="H258" s="827" t="s">
        <v>791</v>
      </c>
      <c r="I258" s="820" t="s">
        <v>765</v>
      </c>
      <c r="J258" s="828" t="s">
        <v>636</v>
      </c>
      <c r="K258" s="824"/>
      <c r="L258" s="824"/>
      <c r="M258" s="824">
        <v>14</v>
      </c>
      <c r="N258" s="824">
        <f t="shared" si="3"/>
        <v>14</v>
      </c>
      <c r="O258" s="829"/>
    </row>
    <row r="259" spans="1:15">
      <c r="A259" s="819" t="s">
        <v>4</v>
      </c>
      <c r="B259" s="819" t="s">
        <v>4</v>
      </c>
      <c r="C259" s="819" t="s">
        <v>84</v>
      </c>
      <c r="D259" s="820">
        <v>2016</v>
      </c>
      <c r="E259" s="821" t="s">
        <v>20</v>
      </c>
      <c r="F259" s="820" t="s">
        <v>7</v>
      </c>
      <c r="G259" s="822" t="s">
        <v>407</v>
      </c>
      <c r="H259" s="827" t="s">
        <v>769</v>
      </c>
      <c r="I259" s="820" t="s">
        <v>765</v>
      </c>
      <c r="J259" s="828" t="s">
        <v>636</v>
      </c>
      <c r="K259" s="824"/>
      <c r="L259" s="824"/>
      <c r="M259" s="824">
        <v>1190</v>
      </c>
      <c r="N259" s="824">
        <f t="shared" si="3"/>
        <v>1190</v>
      </c>
      <c r="O259" s="829"/>
    </row>
    <row r="260" spans="1:15">
      <c r="A260" s="819" t="s">
        <v>4</v>
      </c>
      <c r="B260" s="819" t="s">
        <v>4</v>
      </c>
      <c r="C260" s="819" t="s">
        <v>84</v>
      </c>
      <c r="D260" s="820">
        <v>2016</v>
      </c>
      <c r="E260" s="821" t="s">
        <v>20</v>
      </c>
      <c r="F260" s="820" t="s">
        <v>7</v>
      </c>
      <c r="G260" s="822" t="s">
        <v>407</v>
      </c>
      <c r="H260" s="827" t="s">
        <v>799</v>
      </c>
      <c r="I260" s="820" t="s">
        <v>765</v>
      </c>
      <c r="J260" s="828" t="s">
        <v>636</v>
      </c>
      <c r="K260" s="824"/>
      <c r="L260" s="824"/>
      <c r="M260" s="824">
        <v>1</v>
      </c>
      <c r="N260" s="824">
        <f t="shared" si="3"/>
        <v>1</v>
      </c>
      <c r="O260" s="829"/>
    </row>
    <row r="261" spans="1:15">
      <c r="A261" s="819" t="s">
        <v>4</v>
      </c>
      <c r="B261" s="819" t="s">
        <v>4</v>
      </c>
      <c r="C261" s="819" t="s">
        <v>84</v>
      </c>
      <c r="D261" s="820">
        <v>2016</v>
      </c>
      <c r="E261" s="821" t="s">
        <v>20</v>
      </c>
      <c r="F261" s="820" t="s">
        <v>7</v>
      </c>
      <c r="G261" s="822" t="s">
        <v>407</v>
      </c>
      <c r="H261" s="827" t="s">
        <v>796</v>
      </c>
      <c r="I261" s="820" t="s">
        <v>765</v>
      </c>
      <c r="J261" s="828" t="s">
        <v>636</v>
      </c>
      <c r="K261" s="824"/>
      <c r="L261" s="824"/>
      <c r="M261" s="824">
        <v>3</v>
      </c>
      <c r="N261" s="824">
        <f t="shared" ref="N261:N324" si="4">K261+L261+M261</f>
        <v>3</v>
      </c>
      <c r="O261" s="829"/>
    </row>
    <row r="262" spans="1:15">
      <c r="A262" s="819" t="s">
        <v>4</v>
      </c>
      <c r="B262" s="819" t="s">
        <v>4</v>
      </c>
      <c r="C262" s="819" t="s">
        <v>84</v>
      </c>
      <c r="D262" s="820">
        <v>2016</v>
      </c>
      <c r="E262" s="821" t="s">
        <v>20</v>
      </c>
      <c r="F262" s="820" t="s">
        <v>7</v>
      </c>
      <c r="G262" s="822" t="s">
        <v>407</v>
      </c>
      <c r="H262" s="827" t="s">
        <v>785</v>
      </c>
      <c r="I262" s="820" t="s">
        <v>765</v>
      </c>
      <c r="J262" s="828" t="s">
        <v>636</v>
      </c>
      <c r="K262" s="824"/>
      <c r="L262" s="824"/>
      <c r="M262" s="824">
        <v>9</v>
      </c>
      <c r="N262" s="824">
        <f t="shared" si="4"/>
        <v>9</v>
      </c>
      <c r="O262" s="829"/>
    </row>
    <row r="263" spans="1:15">
      <c r="A263" s="819" t="s">
        <v>4</v>
      </c>
      <c r="B263" s="819" t="s">
        <v>4</v>
      </c>
      <c r="C263" s="819" t="s">
        <v>84</v>
      </c>
      <c r="D263" s="820">
        <v>2016</v>
      </c>
      <c r="E263" s="821" t="s">
        <v>20</v>
      </c>
      <c r="F263" s="820" t="s">
        <v>7</v>
      </c>
      <c r="G263" s="822" t="s">
        <v>407</v>
      </c>
      <c r="H263" s="827" t="s">
        <v>786</v>
      </c>
      <c r="I263" s="820" t="s">
        <v>765</v>
      </c>
      <c r="J263" s="828" t="s">
        <v>636</v>
      </c>
      <c r="K263" s="824"/>
      <c r="L263" s="824"/>
      <c r="M263" s="824">
        <v>2</v>
      </c>
      <c r="N263" s="824">
        <f t="shared" si="4"/>
        <v>2</v>
      </c>
      <c r="O263" s="829"/>
    </row>
    <row r="264" spans="1:15">
      <c r="A264" s="819" t="s">
        <v>4</v>
      </c>
      <c r="B264" s="819" t="s">
        <v>4</v>
      </c>
      <c r="C264" s="819" t="s">
        <v>84</v>
      </c>
      <c r="D264" s="820">
        <v>2016</v>
      </c>
      <c r="E264" s="821" t="s">
        <v>20</v>
      </c>
      <c r="F264" s="820" t="s">
        <v>7</v>
      </c>
      <c r="G264" s="822" t="s">
        <v>407</v>
      </c>
      <c r="H264" s="827" t="s">
        <v>814</v>
      </c>
      <c r="I264" s="820" t="s">
        <v>765</v>
      </c>
      <c r="J264" s="828" t="s">
        <v>636</v>
      </c>
      <c r="K264" s="824"/>
      <c r="L264" s="824"/>
      <c r="M264" s="824">
        <v>1</v>
      </c>
      <c r="N264" s="824">
        <f t="shared" si="4"/>
        <v>1</v>
      </c>
      <c r="O264" s="829"/>
    </row>
    <row r="265" spans="1:15">
      <c r="A265" s="819" t="s">
        <v>4</v>
      </c>
      <c r="B265" s="819" t="s">
        <v>4</v>
      </c>
      <c r="C265" s="819" t="s">
        <v>84</v>
      </c>
      <c r="D265" s="820">
        <v>2016</v>
      </c>
      <c r="E265" s="821" t="s">
        <v>20</v>
      </c>
      <c r="F265" s="820" t="s">
        <v>7</v>
      </c>
      <c r="G265" s="822" t="s">
        <v>407</v>
      </c>
      <c r="H265" s="827" t="s">
        <v>771</v>
      </c>
      <c r="I265" s="820" t="s">
        <v>765</v>
      </c>
      <c r="J265" s="828" t="s">
        <v>636</v>
      </c>
      <c r="K265" s="824"/>
      <c r="L265" s="824"/>
      <c r="M265" s="824">
        <v>131</v>
      </c>
      <c r="N265" s="824">
        <f t="shared" si="4"/>
        <v>131</v>
      </c>
      <c r="O265" s="829"/>
    </row>
    <row r="266" spans="1:15">
      <c r="A266" s="819" t="s">
        <v>4</v>
      </c>
      <c r="B266" s="819" t="s">
        <v>4</v>
      </c>
      <c r="C266" s="819" t="s">
        <v>84</v>
      </c>
      <c r="D266" s="820">
        <v>2016</v>
      </c>
      <c r="E266" s="821" t="s">
        <v>20</v>
      </c>
      <c r="F266" s="820" t="s">
        <v>7</v>
      </c>
      <c r="G266" s="822" t="s">
        <v>407</v>
      </c>
      <c r="H266" s="827" t="s">
        <v>773</v>
      </c>
      <c r="I266" s="820" t="s">
        <v>765</v>
      </c>
      <c r="J266" s="828" t="s">
        <v>636</v>
      </c>
      <c r="K266" s="824"/>
      <c r="L266" s="824"/>
      <c r="M266" s="824">
        <v>2</v>
      </c>
      <c r="N266" s="824">
        <f t="shared" si="4"/>
        <v>2</v>
      </c>
      <c r="O266" s="829"/>
    </row>
    <row r="267" spans="1:15">
      <c r="A267" s="819" t="s">
        <v>4</v>
      </c>
      <c r="B267" s="819" t="s">
        <v>4</v>
      </c>
      <c r="C267" s="819" t="s">
        <v>84</v>
      </c>
      <c r="D267" s="820">
        <v>2016</v>
      </c>
      <c r="E267" s="821" t="s">
        <v>20</v>
      </c>
      <c r="F267" s="820" t="s">
        <v>7</v>
      </c>
      <c r="G267" s="822" t="s">
        <v>407</v>
      </c>
      <c r="H267" s="827" t="s">
        <v>452</v>
      </c>
      <c r="I267" s="820" t="s">
        <v>765</v>
      </c>
      <c r="J267" s="828" t="s">
        <v>636</v>
      </c>
      <c r="K267" s="824"/>
      <c r="L267" s="824"/>
      <c r="M267" s="824">
        <v>31</v>
      </c>
      <c r="N267" s="824">
        <f t="shared" si="4"/>
        <v>31</v>
      </c>
      <c r="O267" s="829"/>
    </row>
    <row r="268" spans="1:15">
      <c r="A268" s="819" t="s">
        <v>4</v>
      </c>
      <c r="B268" s="819" t="s">
        <v>4</v>
      </c>
      <c r="C268" s="819" t="s">
        <v>84</v>
      </c>
      <c r="D268" s="820">
        <v>2016</v>
      </c>
      <c r="E268" s="821" t="s">
        <v>20</v>
      </c>
      <c r="F268" s="820" t="s">
        <v>7</v>
      </c>
      <c r="G268" s="822" t="s">
        <v>407</v>
      </c>
      <c r="H268" s="827" t="s">
        <v>794</v>
      </c>
      <c r="I268" s="820" t="s">
        <v>765</v>
      </c>
      <c r="J268" s="828" t="s">
        <v>636</v>
      </c>
      <c r="K268" s="824"/>
      <c r="L268" s="824"/>
      <c r="M268" s="824">
        <v>7</v>
      </c>
      <c r="N268" s="824">
        <f t="shared" si="4"/>
        <v>7</v>
      </c>
      <c r="O268" s="829"/>
    </row>
    <row r="269" spans="1:15">
      <c r="A269" s="819" t="s">
        <v>4</v>
      </c>
      <c r="B269" s="819" t="s">
        <v>4</v>
      </c>
      <c r="C269" s="819" t="s">
        <v>84</v>
      </c>
      <c r="D269" s="820">
        <v>2016</v>
      </c>
      <c r="E269" s="821" t="s">
        <v>20</v>
      </c>
      <c r="F269" s="820" t="s">
        <v>7</v>
      </c>
      <c r="G269" s="822" t="s">
        <v>407</v>
      </c>
      <c r="H269" s="827" t="s">
        <v>789</v>
      </c>
      <c r="I269" s="820" t="s">
        <v>765</v>
      </c>
      <c r="J269" s="828" t="s">
        <v>636</v>
      </c>
      <c r="K269" s="824"/>
      <c r="L269" s="824"/>
      <c r="M269" s="824">
        <v>3</v>
      </c>
      <c r="N269" s="824">
        <f t="shared" si="4"/>
        <v>3</v>
      </c>
      <c r="O269" s="829"/>
    </row>
    <row r="270" spans="1:15">
      <c r="A270" s="819" t="s">
        <v>4</v>
      </c>
      <c r="B270" s="819" t="s">
        <v>4</v>
      </c>
      <c r="C270" s="819" t="s">
        <v>84</v>
      </c>
      <c r="D270" s="820">
        <v>2016</v>
      </c>
      <c r="E270" s="821" t="s">
        <v>20</v>
      </c>
      <c r="F270" s="820" t="s">
        <v>7</v>
      </c>
      <c r="G270" s="822" t="s">
        <v>407</v>
      </c>
      <c r="H270" s="827" t="s">
        <v>1782</v>
      </c>
      <c r="I270" s="830" t="s">
        <v>765</v>
      </c>
      <c r="J270" s="828" t="s">
        <v>636</v>
      </c>
      <c r="K270" s="824"/>
      <c r="L270" s="824"/>
      <c r="M270" s="824">
        <v>1</v>
      </c>
      <c r="N270" s="824">
        <f t="shared" si="4"/>
        <v>1</v>
      </c>
      <c r="O270" s="829"/>
    </row>
    <row r="271" spans="1:15">
      <c r="A271" s="819" t="s">
        <v>4</v>
      </c>
      <c r="B271" s="819" t="s">
        <v>4</v>
      </c>
      <c r="C271" s="819" t="s">
        <v>84</v>
      </c>
      <c r="D271" s="820">
        <v>2016</v>
      </c>
      <c r="E271" s="821" t="s">
        <v>20</v>
      </c>
      <c r="F271" s="820" t="s">
        <v>7</v>
      </c>
      <c r="G271" s="822" t="s">
        <v>407</v>
      </c>
      <c r="H271" s="827" t="s">
        <v>775</v>
      </c>
      <c r="I271" s="820" t="s">
        <v>765</v>
      </c>
      <c r="J271" s="828" t="s">
        <v>636</v>
      </c>
      <c r="K271" s="824"/>
      <c r="L271" s="824"/>
      <c r="M271" s="824">
        <v>3</v>
      </c>
      <c r="N271" s="824">
        <f t="shared" si="4"/>
        <v>3</v>
      </c>
      <c r="O271" s="829"/>
    </row>
    <row r="272" spans="1:15">
      <c r="A272" s="819" t="s">
        <v>4</v>
      </c>
      <c r="B272" s="819" t="s">
        <v>4</v>
      </c>
      <c r="C272" s="819" t="s">
        <v>84</v>
      </c>
      <c r="D272" s="820">
        <v>2016</v>
      </c>
      <c r="E272" s="821" t="s">
        <v>20</v>
      </c>
      <c r="F272" s="820" t="s">
        <v>7</v>
      </c>
      <c r="G272" s="822" t="s">
        <v>407</v>
      </c>
      <c r="H272" s="827" t="s">
        <v>481</v>
      </c>
      <c r="I272" s="820" t="s">
        <v>765</v>
      </c>
      <c r="J272" s="828" t="s">
        <v>636</v>
      </c>
      <c r="K272" s="824"/>
      <c r="L272" s="824"/>
      <c r="M272" s="824">
        <v>1</v>
      </c>
      <c r="N272" s="824">
        <f t="shared" si="4"/>
        <v>1</v>
      </c>
      <c r="O272" s="829"/>
    </row>
    <row r="273" spans="1:15">
      <c r="A273" s="819" t="s">
        <v>4</v>
      </c>
      <c r="B273" s="819" t="s">
        <v>4</v>
      </c>
      <c r="C273" s="819" t="s">
        <v>84</v>
      </c>
      <c r="D273" s="820">
        <v>2016</v>
      </c>
      <c r="E273" s="821" t="s">
        <v>20</v>
      </c>
      <c r="F273" s="820" t="s">
        <v>7</v>
      </c>
      <c r="G273" s="822" t="s">
        <v>407</v>
      </c>
      <c r="H273" s="827" t="s">
        <v>778</v>
      </c>
      <c r="I273" s="820" t="s">
        <v>497</v>
      </c>
      <c r="J273" s="828" t="s">
        <v>608</v>
      </c>
      <c r="K273" s="824"/>
      <c r="L273" s="824"/>
      <c r="M273" s="824">
        <v>128</v>
      </c>
      <c r="N273" s="824">
        <f t="shared" si="4"/>
        <v>128</v>
      </c>
      <c r="O273" s="829"/>
    </row>
    <row r="274" spans="1:15">
      <c r="A274" s="819" t="s">
        <v>4</v>
      </c>
      <c r="B274" s="819" t="s">
        <v>4</v>
      </c>
      <c r="C274" s="819" t="s">
        <v>84</v>
      </c>
      <c r="D274" s="820">
        <v>2016</v>
      </c>
      <c r="E274" s="821" t="s">
        <v>20</v>
      </c>
      <c r="F274" s="820" t="s">
        <v>7</v>
      </c>
      <c r="G274" s="822" t="s">
        <v>407</v>
      </c>
      <c r="H274" s="827" t="s">
        <v>562</v>
      </c>
      <c r="I274" s="820" t="s">
        <v>497</v>
      </c>
      <c r="J274" s="828" t="s">
        <v>608</v>
      </c>
      <c r="K274" s="824"/>
      <c r="L274" s="824"/>
      <c r="M274" s="824">
        <v>537</v>
      </c>
      <c r="N274" s="824">
        <f t="shared" si="4"/>
        <v>537</v>
      </c>
      <c r="O274" s="829"/>
    </row>
    <row r="275" spans="1:15">
      <c r="A275" s="819" t="s">
        <v>4</v>
      </c>
      <c r="B275" s="819" t="s">
        <v>4</v>
      </c>
      <c r="C275" s="819" t="s">
        <v>84</v>
      </c>
      <c r="D275" s="820">
        <v>2016</v>
      </c>
      <c r="E275" s="821" t="s">
        <v>20</v>
      </c>
      <c r="F275" s="820" t="s">
        <v>7</v>
      </c>
      <c r="G275" s="822" t="s">
        <v>407</v>
      </c>
      <c r="H275" s="827" t="s">
        <v>94</v>
      </c>
      <c r="I275" s="820" t="s">
        <v>497</v>
      </c>
      <c r="J275" s="828" t="s">
        <v>608</v>
      </c>
      <c r="K275" s="824"/>
      <c r="L275" s="824">
        <v>6</v>
      </c>
      <c r="M275" s="824">
        <v>306</v>
      </c>
      <c r="N275" s="824">
        <f t="shared" si="4"/>
        <v>312</v>
      </c>
      <c r="O275" s="829"/>
    </row>
    <row r="276" spans="1:15">
      <c r="A276" s="819" t="s">
        <v>4</v>
      </c>
      <c r="B276" s="819" t="s">
        <v>4</v>
      </c>
      <c r="C276" s="819" t="s">
        <v>84</v>
      </c>
      <c r="D276" s="820">
        <v>2016</v>
      </c>
      <c r="E276" s="821" t="s">
        <v>20</v>
      </c>
      <c r="F276" s="820" t="s">
        <v>7</v>
      </c>
      <c r="G276" s="822" t="s">
        <v>407</v>
      </c>
      <c r="H276" s="827" t="s">
        <v>564</v>
      </c>
      <c r="I276" s="820" t="s">
        <v>497</v>
      </c>
      <c r="J276" s="828" t="s">
        <v>608</v>
      </c>
      <c r="K276" s="824"/>
      <c r="L276" s="824"/>
      <c r="M276" s="824">
        <v>4</v>
      </c>
      <c r="N276" s="824">
        <f t="shared" si="4"/>
        <v>4</v>
      </c>
      <c r="O276" s="829"/>
    </row>
    <row r="277" spans="1:15">
      <c r="A277" s="819" t="s">
        <v>4</v>
      </c>
      <c r="B277" s="819" t="s">
        <v>4</v>
      </c>
      <c r="C277" s="819" t="s">
        <v>84</v>
      </c>
      <c r="D277" s="820">
        <v>2016</v>
      </c>
      <c r="E277" s="821" t="s">
        <v>20</v>
      </c>
      <c r="F277" s="820" t="s">
        <v>7</v>
      </c>
      <c r="G277" s="822" t="s">
        <v>407</v>
      </c>
      <c r="H277" s="827" t="s">
        <v>761</v>
      </c>
      <c r="I277" s="820" t="s">
        <v>497</v>
      </c>
      <c r="J277" s="828" t="s">
        <v>608</v>
      </c>
      <c r="K277" s="824"/>
      <c r="L277" s="824"/>
      <c r="M277" s="824">
        <v>176</v>
      </c>
      <c r="N277" s="824">
        <f t="shared" si="4"/>
        <v>176</v>
      </c>
      <c r="O277" s="829"/>
    </row>
    <row r="278" spans="1:15">
      <c r="A278" s="819" t="s">
        <v>4</v>
      </c>
      <c r="B278" s="819" t="s">
        <v>4</v>
      </c>
      <c r="C278" s="819" t="s">
        <v>84</v>
      </c>
      <c r="D278" s="820">
        <v>2016</v>
      </c>
      <c r="E278" s="821" t="s">
        <v>20</v>
      </c>
      <c r="F278" s="820" t="s">
        <v>7</v>
      </c>
      <c r="G278" s="822" t="s">
        <v>407</v>
      </c>
      <c r="H278" s="827" t="s">
        <v>806</v>
      </c>
      <c r="I278" s="820" t="s">
        <v>497</v>
      </c>
      <c r="J278" s="828" t="s">
        <v>608</v>
      </c>
      <c r="K278" s="824"/>
      <c r="L278" s="824"/>
      <c r="M278" s="824">
        <v>137</v>
      </c>
      <c r="N278" s="824">
        <f t="shared" si="4"/>
        <v>137</v>
      </c>
      <c r="O278" s="829"/>
    </row>
    <row r="279" spans="1:15">
      <c r="A279" s="819" t="s">
        <v>4</v>
      </c>
      <c r="B279" s="819" t="s">
        <v>4</v>
      </c>
      <c r="C279" s="819" t="s">
        <v>84</v>
      </c>
      <c r="D279" s="820">
        <v>2016</v>
      </c>
      <c r="E279" s="821" t="s">
        <v>20</v>
      </c>
      <c r="F279" s="820" t="s">
        <v>7</v>
      </c>
      <c r="G279" s="822" t="s">
        <v>407</v>
      </c>
      <c r="H279" s="827" t="s">
        <v>95</v>
      </c>
      <c r="I279" s="820" t="s">
        <v>497</v>
      </c>
      <c r="J279" s="828" t="s">
        <v>608</v>
      </c>
      <c r="K279" s="824"/>
      <c r="L279" s="824">
        <v>94</v>
      </c>
      <c r="M279" s="824">
        <v>339</v>
      </c>
      <c r="N279" s="824">
        <f t="shared" si="4"/>
        <v>433</v>
      </c>
      <c r="O279" s="829"/>
    </row>
    <row r="280" spans="1:15">
      <c r="A280" s="819" t="s">
        <v>4</v>
      </c>
      <c r="B280" s="819" t="s">
        <v>4</v>
      </c>
      <c r="C280" s="819" t="s">
        <v>84</v>
      </c>
      <c r="D280" s="820">
        <v>2016</v>
      </c>
      <c r="E280" s="821" t="s">
        <v>20</v>
      </c>
      <c r="F280" s="820" t="s">
        <v>7</v>
      </c>
      <c r="G280" s="822" t="s">
        <v>407</v>
      </c>
      <c r="H280" s="827" t="s">
        <v>505</v>
      </c>
      <c r="I280" s="820" t="s">
        <v>497</v>
      </c>
      <c r="J280" s="828" t="s">
        <v>608</v>
      </c>
      <c r="K280" s="824">
        <v>21317</v>
      </c>
      <c r="L280" s="824">
        <v>10929</v>
      </c>
      <c r="M280" s="824">
        <v>413</v>
      </c>
      <c r="N280" s="824">
        <f t="shared" si="4"/>
        <v>32659</v>
      </c>
      <c r="O280" s="829"/>
    </row>
    <row r="281" spans="1:15">
      <c r="A281" s="819" t="s">
        <v>4</v>
      </c>
      <c r="B281" s="819" t="s">
        <v>4</v>
      </c>
      <c r="C281" s="819" t="s">
        <v>84</v>
      </c>
      <c r="D281" s="820">
        <v>2016</v>
      </c>
      <c r="E281" s="821" t="s">
        <v>20</v>
      </c>
      <c r="F281" s="820" t="s">
        <v>7</v>
      </c>
      <c r="G281" s="822" t="s">
        <v>407</v>
      </c>
      <c r="H281" s="827" t="s">
        <v>85</v>
      </c>
      <c r="I281" s="820" t="s">
        <v>497</v>
      </c>
      <c r="J281" s="828" t="s">
        <v>608</v>
      </c>
      <c r="K281" s="824"/>
      <c r="L281" s="824"/>
      <c r="M281" s="824">
        <v>229</v>
      </c>
      <c r="N281" s="824">
        <f t="shared" si="4"/>
        <v>229</v>
      </c>
      <c r="O281" s="829"/>
    </row>
    <row r="282" spans="1:15">
      <c r="A282" s="819" t="s">
        <v>4</v>
      </c>
      <c r="B282" s="819" t="s">
        <v>4</v>
      </c>
      <c r="C282" s="819" t="s">
        <v>84</v>
      </c>
      <c r="D282" s="820">
        <v>2016</v>
      </c>
      <c r="E282" s="821" t="s">
        <v>20</v>
      </c>
      <c r="F282" s="820" t="s">
        <v>7</v>
      </c>
      <c r="G282" s="822" t="s">
        <v>407</v>
      </c>
      <c r="H282" s="827" t="s">
        <v>508</v>
      </c>
      <c r="I282" s="820" t="s">
        <v>497</v>
      </c>
      <c r="J282" s="828" t="s">
        <v>608</v>
      </c>
      <c r="K282" s="824"/>
      <c r="L282" s="824">
        <v>23</v>
      </c>
      <c r="M282" s="824">
        <v>10</v>
      </c>
      <c r="N282" s="824">
        <f t="shared" si="4"/>
        <v>33</v>
      </c>
      <c r="O282" s="829"/>
    </row>
    <row r="283" spans="1:15">
      <c r="A283" s="819" t="s">
        <v>4</v>
      </c>
      <c r="B283" s="819" t="s">
        <v>4</v>
      </c>
      <c r="C283" s="819" t="s">
        <v>84</v>
      </c>
      <c r="D283" s="820">
        <v>2016</v>
      </c>
      <c r="E283" s="821" t="s">
        <v>20</v>
      </c>
      <c r="F283" s="820" t="s">
        <v>7</v>
      </c>
      <c r="G283" s="822" t="s">
        <v>407</v>
      </c>
      <c r="H283" s="827" t="s">
        <v>790</v>
      </c>
      <c r="I283" s="820" t="s">
        <v>497</v>
      </c>
      <c r="J283" s="828" t="s">
        <v>608</v>
      </c>
      <c r="K283" s="824"/>
      <c r="L283" s="824"/>
      <c r="M283" s="824">
        <v>1</v>
      </c>
      <c r="N283" s="824">
        <f t="shared" si="4"/>
        <v>1</v>
      </c>
      <c r="O283" s="829"/>
    </row>
    <row r="284" spans="1:15">
      <c r="A284" s="819" t="s">
        <v>4</v>
      </c>
      <c r="B284" s="819" t="s">
        <v>4</v>
      </c>
      <c r="C284" s="819" t="s">
        <v>84</v>
      </c>
      <c r="D284" s="820">
        <v>2016</v>
      </c>
      <c r="E284" s="821" t="s">
        <v>20</v>
      </c>
      <c r="F284" s="820" t="s">
        <v>7</v>
      </c>
      <c r="G284" s="822" t="s">
        <v>407</v>
      </c>
      <c r="H284" s="827" t="s">
        <v>502</v>
      </c>
      <c r="I284" s="820" t="s">
        <v>497</v>
      </c>
      <c r="J284" s="828" t="s">
        <v>608</v>
      </c>
      <c r="K284" s="824"/>
      <c r="L284" s="824"/>
      <c r="M284" s="824">
        <v>289</v>
      </c>
      <c r="N284" s="824">
        <f t="shared" si="4"/>
        <v>289</v>
      </c>
      <c r="O284" s="829"/>
    </row>
    <row r="285" spans="1:15">
      <c r="A285" s="819" t="s">
        <v>4</v>
      </c>
      <c r="B285" s="819" t="s">
        <v>4</v>
      </c>
      <c r="C285" s="819" t="s">
        <v>84</v>
      </c>
      <c r="D285" s="820">
        <v>2016</v>
      </c>
      <c r="E285" s="821" t="s">
        <v>20</v>
      </c>
      <c r="F285" s="820" t="s">
        <v>7</v>
      </c>
      <c r="G285" s="822" t="s">
        <v>407</v>
      </c>
      <c r="H285" s="827" t="s">
        <v>779</v>
      </c>
      <c r="I285" s="820" t="s">
        <v>497</v>
      </c>
      <c r="J285" s="828" t="s">
        <v>608</v>
      </c>
      <c r="K285" s="824"/>
      <c r="L285" s="824"/>
      <c r="M285" s="824">
        <v>16</v>
      </c>
      <c r="N285" s="824">
        <f t="shared" si="4"/>
        <v>16</v>
      </c>
      <c r="O285" s="829"/>
    </row>
    <row r="286" spans="1:15">
      <c r="A286" s="819" t="s">
        <v>4</v>
      </c>
      <c r="B286" s="819" t="s">
        <v>4</v>
      </c>
      <c r="C286" s="819" t="s">
        <v>84</v>
      </c>
      <c r="D286" s="820">
        <v>2016</v>
      </c>
      <c r="E286" s="821" t="s">
        <v>20</v>
      </c>
      <c r="F286" s="820" t="s">
        <v>7</v>
      </c>
      <c r="G286" s="822" t="s">
        <v>407</v>
      </c>
      <c r="H286" s="827" t="s">
        <v>780</v>
      </c>
      <c r="I286" s="820" t="s">
        <v>500</v>
      </c>
      <c r="J286" s="828" t="s">
        <v>608</v>
      </c>
      <c r="K286" s="824"/>
      <c r="L286" s="824"/>
      <c r="M286" s="824">
        <v>16</v>
      </c>
      <c r="N286" s="824">
        <f t="shared" si="4"/>
        <v>16</v>
      </c>
      <c r="O286" s="829"/>
    </row>
    <row r="287" spans="1:15">
      <c r="A287" s="819" t="s">
        <v>4</v>
      </c>
      <c r="B287" s="819" t="s">
        <v>4</v>
      </c>
      <c r="C287" s="819" t="s">
        <v>84</v>
      </c>
      <c r="D287" s="820">
        <v>2016</v>
      </c>
      <c r="E287" s="821" t="s">
        <v>20</v>
      </c>
      <c r="F287" s="820" t="s">
        <v>7</v>
      </c>
      <c r="G287" s="822" t="s">
        <v>407</v>
      </c>
      <c r="H287" s="827" t="s">
        <v>781</v>
      </c>
      <c r="I287" s="820" t="s">
        <v>500</v>
      </c>
      <c r="J287" s="828" t="s">
        <v>608</v>
      </c>
      <c r="K287" s="824"/>
      <c r="L287" s="824">
        <v>12</v>
      </c>
      <c r="M287" s="824">
        <v>266</v>
      </c>
      <c r="N287" s="824">
        <f t="shared" si="4"/>
        <v>278</v>
      </c>
      <c r="O287" s="829"/>
    </row>
    <row r="288" spans="1:15">
      <c r="A288" s="819" t="s">
        <v>4</v>
      </c>
      <c r="B288" s="819" t="s">
        <v>4</v>
      </c>
      <c r="C288" s="819" t="s">
        <v>84</v>
      </c>
      <c r="D288" s="820">
        <v>2016</v>
      </c>
      <c r="E288" s="821" t="s">
        <v>20</v>
      </c>
      <c r="F288" s="820" t="s">
        <v>7</v>
      </c>
      <c r="G288" s="822" t="s">
        <v>407</v>
      </c>
      <c r="H288" s="827" t="s">
        <v>762</v>
      </c>
      <c r="I288" s="820" t="s">
        <v>500</v>
      </c>
      <c r="J288" s="828" t="s">
        <v>608</v>
      </c>
      <c r="K288" s="824"/>
      <c r="L288" s="824"/>
      <c r="M288" s="824">
        <v>39</v>
      </c>
      <c r="N288" s="824">
        <f t="shared" si="4"/>
        <v>39</v>
      </c>
      <c r="O288" s="829"/>
    </row>
    <row r="289" spans="1:15">
      <c r="A289" s="819" t="s">
        <v>4</v>
      </c>
      <c r="B289" s="819" t="s">
        <v>4</v>
      </c>
      <c r="C289" s="819" t="s">
        <v>84</v>
      </c>
      <c r="D289" s="820">
        <v>2016</v>
      </c>
      <c r="E289" s="821" t="s">
        <v>20</v>
      </c>
      <c r="F289" s="820" t="s">
        <v>7</v>
      </c>
      <c r="G289" s="822" t="s">
        <v>407</v>
      </c>
      <c r="H289" s="827" t="s">
        <v>763</v>
      </c>
      <c r="I289" s="820" t="s">
        <v>500</v>
      </c>
      <c r="J289" s="828" t="s">
        <v>608</v>
      </c>
      <c r="K289" s="824"/>
      <c r="L289" s="824"/>
      <c r="M289" s="824">
        <v>1068</v>
      </c>
      <c r="N289" s="824">
        <f t="shared" si="4"/>
        <v>1068</v>
      </c>
      <c r="O289" s="829"/>
    </row>
    <row r="290" spans="1:15">
      <c r="A290" s="819" t="s">
        <v>4</v>
      </c>
      <c r="B290" s="819" t="s">
        <v>4</v>
      </c>
      <c r="C290" s="819" t="s">
        <v>84</v>
      </c>
      <c r="D290" s="820">
        <v>2016</v>
      </c>
      <c r="E290" s="821" t="s">
        <v>20</v>
      </c>
      <c r="F290" s="820" t="s">
        <v>7</v>
      </c>
      <c r="G290" s="822" t="s">
        <v>407</v>
      </c>
      <c r="H290" s="827" t="s">
        <v>783</v>
      </c>
      <c r="I290" s="820" t="s">
        <v>500</v>
      </c>
      <c r="J290" s="828" t="s">
        <v>608</v>
      </c>
      <c r="K290" s="824"/>
      <c r="L290" s="824"/>
      <c r="M290" s="824">
        <v>2148</v>
      </c>
      <c r="N290" s="824">
        <f t="shared" si="4"/>
        <v>2148</v>
      </c>
      <c r="O290" s="829"/>
    </row>
    <row r="291" spans="1:15">
      <c r="A291" s="819" t="s">
        <v>4</v>
      </c>
      <c r="B291" s="819" t="s">
        <v>4</v>
      </c>
      <c r="C291" s="819" t="s">
        <v>84</v>
      </c>
      <c r="D291" s="820">
        <v>2016</v>
      </c>
      <c r="E291" s="821" t="s">
        <v>20</v>
      </c>
      <c r="F291" s="820" t="s">
        <v>7</v>
      </c>
      <c r="G291" s="822" t="s">
        <v>407</v>
      </c>
      <c r="H291" s="827" t="s">
        <v>805</v>
      </c>
      <c r="I291" s="820" t="s">
        <v>765</v>
      </c>
      <c r="J291" s="828" t="s">
        <v>608</v>
      </c>
      <c r="K291" s="824"/>
      <c r="L291" s="824"/>
      <c r="M291" s="824">
        <v>1</v>
      </c>
      <c r="N291" s="824">
        <f t="shared" si="4"/>
        <v>1</v>
      </c>
      <c r="O291" s="829"/>
    </row>
    <row r="292" spans="1:15">
      <c r="A292" s="819" t="s">
        <v>4</v>
      </c>
      <c r="B292" s="819" t="s">
        <v>4</v>
      </c>
      <c r="C292" s="819" t="s">
        <v>84</v>
      </c>
      <c r="D292" s="820">
        <v>2016</v>
      </c>
      <c r="E292" s="821" t="s">
        <v>20</v>
      </c>
      <c r="F292" s="820" t="s">
        <v>7</v>
      </c>
      <c r="G292" s="822" t="s">
        <v>407</v>
      </c>
      <c r="H292" s="827" t="s">
        <v>1783</v>
      </c>
      <c r="I292" s="830" t="s">
        <v>765</v>
      </c>
      <c r="J292" s="828" t="s">
        <v>608</v>
      </c>
      <c r="K292" s="824"/>
      <c r="L292" s="824"/>
      <c r="M292" s="824">
        <v>2</v>
      </c>
      <c r="N292" s="824">
        <f t="shared" si="4"/>
        <v>2</v>
      </c>
      <c r="O292" s="829"/>
    </row>
    <row r="293" spans="1:15">
      <c r="A293" s="819" t="s">
        <v>4</v>
      </c>
      <c r="B293" s="819" t="s">
        <v>4</v>
      </c>
      <c r="C293" s="819" t="s">
        <v>84</v>
      </c>
      <c r="D293" s="820">
        <v>2016</v>
      </c>
      <c r="E293" s="821" t="s">
        <v>20</v>
      </c>
      <c r="F293" s="820" t="s">
        <v>7</v>
      </c>
      <c r="G293" s="822" t="s">
        <v>407</v>
      </c>
      <c r="H293" s="827" t="s">
        <v>764</v>
      </c>
      <c r="I293" s="820" t="s">
        <v>765</v>
      </c>
      <c r="J293" s="828" t="s">
        <v>608</v>
      </c>
      <c r="K293" s="824"/>
      <c r="L293" s="824"/>
      <c r="M293" s="824">
        <v>1</v>
      </c>
      <c r="N293" s="824">
        <f t="shared" si="4"/>
        <v>1</v>
      </c>
      <c r="O293" s="829"/>
    </row>
    <row r="294" spans="1:15">
      <c r="A294" s="819" t="s">
        <v>4</v>
      </c>
      <c r="B294" s="819" t="s">
        <v>4</v>
      </c>
      <c r="C294" s="819" t="s">
        <v>84</v>
      </c>
      <c r="D294" s="820">
        <v>2016</v>
      </c>
      <c r="E294" s="821" t="s">
        <v>20</v>
      </c>
      <c r="F294" s="820" t="s">
        <v>7</v>
      </c>
      <c r="G294" s="822" t="s">
        <v>407</v>
      </c>
      <c r="H294" s="827" t="s">
        <v>1439</v>
      </c>
      <c r="I294" s="820" t="s">
        <v>765</v>
      </c>
      <c r="J294" s="828" t="s">
        <v>608</v>
      </c>
      <c r="K294" s="824"/>
      <c r="L294" s="824"/>
      <c r="M294" s="824">
        <v>1</v>
      </c>
      <c r="N294" s="824">
        <f t="shared" si="4"/>
        <v>1</v>
      </c>
      <c r="O294" s="829"/>
    </row>
    <row r="295" spans="1:15">
      <c r="A295" s="819" t="s">
        <v>4</v>
      </c>
      <c r="B295" s="819" t="s">
        <v>4</v>
      </c>
      <c r="C295" s="819" t="s">
        <v>84</v>
      </c>
      <c r="D295" s="820">
        <v>2016</v>
      </c>
      <c r="E295" s="821" t="s">
        <v>20</v>
      </c>
      <c r="F295" s="820" t="s">
        <v>7</v>
      </c>
      <c r="G295" s="822" t="s">
        <v>407</v>
      </c>
      <c r="H295" s="827" t="s">
        <v>808</v>
      </c>
      <c r="I295" s="820" t="s">
        <v>765</v>
      </c>
      <c r="J295" s="828" t="s">
        <v>608</v>
      </c>
      <c r="K295" s="824"/>
      <c r="L295" s="824"/>
      <c r="M295" s="824">
        <v>34</v>
      </c>
      <c r="N295" s="824">
        <f t="shared" si="4"/>
        <v>34</v>
      </c>
      <c r="O295" s="829"/>
    </row>
    <row r="296" spans="1:15">
      <c r="A296" s="819" t="s">
        <v>4</v>
      </c>
      <c r="B296" s="819" t="s">
        <v>4</v>
      </c>
      <c r="C296" s="819" t="s">
        <v>84</v>
      </c>
      <c r="D296" s="820">
        <v>2016</v>
      </c>
      <c r="E296" s="821" t="s">
        <v>20</v>
      </c>
      <c r="F296" s="820" t="s">
        <v>7</v>
      </c>
      <c r="G296" s="822" t="s">
        <v>407</v>
      </c>
      <c r="H296" s="827" t="s">
        <v>809</v>
      </c>
      <c r="I296" s="820" t="s">
        <v>765</v>
      </c>
      <c r="J296" s="828" t="s">
        <v>608</v>
      </c>
      <c r="K296" s="824"/>
      <c r="L296" s="824"/>
      <c r="M296" s="824">
        <v>2</v>
      </c>
      <c r="N296" s="824">
        <f t="shared" si="4"/>
        <v>2</v>
      </c>
      <c r="O296" s="829"/>
    </row>
    <row r="297" spans="1:15">
      <c r="A297" s="819" t="s">
        <v>4</v>
      </c>
      <c r="B297" s="819" t="s">
        <v>4</v>
      </c>
      <c r="C297" s="819" t="s">
        <v>84</v>
      </c>
      <c r="D297" s="820">
        <v>2016</v>
      </c>
      <c r="E297" s="821" t="s">
        <v>20</v>
      </c>
      <c r="F297" s="820" t="s">
        <v>7</v>
      </c>
      <c r="G297" s="822" t="s">
        <v>407</v>
      </c>
      <c r="H297" s="827" t="s">
        <v>784</v>
      </c>
      <c r="I297" s="820" t="s">
        <v>765</v>
      </c>
      <c r="J297" s="828" t="s">
        <v>608</v>
      </c>
      <c r="K297" s="824"/>
      <c r="L297" s="824"/>
      <c r="M297" s="824">
        <v>6</v>
      </c>
      <c r="N297" s="824">
        <f t="shared" si="4"/>
        <v>6</v>
      </c>
      <c r="O297" s="829"/>
    </row>
    <row r="298" spans="1:15">
      <c r="A298" s="819" t="s">
        <v>4</v>
      </c>
      <c r="B298" s="819" t="s">
        <v>4</v>
      </c>
      <c r="C298" s="819" t="s">
        <v>84</v>
      </c>
      <c r="D298" s="820">
        <v>2016</v>
      </c>
      <c r="E298" s="821" t="s">
        <v>20</v>
      </c>
      <c r="F298" s="820" t="s">
        <v>7</v>
      </c>
      <c r="G298" s="822" t="s">
        <v>407</v>
      </c>
      <c r="H298" s="827" t="s">
        <v>791</v>
      </c>
      <c r="I298" s="820" t="s">
        <v>765</v>
      </c>
      <c r="J298" s="828" t="s">
        <v>608</v>
      </c>
      <c r="K298" s="824"/>
      <c r="L298" s="824"/>
      <c r="M298" s="824">
        <v>14</v>
      </c>
      <c r="N298" s="824">
        <f t="shared" si="4"/>
        <v>14</v>
      </c>
      <c r="O298" s="829"/>
    </row>
    <row r="299" spans="1:15">
      <c r="A299" s="819" t="s">
        <v>4</v>
      </c>
      <c r="B299" s="819" t="s">
        <v>4</v>
      </c>
      <c r="C299" s="819" t="s">
        <v>84</v>
      </c>
      <c r="D299" s="820">
        <v>2016</v>
      </c>
      <c r="E299" s="821" t="s">
        <v>20</v>
      </c>
      <c r="F299" s="820" t="s">
        <v>7</v>
      </c>
      <c r="G299" s="822" t="s">
        <v>407</v>
      </c>
      <c r="H299" s="827" t="s">
        <v>801</v>
      </c>
      <c r="I299" s="820" t="s">
        <v>765</v>
      </c>
      <c r="J299" s="828" t="s">
        <v>608</v>
      </c>
      <c r="K299" s="824"/>
      <c r="L299" s="824"/>
      <c r="M299" s="824">
        <v>100</v>
      </c>
      <c r="N299" s="824">
        <f t="shared" si="4"/>
        <v>100</v>
      </c>
      <c r="O299" s="829"/>
    </row>
    <row r="300" spans="1:15">
      <c r="A300" s="819" t="s">
        <v>4</v>
      </c>
      <c r="B300" s="819" t="s">
        <v>4</v>
      </c>
      <c r="C300" s="819" t="s">
        <v>84</v>
      </c>
      <c r="D300" s="820">
        <v>2016</v>
      </c>
      <c r="E300" s="821" t="s">
        <v>20</v>
      </c>
      <c r="F300" s="820" t="s">
        <v>7</v>
      </c>
      <c r="G300" s="822" t="s">
        <v>407</v>
      </c>
      <c r="H300" s="827" t="s">
        <v>800</v>
      </c>
      <c r="I300" s="820" t="s">
        <v>765</v>
      </c>
      <c r="J300" s="828" t="s">
        <v>608</v>
      </c>
      <c r="K300" s="824"/>
      <c r="L300" s="824"/>
      <c r="M300" s="824">
        <v>3</v>
      </c>
      <c r="N300" s="824">
        <f t="shared" si="4"/>
        <v>3</v>
      </c>
      <c r="O300" s="829"/>
    </row>
    <row r="301" spans="1:15">
      <c r="A301" s="819" t="s">
        <v>4</v>
      </c>
      <c r="B301" s="819" t="s">
        <v>4</v>
      </c>
      <c r="C301" s="819" t="s">
        <v>84</v>
      </c>
      <c r="D301" s="820">
        <v>2016</v>
      </c>
      <c r="E301" s="821" t="s">
        <v>20</v>
      </c>
      <c r="F301" s="820" t="s">
        <v>7</v>
      </c>
      <c r="G301" s="822" t="s">
        <v>407</v>
      </c>
      <c r="H301" s="827" t="s">
        <v>767</v>
      </c>
      <c r="I301" s="820" t="s">
        <v>765</v>
      </c>
      <c r="J301" s="828" t="s">
        <v>608</v>
      </c>
      <c r="K301" s="824"/>
      <c r="L301" s="824"/>
      <c r="M301" s="824">
        <v>1</v>
      </c>
      <c r="N301" s="824">
        <f t="shared" si="4"/>
        <v>1</v>
      </c>
      <c r="O301" s="829"/>
    </row>
    <row r="302" spans="1:15">
      <c r="A302" s="819" t="s">
        <v>4</v>
      </c>
      <c r="B302" s="819" t="s">
        <v>4</v>
      </c>
      <c r="C302" s="819" t="s">
        <v>84</v>
      </c>
      <c r="D302" s="820">
        <v>2016</v>
      </c>
      <c r="E302" s="821" t="s">
        <v>20</v>
      </c>
      <c r="F302" s="820" t="s">
        <v>7</v>
      </c>
      <c r="G302" s="822" t="s">
        <v>407</v>
      </c>
      <c r="H302" s="827" t="s">
        <v>798</v>
      </c>
      <c r="I302" s="820" t="s">
        <v>765</v>
      </c>
      <c r="J302" s="828" t="s">
        <v>608</v>
      </c>
      <c r="K302" s="824"/>
      <c r="L302" s="824"/>
      <c r="M302" s="824">
        <v>1</v>
      </c>
      <c r="N302" s="824">
        <f t="shared" si="4"/>
        <v>1</v>
      </c>
      <c r="O302" s="829"/>
    </row>
    <row r="303" spans="1:15">
      <c r="A303" s="819" t="s">
        <v>4</v>
      </c>
      <c r="B303" s="819" t="s">
        <v>4</v>
      </c>
      <c r="C303" s="819" t="s">
        <v>84</v>
      </c>
      <c r="D303" s="820">
        <v>2016</v>
      </c>
      <c r="E303" s="821" t="s">
        <v>20</v>
      </c>
      <c r="F303" s="820" t="s">
        <v>7</v>
      </c>
      <c r="G303" s="822" t="s">
        <v>407</v>
      </c>
      <c r="H303" s="827" t="s">
        <v>811</v>
      </c>
      <c r="I303" s="820" t="s">
        <v>765</v>
      </c>
      <c r="J303" s="828" t="s">
        <v>608</v>
      </c>
      <c r="K303" s="824"/>
      <c r="L303" s="824"/>
      <c r="M303" s="824">
        <v>112</v>
      </c>
      <c r="N303" s="824">
        <f t="shared" si="4"/>
        <v>112</v>
      </c>
      <c r="O303" s="829"/>
    </row>
    <row r="304" spans="1:15">
      <c r="A304" s="819" t="s">
        <v>4</v>
      </c>
      <c r="B304" s="819" t="s">
        <v>4</v>
      </c>
      <c r="C304" s="819" t="s">
        <v>84</v>
      </c>
      <c r="D304" s="820">
        <v>2016</v>
      </c>
      <c r="E304" s="821" t="s">
        <v>20</v>
      </c>
      <c r="F304" s="820" t="s">
        <v>7</v>
      </c>
      <c r="G304" s="822" t="s">
        <v>407</v>
      </c>
      <c r="H304" s="827" t="s">
        <v>812</v>
      </c>
      <c r="I304" s="820" t="s">
        <v>765</v>
      </c>
      <c r="J304" s="828" t="s">
        <v>608</v>
      </c>
      <c r="K304" s="824"/>
      <c r="L304" s="824"/>
      <c r="M304" s="824">
        <v>21</v>
      </c>
      <c r="N304" s="824">
        <f t="shared" si="4"/>
        <v>21</v>
      </c>
      <c r="O304" s="829"/>
    </row>
    <row r="305" spans="1:15">
      <c r="A305" s="819" t="s">
        <v>4</v>
      </c>
      <c r="B305" s="819" t="s">
        <v>4</v>
      </c>
      <c r="C305" s="819" t="s">
        <v>84</v>
      </c>
      <c r="D305" s="820">
        <v>2016</v>
      </c>
      <c r="E305" s="821" t="s">
        <v>20</v>
      </c>
      <c r="F305" s="820" t="s">
        <v>7</v>
      </c>
      <c r="G305" s="822" t="s">
        <v>407</v>
      </c>
      <c r="H305" s="827" t="s">
        <v>768</v>
      </c>
      <c r="I305" s="820" t="s">
        <v>765</v>
      </c>
      <c r="J305" s="828" t="s">
        <v>608</v>
      </c>
      <c r="K305" s="824"/>
      <c r="L305" s="824"/>
      <c r="M305" s="824">
        <v>1</v>
      </c>
      <c r="N305" s="824">
        <f t="shared" si="4"/>
        <v>1</v>
      </c>
      <c r="O305" s="829"/>
    </row>
    <row r="306" spans="1:15">
      <c r="A306" s="819" t="s">
        <v>4</v>
      </c>
      <c r="B306" s="819" t="s">
        <v>4</v>
      </c>
      <c r="C306" s="819" t="s">
        <v>84</v>
      </c>
      <c r="D306" s="820">
        <v>2016</v>
      </c>
      <c r="E306" s="821" t="s">
        <v>20</v>
      </c>
      <c r="F306" s="820" t="s">
        <v>7</v>
      </c>
      <c r="G306" s="822" t="s">
        <v>407</v>
      </c>
      <c r="H306" s="827" t="s">
        <v>769</v>
      </c>
      <c r="I306" s="820" t="s">
        <v>765</v>
      </c>
      <c r="J306" s="828" t="s">
        <v>608</v>
      </c>
      <c r="K306" s="824"/>
      <c r="L306" s="824"/>
      <c r="M306" s="824">
        <v>1077</v>
      </c>
      <c r="N306" s="824">
        <f t="shared" si="4"/>
        <v>1077</v>
      </c>
      <c r="O306" s="829"/>
    </row>
    <row r="307" spans="1:15">
      <c r="A307" s="819" t="s">
        <v>4</v>
      </c>
      <c r="B307" s="819" t="s">
        <v>4</v>
      </c>
      <c r="C307" s="819" t="s">
        <v>84</v>
      </c>
      <c r="D307" s="820">
        <v>2016</v>
      </c>
      <c r="E307" s="821" t="s">
        <v>20</v>
      </c>
      <c r="F307" s="820" t="s">
        <v>7</v>
      </c>
      <c r="G307" s="822" t="s">
        <v>407</v>
      </c>
      <c r="H307" s="827" t="s">
        <v>1440</v>
      </c>
      <c r="I307" s="820" t="s">
        <v>765</v>
      </c>
      <c r="J307" s="828" t="s">
        <v>608</v>
      </c>
      <c r="K307" s="824"/>
      <c r="L307" s="824"/>
      <c r="M307" s="824">
        <v>9</v>
      </c>
      <c r="N307" s="824">
        <f t="shared" si="4"/>
        <v>9</v>
      </c>
      <c r="O307" s="829"/>
    </row>
    <row r="308" spans="1:15">
      <c r="A308" s="819" t="s">
        <v>4</v>
      </c>
      <c r="B308" s="819" t="s">
        <v>4</v>
      </c>
      <c r="C308" s="819" t="s">
        <v>84</v>
      </c>
      <c r="D308" s="820">
        <v>2016</v>
      </c>
      <c r="E308" s="821" t="s">
        <v>20</v>
      </c>
      <c r="F308" s="820" t="s">
        <v>7</v>
      </c>
      <c r="G308" s="822" t="s">
        <v>407</v>
      </c>
      <c r="H308" s="827" t="s">
        <v>796</v>
      </c>
      <c r="I308" s="820" t="s">
        <v>765</v>
      </c>
      <c r="J308" s="828" t="s">
        <v>608</v>
      </c>
      <c r="K308" s="824"/>
      <c r="L308" s="824"/>
      <c r="M308" s="824">
        <v>28</v>
      </c>
      <c r="N308" s="824">
        <f t="shared" si="4"/>
        <v>28</v>
      </c>
      <c r="O308" s="829"/>
    </row>
    <row r="309" spans="1:15">
      <c r="A309" s="819" t="s">
        <v>4</v>
      </c>
      <c r="B309" s="819" t="s">
        <v>4</v>
      </c>
      <c r="C309" s="819" t="s">
        <v>84</v>
      </c>
      <c r="D309" s="820">
        <v>2016</v>
      </c>
      <c r="E309" s="821" t="s">
        <v>20</v>
      </c>
      <c r="F309" s="820" t="s">
        <v>7</v>
      </c>
      <c r="G309" s="822" t="s">
        <v>407</v>
      </c>
      <c r="H309" s="827" t="s">
        <v>835</v>
      </c>
      <c r="I309" s="830" t="s">
        <v>765</v>
      </c>
      <c r="J309" s="828" t="s">
        <v>608</v>
      </c>
      <c r="K309" s="824"/>
      <c r="L309" s="824"/>
      <c r="M309" s="824">
        <v>1</v>
      </c>
      <c r="N309" s="824">
        <f t="shared" si="4"/>
        <v>1</v>
      </c>
      <c r="O309" s="829"/>
    </row>
    <row r="310" spans="1:15">
      <c r="A310" s="819" t="s">
        <v>4</v>
      </c>
      <c r="B310" s="819" t="s">
        <v>4</v>
      </c>
      <c r="C310" s="819" t="s">
        <v>84</v>
      </c>
      <c r="D310" s="820">
        <v>2016</v>
      </c>
      <c r="E310" s="821" t="s">
        <v>20</v>
      </c>
      <c r="F310" s="820" t="s">
        <v>7</v>
      </c>
      <c r="G310" s="822" t="s">
        <v>407</v>
      </c>
      <c r="H310" s="827" t="s">
        <v>785</v>
      </c>
      <c r="I310" s="820" t="s">
        <v>765</v>
      </c>
      <c r="J310" s="828" t="s">
        <v>608</v>
      </c>
      <c r="K310" s="824"/>
      <c r="L310" s="824"/>
      <c r="M310" s="824">
        <v>2</v>
      </c>
      <c r="N310" s="824">
        <f t="shared" si="4"/>
        <v>2</v>
      </c>
      <c r="O310" s="829"/>
    </row>
    <row r="311" spans="1:15">
      <c r="A311" s="819" t="s">
        <v>4</v>
      </c>
      <c r="B311" s="819" t="s">
        <v>4</v>
      </c>
      <c r="C311" s="819" t="s">
        <v>84</v>
      </c>
      <c r="D311" s="820">
        <v>2016</v>
      </c>
      <c r="E311" s="821" t="s">
        <v>20</v>
      </c>
      <c r="F311" s="820" t="s">
        <v>7</v>
      </c>
      <c r="G311" s="822" t="s">
        <v>407</v>
      </c>
      <c r="H311" s="827" t="s">
        <v>814</v>
      </c>
      <c r="I311" s="820" t="s">
        <v>765</v>
      </c>
      <c r="J311" s="828" t="s">
        <v>608</v>
      </c>
      <c r="K311" s="824"/>
      <c r="L311" s="824"/>
      <c r="M311" s="824">
        <v>263</v>
      </c>
      <c r="N311" s="824">
        <f t="shared" si="4"/>
        <v>263</v>
      </c>
      <c r="O311" s="829"/>
    </row>
    <row r="312" spans="1:15">
      <c r="A312" s="819" t="s">
        <v>4</v>
      </c>
      <c r="B312" s="819" t="s">
        <v>4</v>
      </c>
      <c r="C312" s="819" t="s">
        <v>84</v>
      </c>
      <c r="D312" s="820">
        <v>2016</v>
      </c>
      <c r="E312" s="821" t="s">
        <v>20</v>
      </c>
      <c r="F312" s="820" t="s">
        <v>7</v>
      </c>
      <c r="G312" s="822" t="s">
        <v>407</v>
      </c>
      <c r="H312" s="827" t="s">
        <v>1784</v>
      </c>
      <c r="I312" s="830" t="s">
        <v>765</v>
      </c>
      <c r="J312" s="828" t="s">
        <v>608</v>
      </c>
      <c r="K312" s="824"/>
      <c r="L312" s="824"/>
      <c r="M312" s="824">
        <v>2</v>
      </c>
      <c r="N312" s="824">
        <f t="shared" si="4"/>
        <v>2</v>
      </c>
      <c r="O312" s="829"/>
    </row>
    <row r="313" spans="1:15">
      <c r="A313" s="819" t="s">
        <v>4</v>
      </c>
      <c r="B313" s="819" t="s">
        <v>4</v>
      </c>
      <c r="C313" s="819" t="s">
        <v>84</v>
      </c>
      <c r="D313" s="820">
        <v>2016</v>
      </c>
      <c r="E313" s="821" t="s">
        <v>20</v>
      </c>
      <c r="F313" s="820" t="s">
        <v>7</v>
      </c>
      <c r="G313" s="822" t="s">
        <v>407</v>
      </c>
      <c r="H313" s="827" t="s">
        <v>1777</v>
      </c>
      <c r="I313" s="830" t="s">
        <v>765</v>
      </c>
      <c r="J313" s="828" t="s">
        <v>608</v>
      </c>
      <c r="K313" s="824"/>
      <c r="L313" s="824"/>
      <c r="M313" s="824">
        <v>11</v>
      </c>
      <c r="N313" s="824">
        <f t="shared" si="4"/>
        <v>11</v>
      </c>
      <c r="O313" s="829"/>
    </row>
    <row r="314" spans="1:15">
      <c r="A314" s="819" t="s">
        <v>4</v>
      </c>
      <c r="B314" s="819" t="s">
        <v>4</v>
      </c>
      <c r="C314" s="819" t="s">
        <v>84</v>
      </c>
      <c r="D314" s="820">
        <v>2016</v>
      </c>
      <c r="E314" s="821" t="s">
        <v>20</v>
      </c>
      <c r="F314" s="820" t="s">
        <v>7</v>
      </c>
      <c r="G314" s="822" t="s">
        <v>407</v>
      </c>
      <c r="H314" s="827" t="s">
        <v>815</v>
      </c>
      <c r="I314" s="820" t="s">
        <v>765</v>
      </c>
      <c r="J314" s="828" t="s">
        <v>608</v>
      </c>
      <c r="K314" s="824"/>
      <c r="L314" s="824"/>
      <c r="M314" s="824">
        <v>59</v>
      </c>
      <c r="N314" s="824">
        <f t="shared" si="4"/>
        <v>59</v>
      </c>
      <c r="O314" s="829"/>
    </row>
    <row r="315" spans="1:15">
      <c r="A315" s="819" t="s">
        <v>4</v>
      </c>
      <c r="B315" s="819" t="s">
        <v>4</v>
      </c>
      <c r="C315" s="819" t="s">
        <v>84</v>
      </c>
      <c r="D315" s="820">
        <v>2016</v>
      </c>
      <c r="E315" s="821" t="s">
        <v>20</v>
      </c>
      <c r="F315" s="820" t="s">
        <v>7</v>
      </c>
      <c r="G315" s="822" t="s">
        <v>407</v>
      </c>
      <c r="H315" s="827" t="s">
        <v>771</v>
      </c>
      <c r="I315" s="820" t="s">
        <v>765</v>
      </c>
      <c r="J315" s="828" t="s">
        <v>608</v>
      </c>
      <c r="K315" s="824"/>
      <c r="L315" s="824"/>
      <c r="M315" s="824">
        <v>14</v>
      </c>
      <c r="N315" s="824">
        <f t="shared" si="4"/>
        <v>14</v>
      </c>
      <c r="O315" s="829"/>
    </row>
    <row r="316" spans="1:15">
      <c r="A316" s="819" t="s">
        <v>4</v>
      </c>
      <c r="B316" s="819" t="s">
        <v>4</v>
      </c>
      <c r="C316" s="819" t="s">
        <v>84</v>
      </c>
      <c r="D316" s="820">
        <v>2016</v>
      </c>
      <c r="E316" s="821" t="s">
        <v>20</v>
      </c>
      <c r="F316" s="820" t="s">
        <v>7</v>
      </c>
      <c r="G316" s="822" t="s">
        <v>407</v>
      </c>
      <c r="H316" s="827" t="s">
        <v>772</v>
      </c>
      <c r="I316" s="820" t="s">
        <v>765</v>
      </c>
      <c r="J316" s="828" t="s">
        <v>608</v>
      </c>
      <c r="K316" s="824"/>
      <c r="L316" s="824"/>
      <c r="M316" s="824">
        <v>2</v>
      </c>
      <c r="N316" s="824">
        <f t="shared" si="4"/>
        <v>2</v>
      </c>
      <c r="O316" s="829"/>
    </row>
    <row r="317" spans="1:15">
      <c r="A317" s="819" t="s">
        <v>4</v>
      </c>
      <c r="B317" s="819" t="s">
        <v>4</v>
      </c>
      <c r="C317" s="819" t="s">
        <v>84</v>
      </c>
      <c r="D317" s="820">
        <v>2016</v>
      </c>
      <c r="E317" s="821" t="s">
        <v>20</v>
      </c>
      <c r="F317" s="820" t="s">
        <v>7</v>
      </c>
      <c r="G317" s="822" t="s">
        <v>407</v>
      </c>
      <c r="H317" s="827" t="s">
        <v>816</v>
      </c>
      <c r="I317" s="820" t="s">
        <v>765</v>
      </c>
      <c r="J317" s="828" t="s">
        <v>608</v>
      </c>
      <c r="K317" s="824"/>
      <c r="L317" s="824"/>
      <c r="M317" s="824">
        <v>2</v>
      </c>
      <c r="N317" s="824">
        <f t="shared" si="4"/>
        <v>2</v>
      </c>
      <c r="O317" s="829"/>
    </row>
    <row r="318" spans="1:15">
      <c r="A318" s="819" t="s">
        <v>4</v>
      </c>
      <c r="B318" s="819" t="s">
        <v>4</v>
      </c>
      <c r="C318" s="819" t="s">
        <v>84</v>
      </c>
      <c r="D318" s="820">
        <v>2016</v>
      </c>
      <c r="E318" s="821" t="s">
        <v>20</v>
      </c>
      <c r="F318" s="820" t="s">
        <v>7</v>
      </c>
      <c r="G318" s="822" t="s">
        <v>407</v>
      </c>
      <c r="H318" s="827" t="s">
        <v>817</v>
      </c>
      <c r="I318" s="820" t="s">
        <v>765</v>
      </c>
      <c r="J318" s="828" t="s">
        <v>608</v>
      </c>
      <c r="K318" s="824"/>
      <c r="L318" s="824"/>
      <c r="M318" s="824">
        <v>4</v>
      </c>
      <c r="N318" s="824">
        <f t="shared" si="4"/>
        <v>4</v>
      </c>
      <c r="O318" s="829"/>
    </row>
    <row r="319" spans="1:15">
      <c r="A319" s="819" t="s">
        <v>4</v>
      </c>
      <c r="B319" s="819" t="s">
        <v>4</v>
      </c>
      <c r="C319" s="819" t="s">
        <v>84</v>
      </c>
      <c r="D319" s="820">
        <v>2016</v>
      </c>
      <c r="E319" s="821" t="s">
        <v>20</v>
      </c>
      <c r="F319" s="820" t="s">
        <v>7</v>
      </c>
      <c r="G319" s="822" t="s">
        <v>407</v>
      </c>
      <c r="H319" s="827" t="s">
        <v>818</v>
      </c>
      <c r="I319" s="820" t="s">
        <v>765</v>
      </c>
      <c r="J319" s="828" t="s">
        <v>608</v>
      </c>
      <c r="K319" s="824"/>
      <c r="L319" s="824"/>
      <c r="M319" s="824">
        <v>12</v>
      </c>
      <c r="N319" s="824">
        <f t="shared" si="4"/>
        <v>12</v>
      </c>
      <c r="O319" s="829"/>
    </row>
    <row r="320" spans="1:15">
      <c r="A320" s="819" t="s">
        <v>4</v>
      </c>
      <c r="B320" s="819" t="s">
        <v>4</v>
      </c>
      <c r="C320" s="819" t="s">
        <v>84</v>
      </c>
      <c r="D320" s="820">
        <v>2016</v>
      </c>
      <c r="E320" s="821" t="s">
        <v>20</v>
      </c>
      <c r="F320" s="820" t="s">
        <v>7</v>
      </c>
      <c r="G320" s="822" t="s">
        <v>407</v>
      </c>
      <c r="H320" s="827" t="s">
        <v>1785</v>
      </c>
      <c r="I320" s="830" t="s">
        <v>765</v>
      </c>
      <c r="J320" s="828" t="s">
        <v>608</v>
      </c>
      <c r="K320" s="824"/>
      <c r="L320" s="824"/>
      <c r="M320" s="824">
        <v>1</v>
      </c>
      <c r="N320" s="824">
        <f t="shared" si="4"/>
        <v>1</v>
      </c>
      <c r="O320" s="829"/>
    </row>
    <row r="321" spans="1:15">
      <c r="A321" s="819" t="s">
        <v>4</v>
      </c>
      <c r="B321" s="819" t="s">
        <v>4</v>
      </c>
      <c r="C321" s="819" t="s">
        <v>84</v>
      </c>
      <c r="D321" s="820">
        <v>2016</v>
      </c>
      <c r="E321" s="821" t="s">
        <v>20</v>
      </c>
      <c r="F321" s="820" t="s">
        <v>7</v>
      </c>
      <c r="G321" s="822" t="s">
        <v>407</v>
      </c>
      <c r="H321" s="827" t="s">
        <v>797</v>
      </c>
      <c r="I321" s="820" t="s">
        <v>765</v>
      </c>
      <c r="J321" s="828" t="s">
        <v>608</v>
      </c>
      <c r="K321" s="824"/>
      <c r="L321" s="824"/>
      <c r="M321" s="824">
        <v>4</v>
      </c>
      <c r="N321" s="824">
        <f t="shared" si="4"/>
        <v>4</v>
      </c>
      <c r="O321" s="829"/>
    </row>
    <row r="322" spans="1:15">
      <c r="A322" s="819" t="s">
        <v>4</v>
      </c>
      <c r="B322" s="819" t="s">
        <v>4</v>
      </c>
      <c r="C322" s="819" t="s">
        <v>84</v>
      </c>
      <c r="D322" s="820">
        <v>2016</v>
      </c>
      <c r="E322" s="821" t="s">
        <v>20</v>
      </c>
      <c r="F322" s="820" t="s">
        <v>7</v>
      </c>
      <c r="G322" s="822" t="s">
        <v>407</v>
      </c>
      <c r="H322" s="827" t="s">
        <v>1778</v>
      </c>
      <c r="I322" s="830" t="s">
        <v>765</v>
      </c>
      <c r="J322" s="828" t="s">
        <v>608</v>
      </c>
      <c r="K322" s="824"/>
      <c r="L322" s="824"/>
      <c r="M322" s="824">
        <v>1</v>
      </c>
      <c r="N322" s="824">
        <f t="shared" si="4"/>
        <v>1</v>
      </c>
      <c r="O322" s="829"/>
    </row>
    <row r="323" spans="1:15">
      <c r="A323" s="819" t="s">
        <v>4</v>
      </c>
      <c r="B323" s="819" t="s">
        <v>4</v>
      </c>
      <c r="C323" s="819" t="s">
        <v>84</v>
      </c>
      <c r="D323" s="820">
        <v>2016</v>
      </c>
      <c r="E323" s="821" t="s">
        <v>20</v>
      </c>
      <c r="F323" s="820" t="s">
        <v>7</v>
      </c>
      <c r="G323" s="822" t="s">
        <v>407</v>
      </c>
      <c r="H323" s="827" t="s">
        <v>789</v>
      </c>
      <c r="I323" s="820" t="s">
        <v>765</v>
      </c>
      <c r="J323" s="828" t="s">
        <v>608</v>
      </c>
      <c r="K323" s="824"/>
      <c r="L323" s="824"/>
      <c r="M323" s="824">
        <v>1</v>
      </c>
      <c r="N323" s="824">
        <f t="shared" si="4"/>
        <v>1</v>
      </c>
      <c r="O323" s="829"/>
    </row>
    <row r="324" spans="1:15">
      <c r="A324" s="819" t="s">
        <v>4</v>
      </c>
      <c r="B324" s="819" t="s">
        <v>4</v>
      </c>
      <c r="C324" s="819" t="s">
        <v>84</v>
      </c>
      <c r="D324" s="820">
        <v>2016</v>
      </c>
      <c r="E324" s="821" t="s">
        <v>20</v>
      </c>
      <c r="F324" s="820" t="s">
        <v>7</v>
      </c>
      <c r="G324" s="822" t="s">
        <v>407</v>
      </c>
      <c r="H324" s="827" t="s">
        <v>1782</v>
      </c>
      <c r="I324" s="830" t="s">
        <v>765</v>
      </c>
      <c r="J324" s="828" t="s">
        <v>608</v>
      </c>
      <c r="K324" s="824"/>
      <c r="L324" s="824"/>
      <c r="M324" s="824">
        <v>1</v>
      </c>
      <c r="N324" s="824">
        <f t="shared" si="4"/>
        <v>1</v>
      </c>
      <c r="O324" s="829"/>
    </row>
    <row r="325" spans="1:15">
      <c r="A325" s="819" t="s">
        <v>4</v>
      </c>
      <c r="B325" s="819" t="s">
        <v>4</v>
      </c>
      <c r="C325" s="819" t="s">
        <v>84</v>
      </c>
      <c r="D325" s="820">
        <v>2016</v>
      </c>
      <c r="E325" s="821" t="s">
        <v>20</v>
      </c>
      <c r="F325" s="820" t="s">
        <v>7</v>
      </c>
      <c r="G325" s="822" t="s">
        <v>407</v>
      </c>
      <c r="H325" s="827" t="s">
        <v>775</v>
      </c>
      <c r="I325" s="820" t="s">
        <v>765</v>
      </c>
      <c r="J325" s="828" t="s">
        <v>608</v>
      </c>
      <c r="K325" s="824"/>
      <c r="L325" s="824"/>
      <c r="M325" s="824">
        <v>8</v>
      </c>
      <c r="N325" s="824">
        <f t="shared" ref="N325:N388" si="5">K325+L325+M325</f>
        <v>8</v>
      </c>
      <c r="O325" s="829"/>
    </row>
    <row r="326" spans="1:15">
      <c r="A326" s="819" t="s">
        <v>4</v>
      </c>
      <c r="B326" s="819" t="s">
        <v>4</v>
      </c>
      <c r="C326" s="819" t="s">
        <v>84</v>
      </c>
      <c r="D326" s="820">
        <v>2016</v>
      </c>
      <c r="E326" s="821" t="s">
        <v>20</v>
      </c>
      <c r="F326" s="820" t="s">
        <v>7</v>
      </c>
      <c r="G326" s="822" t="s">
        <v>407</v>
      </c>
      <c r="H326" s="827" t="s">
        <v>1771</v>
      </c>
      <c r="I326" s="830" t="s">
        <v>765</v>
      </c>
      <c r="J326" s="828" t="s">
        <v>608</v>
      </c>
      <c r="K326" s="824"/>
      <c r="L326" s="824"/>
      <c r="M326" s="824">
        <v>2</v>
      </c>
      <c r="N326" s="824">
        <f t="shared" si="5"/>
        <v>2</v>
      </c>
      <c r="O326" s="829"/>
    </row>
    <row r="327" spans="1:15">
      <c r="A327" s="819" t="s">
        <v>4</v>
      </c>
      <c r="B327" s="819" t="s">
        <v>4</v>
      </c>
      <c r="C327" s="819" t="s">
        <v>84</v>
      </c>
      <c r="D327" s="820">
        <v>2016</v>
      </c>
      <c r="E327" s="821" t="s">
        <v>20</v>
      </c>
      <c r="F327" s="820" t="s">
        <v>7</v>
      </c>
      <c r="G327" s="822" t="s">
        <v>407</v>
      </c>
      <c r="H327" s="827" t="s">
        <v>778</v>
      </c>
      <c r="I327" s="820" t="s">
        <v>497</v>
      </c>
      <c r="J327" s="828" t="s">
        <v>607</v>
      </c>
      <c r="K327" s="824"/>
      <c r="L327" s="824"/>
      <c r="M327" s="824">
        <v>168</v>
      </c>
      <c r="N327" s="824">
        <f t="shared" si="5"/>
        <v>168</v>
      </c>
      <c r="O327" s="829"/>
    </row>
    <row r="328" spans="1:15">
      <c r="A328" s="819" t="s">
        <v>4</v>
      </c>
      <c r="B328" s="819" t="s">
        <v>4</v>
      </c>
      <c r="C328" s="819" t="s">
        <v>84</v>
      </c>
      <c r="D328" s="820">
        <v>2016</v>
      </c>
      <c r="E328" s="821" t="s">
        <v>20</v>
      </c>
      <c r="F328" s="820" t="s">
        <v>7</v>
      </c>
      <c r="G328" s="822" t="s">
        <v>407</v>
      </c>
      <c r="H328" s="827" t="s">
        <v>562</v>
      </c>
      <c r="I328" s="820" t="s">
        <v>497</v>
      </c>
      <c r="J328" s="828" t="s">
        <v>607</v>
      </c>
      <c r="K328" s="824"/>
      <c r="L328" s="824"/>
      <c r="M328" s="824">
        <v>210</v>
      </c>
      <c r="N328" s="824">
        <f t="shared" si="5"/>
        <v>210</v>
      </c>
      <c r="O328" s="829"/>
    </row>
    <row r="329" spans="1:15">
      <c r="A329" s="819" t="s">
        <v>4</v>
      </c>
      <c r="B329" s="819" t="s">
        <v>4</v>
      </c>
      <c r="C329" s="819" t="s">
        <v>84</v>
      </c>
      <c r="D329" s="820">
        <v>2016</v>
      </c>
      <c r="E329" s="821" t="s">
        <v>20</v>
      </c>
      <c r="F329" s="820" t="s">
        <v>7</v>
      </c>
      <c r="G329" s="822" t="s">
        <v>407</v>
      </c>
      <c r="H329" s="827" t="s">
        <v>94</v>
      </c>
      <c r="I329" s="820" t="s">
        <v>497</v>
      </c>
      <c r="J329" s="828" t="s">
        <v>607</v>
      </c>
      <c r="K329" s="824"/>
      <c r="L329" s="824">
        <v>990</v>
      </c>
      <c r="M329" s="824">
        <v>39</v>
      </c>
      <c r="N329" s="824">
        <f t="shared" si="5"/>
        <v>1029</v>
      </c>
      <c r="O329" s="829"/>
    </row>
    <row r="330" spans="1:15">
      <c r="A330" s="819" t="s">
        <v>4</v>
      </c>
      <c r="B330" s="819" t="s">
        <v>4</v>
      </c>
      <c r="C330" s="819" t="s">
        <v>84</v>
      </c>
      <c r="D330" s="820">
        <v>2016</v>
      </c>
      <c r="E330" s="821" t="s">
        <v>20</v>
      </c>
      <c r="F330" s="820" t="s">
        <v>7</v>
      </c>
      <c r="G330" s="822" t="s">
        <v>407</v>
      </c>
      <c r="H330" s="827" t="s">
        <v>564</v>
      </c>
      <c r="I330" s="820" t="s">
        <v>497</v>
      </c>
      <c r="J330" s="828" t="s">
        <v>607</v>
      </c>
      <c r="K330" s="824"/>
      <c r="L330" s="824">
        <v>40</v>
      </c>
      <c r="M330" s="824">
        <v>9</v>
      </c>
      <c r="N330" s="824">
        <f t="shared" si="5"/>
        <v>49</v>
      </c>
      <c r="O330" s="829"/>
    </row>
    <row r="331" spans="1:15" ht="18" customHeight="1">
      <c r="A331" s="819" t="s">
        <v>4</v>
      </c>
      <c r="B331" s="819" t="s">
        <v>4</v>
      </c>
      <c r="C331" s="819" t="s">
        <v>84</v>
      </c>
      <c r="D331" s="820">
        <v>2016</v>
      </c>
      <c r="E331" s="821" t="s">
        <v>20</v>
      </c>
      <c r="F331" s="820" t="s">
        <v>7</v>
      </c>
      <c r="G331" s="822" t="s">
        <v>407</v>
      </c>
      <c r="H331" s="827" t="s">
        <v>761</v>
      </c>
      <c r="I331" s="820" t="s">
        <v>497</v>
      </c>
      <c r="J331" s="828" t="s">
        <v>607</v>
      </c>
      <c r="K331" s="824"/>
      <c r="L331" s="824">
        <v>18</v>
      </c>
      <c r="M331" s="824">
        <v>28</v>
      </c>
      <c r="N331" s="824">
        <f t="shared" si="5"/>
        <v>46</v>
      </c>
      <c r="O331" s="829"/>
    </row>
    <row r="332" spans="1:15">
      <c r="A332" s="819" t="s">
        <v>4</v>
      </c>
      <c r="B332" s="819" t="s">
        <v>4</v>
      </c>
      <c r="C332" s="819" t="s">
        <v>84</v>
      </c>
      <c r="D332" s="820">
        <v>2016</v>
      </c>
      <c r="E332" s="821" t="s">
        <v>20</v>
      </c>
      <c r="F332" s="820" t="s">
        <v>7</v>
      </c>
      <c r="G332" s="822" t="s">
        <v>407</v>
      </c>
      <c r="H332" s="827" t="s">
        <v>806</v>
      </c>
      <c r="I332" s="820" t="s">
        <v>497</v>
      </c>
      <c r="J332" s="828" t="s">
        <v>607</v>
      </c>
      <c r="K332" s="824"/>
      <c r="L332" s="824">
        <v>69</v>
      </c>
      <c r="M332" s="824">
        <v>1149</v>
      </c>
      <c r="N332" s="824">
        <f t="shared" si="5"/>
        <v>1218</v>
      </c>
      <c r="O332" s="829"/>
    </row>
    <row r="333" spans="1:15">
      <c r="A333" s="819" t="s">
        <v>4</v>
      </c>
      <c r="B333" s="819" t="s">
        <v>4</v>
      </c>
      <c r="C333" s="819" t="s">
        <v>84</v>
      </c>
      <c r="D333" s="820">
        <v>2016</v>
      </c>
      <c r="E333" s="821" t="s">
        <v>20</v>
      </c>
      <c r="F333" s="820" t="s">
        <v>7</v>
      </c>
      <c r="G333" s="822" t="s">
        <v>407</v>
      </c>
      <c r="H333" s="827" t="s">
        <v>505</v>
      </c>
      <c r="I333" s="820" t="s">
        <v>497</v>
      </c>
      <c r="J333" s="828" t="s">
        <v>607</v>
      </c>
      <c r="K333" s="824">
        <v>4023</v>
      </c>
      <c r="L333" s="824">
        <v>3075</v>
      </c>
      <c r="M333" s="824">
        <v>199</v>
      </c>
      <c r="N333" s="824">
        <f t="shared" si="5"/>
        <v>7297</v>
      </c>
      <c r="O333" s="829"/>
    </row>
    <row r="334" spans="1:15">
      <c r="A334" s="819" t="s">
        <v>4</v>
      </c>
      <c r="B334" s="819" t="s">
        <v>4</v>
      </c>
      <c r="C334" s="819" t="s">
        <v>84</v>
      </c>
      <c r="D334" s="820">
        <v>2016</v>
      </c>
      <c r="E334" s="821" t="s">
        <v>20</v>
      </c>
      <c r="F334" s="820" t="s">
        <v>7</v>
      </c>
      <c r="G334" s="822" t="s">
        <v>407</v>
      </c>
      <c r="H334" s="827" t="s">
        <v>85</v>
      </c>
      <c r="I334" s="820" t="s">
        <v>497</v>
      </c>
      <c r="J334" s="828" t="s">
        <v>607</v>
      </c>
      <c r="K334" s="824"/>
      <c r="L334" s="824">
        <v>91</v>
      </c>
      <c r="M334" s="824">
        <v>29</v>
      </c>
      <c r="N334" s="824">
        <f t="shared" si="5"/>
        <v>120</v>
      </c>
      <c r="O334" s="829"/>
    </row>
    <row r="335" spans="1:15">
      <c r="A335" s="819" t="s">
        <v>4</v>
      </c>
      <c r="B335" s="819" t="s">
        <v>4</v>
      </c>
      <c r="C335" s="819" t="s">
        <v>84</v>
      </c>
      <c r="D335" s="820">
        <v>2016</v>
      </c>
      <c r="E335" s="821" t="s">
        <v>20</v>
      </c>
      <c r="F335" s="820" t="s">
        <v>7</v>
      </c>
      <c r="G335" s="822" t="s">
        <v>407</v>
      </c>
      <c r="H335" s="827" t="s">
        <v>508</v>
      </c>
      <c r="I335" s="820" t="s">
        <v>497</v>
      </c>
      <c r="J335" s="828" t="s">
        <v>607</v>
      </c>
      <c r="K335" s="824"/>
      <c r="L335" s="824">
        <v>924</v>
      </c>
      <c r="M335" s="824">
        <v>11</v>
      </c>
      <c r="N335" s="824">
        <f t="shared" si="5"/>
        <v>935</v>
      </c>
      <c r="O335" s="829"/>
    </row>
    <row r="336" spans="1:15">
      <c r="A336" s="819" t="s">
        <v>4</v>
      </c>
      <c r="B336" s="819" t="s">
        <v>4</v>
      </c>
      <c r="C336" s="819" t="s">
        <v>84</v>
      </c>
      <c r="D336" s="820">
        <v>2016</v>
      </c>
      <c r="E336" s="821" t="s">
        <v>20</v>
      </c>
      <c r="F336" s="820" t="s">
        <v>7</v>
      </c>
      <c r="G336" s="822" t="s">
        <v>407</v>
      </c>
      <c r="H336" s="827" t="s">
        <v>795</v>
      </c>
      <c r="I336" s="820" t="s">
        <v>497</v>
      </c>
      <c r="J336" s="828" t="s">
        <v>607</v>
      </c>
      <c r="K336" s="824"/>
      <c r="L336" s="824"/>
      <c r="M336" s="824">
        <v>2</v>
      </c>
      <c r="N336" s="824">
        <f t="shared" si="5"/>
        <v>2</v>
      </c>
      <c r="O336" s="829"/>
    </row>
    <row r="337" spans="1:15">
      <c r="A337" s="819" t="s">
        <v>4</v>
      </c>
      <c r="B337" s="819" t="s">
        <v>4</v>
      </c>
      <c r="C337" s="819" t="s">
        <v>84</v>
      </c>
      <c r="D337" s="820">
        <v>2016</v>
      </c>
      <c r="E337" s="821" t="s">
        <v>20</v>
      </c>
      <c r="F337" s="820" t="s">
        <v>7</v>
      </c>
      <c r="G337" s="822" t="s">
        <v>407</v>
      </c>
      <c r="H337" s="827" t="s">
        <v>790</v>
      </c>
      <c r="I337" s="820" t="s">
        <v>497</v>
      </c>
      <c r="J337" s="828" t="s">
        <v>607</v>
      </c>
      <c r="K337" s="824"/>
      <c r="L337" s="824">
        <v>1</v>
      </c>
      <c r="M337" s="824">
        <v>5</v>
      </c>
      <c r="N337" s="824">
        <f t="shared" si="5"/>
        <v>6</v>
      </c>
      <c r="O337" s="829"/>
    </row>
    <row r="338" spans="1:15">
      <c r="A338" s="819" t="s">
        <v>4</v>
      </c>
      <c r="B338" s="819" t="s">
        <v>4</v>
      </c>
      <c r="C338" s="819" t="s">
        <v>84</v>
      </c>
      <c r="D338" s="820">
        <v>2016</v>
      </c>
      <c r="E338" s="821" t="s">
        <v>20</v>
      </c>
      <c r="F338" s="820" t="s">
        <v>7</v>
      </c>
      <c r="G338" s="822" t="s">
        <v>407</v>
      </c>
      <c r="H338" s="827" t="s">
        <v>467</v>
      </c>
      <c r="I338" s="820" t="s">
        <v>497</v>
      </c>
      <c r="J338" s="828" t="s">
        <v>607</v>
      </c>
      <c r="K338" s="824"/>
      <c r="L338" s="824"/>
      <c r="M338" s="824">
        <v>1</v>
      </c>
      <c r="N338" s="824">
        <f t="shared" si="5"/>
        <v>1</v>
      </c>
      <c r="O338" s="829"/>
    </row>
    <row r="339" spans="1:15">
      <c r="A339" s="819" t="s">
        <v>4</v>
      </c>
      <c r="B339" s="819" t="s">
        <v>4</v>
      </c>
      <c r="C339" s="819" t="s">
        <v>84</v>
      </c>
      <c r="D339" s="820">
        <v>2016</v>
      </c>
      <c r="E339" s="821" t="s">
        <v>20</v>
      </c>
      <c r="F339" s="820" t="s">
        <v>7</v>
      </c>
      <c r="G339" s="822" t="s">
        <v>407</v>
      </c>
      <c r="H339" s="827" t="s">
        <v>779</v>
      </c>
      <c r="I339" s="820" t="s">
        <v>497</v>
      </c>
      <c r="J339" s="828" t="s">
        <v>607</v>
      </c>
      <c r="K339" s="824"/>
      <c r="L339" s="824"/>
      <c r="M339" s="824">
        <v>34</v>
      </c>
      <c r="N339" s="824">
        <f t="shared" si="5"/>
        <v>34</v>
      </c>
      <c r="O339" s="829"/>
    </row>
    <row r="340" spans="1:15">
      <c r="A340" s="819" t="s">
        <v>4</v>
      </c>
      <c r="B340" s="819" t="s">
        <v>4</v>
      </c>
      <c r="C340" s="819" t="s">
        <v>84</v>
      </c>
      <c r="D340" s="820">
        <v>2016</v>
      </c>
      <c r="E340" s="821" t="s">
        <v>20</v>
      </c>
      <c r="F340" s="820" t="s">
        <v>7</v>
      </c>
      <c r="G340" s="822" t="s">
        <v>407</v>
      </c>
      <c r="H340" s="827" t="s">
        <v>807</v>
      </c>
      <c r="I340" s="820" t="s">
        <v>500</v>
      </c>
      <c r="J340" s="828" t="s">
        <v>607</v>
      </c>
      <c r="K340" s="824"/>
      <c r="L340" s="824"/>
      <c r="M340" s="824">
        <v>8</v>
      </c>
      <c r="N340" s="824">
        <f t="shared" si="5"/>
        <v>8</v>
      </c>
      <c r="O340" s="829"/>
    </row>
    <row r="341" spans="1:15">
      <c r="A341" s="819" t="s">
        <v>4</v>
      </c>
      <c r="B341" s="819" t="s">
        <v>4</v>
      </c>
      <c r="C341" s="819" t="s">
        <v>84</v>
      </c>
      <c r="D341" s="820">
        <v>2016</v>
      </c>
      <c r="E341" s="821" t="s">
        <v>20</v>
      </c>
      <c r="F341" s="820" t="s">
        <v>7</v>
      </c>
      <c r="G341" s="822" t="s">
        <v>407</v>
      </c>
      <c r="H341" s="827" t="s">
        <v>780</v>
      </c>
      <c r="I341" s="820" t="s">
        <v>500</v>
      </c>
      <c r="J341" s="828" t="s">
        <v>607</v>
      </c>
      <c r="K341" s="824"/>
      <c r="L341" s="824"/>
      <c r="M341" s="824">
        <v>2</v>
      </c>
      <c r="N341" s="824">
        <f t="shared" si="5"/>
        <v>2</v>
      </c>
      <c r="O341" s="829"/>
    </row>
    <row r="342" spans="1:15">
      <c r="A342" s="819" t="s">
        <v>4</v>
      </c>
      <c r="B342" s="819" t="s">
        <v>4</v>
      </c>
      <c r="C342" s="819" t="s">
        <v>84</v>
      </c>
      <c r="D342" s="820">
        <v>2016</v>
      </c>
      <c r="E342" s="821" t="s">
        <v>20</v>
      </c>
      <c r="F342" s="820" t="s">
        <v>7</v>
      </c>
      <c r="G342" s="822" t="s">
        <v>407</v>
      </c>
      <c r="H342" s="827" t="s">
        <v>781</v>
      </c>
      <c r="I342" s="820" t="s">
        <v>500</v>
      </c>
      <c r="J342" s="828" t="s">
        <v>607</v>
      </c>
      <c r="K342" s="824"/>
      <c r="L342" s="824">
        <v>1468</v>
      </c>
      <c r="M342" s="824">
        <v>806</v>
      </c>
      <c r="N342" s="824">
        <f t="shared" si="5"/>
        <v>2274</v>
      </c>
      <c r="O342" s="829"/>
    </row>
    <row r="343" spans="1:15">
      <c r="A343" s="819" t="s">
        <v>4</v>
      </c>
      <c r="B343" s="819" t="s">
        <v>4</v>
      </c>
      <c r="C343" s="819" t="s">
        <v>84</v>
      </c>
      <c r="D343" s="820">
        <v>2016</v>
      </c>
      <c r="E343" s="821" t="s">
        <v>20</v>
      </c>
      <c r="F343" s="820" t="s">
        <v>7</v>
      </c>
      <c r="G343" s="822" t="s">
        <v>407</v>
      </c>
      <c r="H343" s="827" t="s">
        <v>762</v>
      </c>
      <c r="I343" s="820" t="s">
        <v>500</v>
      </c>
      <c r="J343" s="828" t="s">
        <v>607</v>
      </c>
      <c r="K343" s="824"/>
      <c r="L343" s="824"/>
      <c r="M343" s="824">
        <v>21</v>
      </c>
      <c r="N343" s="824">
        <f t="shared" si="5"/>
        <v>21</v>
      </c>
      <c r="O343" s="829"/>
    </row>
    <row r="344" spans="1:15">
      <c r="A344" s="819" t="s">
        <v>4</v>
      </c>
      <c r="B344" s="819" t="s">
        <v>4</v>
      </c>
      <c r="C344" s="819" t="s">
        <v>84</v>
      </c>
      <c r="D344" s="820">
        <v>2016</v>
      </c>
      <c r="E344" s="821" t="s">
        <v>20</v>
      </c>
      <c r="F344" s="820" t="s">
        <v>7</v>
      </c>
      <c r="G344" s="822" t="s">
        <v>407</v>
      </c>
      <c r="H344" s="827" t="s">
        <v>763</v>
      </c>
      <c r="I344" s="820" t="s">
        <v>500</v>
      </c>
      <c r="J344" s="828" t="s">
        <v>607</v>
      </c>
      <c r="K344" s="824"/>
      <c r="L344" s="824"/>
      <c r="M344" s="824">
        <v>4</v>
      </c>
      <c r="N344" s="824">
        <f t="shared" si="5"/>
        <v>4</v>
      </c>
      <c r="O344" s="829"/>
    </row>
    <row r="345" spans="1:15">
      <c r="A345" s="819" t="s">
        <v>4</v>
      </c>
      <c r="B345" s="819" t="s">
        <v>4</v>
      </c>
      <c r="C345" s="819" t="s">
        <v>84</v>
      </c>
      <c r="D345" s="820">
        <v>2016</v>
      </c>
      <c r="E345" s="821" t="s">
        <v>20</v>
      </c>
      <c r="F345" s="820" t="s">
        <v>7</v>
      </c>
      <c r="G345" s="822" t="s">
        <v>407</v>
      </c>
      <c r="H345" s="827" t="s">
        <v>783</v>
      </c>
      <c r="I345" s="820" t="s">
        <v>500</v>
      </c>
      <c r="J345" s="828" t="s">
        <v>607</v>
      </c>
      <c r="K345" s="824"/>
      <c r="L345" s="824"/>
      <c r="M345" s="824">
        <v>3413</v>
      </c>
      <c r="N345" s="824">
        <f t="shared" si="5"/>
        <v>3413</v>
      </c>
      <c r="O345" s="829"/>
    </row>
    <row r="346" spans="1:15">
      <c r="A346" s="819" t="s">
        <v>4</v>
      </c>
      <c r="B346" s="819" t="s">
        <v>4</v>
      </c>
      <c r="C346" s="819" t="s">
        <v>84</v>
      </c>
      <c r="D346" s="820">
        <v>2016</v>
      </c>
      <c r="E346" s="821" t="s">
        <v>20</v>
      </c>
      <c r="F346" s="820" t="s">
        <v>7</v>
      </c>
      <c r="G346" s="822" t="s">
        <v>407</v>
      </c>
      <c r="H346" s="827" t="s">
        <v>808</v>
      </c>
      <c r="I346" s="820" t="s">
        <v>765</v>
      </c>
      <c r="J346" s="828" t="s">
        <v>607</v>
      </c>
      <c r="K346" s="824"/>
      <c r="L346" s="824">
        <v>256</v>
      </c>
      <c r="M346" s="824">
        <v>424</v>
      </c>
      <c r="N346" s="824">
        <f t="shared" si="5"/>
        <v>680</v>
      </c>
      <c r="O346" s="829"/>
    </row>
    <row r="347" spans="1:15">
      <c r="A347" s="819" t="s">
        <v>4</v>
      </c>
      <c r="B347" s="819" t="s">
        <v>4</v>
      </c>
      <c r="C347" s="819" t="s">
        <v>84</v>
      </c>
      <c r="D347" s="820">
        <v>2016</v>
      </c>
      <c r="E347" s="821" t="s">
        <v>20</v>
      </c>
      <c r="F347" s="820" t="s">
        <v>7</v>
      </c>
      <c r="G347" s="822" t="s">
        <v>407</v>
      </c>
      <c r="H347" s="827" t="s">
        <v>809</v>
      </c>
      <c r="I347" s="820" t="s">
        <v>765</v>
      </c>
      <c r="J347" s="828" t="s">
        <v>607</v>
      </c>
      <c r="K347" s="824"/>
      <c r="L347" s="824"/>
      <c r="M347" s="824">
        <v>2</v>
      </c>
      <c r="N347" s="824">
        <f t="shared" si="5"/>
        <v>2</v>
      </c>
      <c r="O347" s="829"/>
    </row>
    <row r="348" spans="1:15">
      <c r="A348" s="819" t="s">
        <v>4</v>
      </c>
      <c r="B348" s="819" t="s">
        <v>4</v>
      </c>
      <c r="C348" s="819" t="s">
        <v>84</v>
      </c>
      <c r="D348" s="820">
        <v>2016</v>
      </c>
      <c r="E348" s="821" t="s">
        <v>20</v>
      </c>
      <c r="F348" s="820" t="s">
        <v>7</v>
      </c>
      <c r="G348" s="822" t="s">
        <v>407</v>
      </c>
      <c r="H348" s="827" t="s">
        <v>1786</v>
      </c>
      <c r="I348" s="830" t="s">
        <v>765</v>
      </c>
      <c r="J348" s="828" t="s">
        <v>607</v>
      </c>
      <c r="K348" s="824"/>
      <c r="L348" s="824"/>
      <c r="M348" s="824">
        <v>1</v>
      </c>
      <c r="N348" s="824">
        <f t="shared" si="5"/>
        <v>1</v>
      </c>
      <c r="O348" s="829"/>
    </row>
    <row r="349" spans="1:15">
      <c r="A349" s="819" t="s">
        <v>4</v>
      </c>
      <c r="B349" s="819" t="s">
        <v>4</v>
      </c>
      <c r="C349" s="819" t="s">
        <v>84</v>
      </c>
      <c r="D349" s="820">
        <v>2016</v>
      </c>
      <c r="E349" s="821" t="s">
        <v>20</v>
      </c>
      <c r="F349" s="820" t="s">
        <v>7</v>
      </c>
      <c r="G349" s="822" t="s">
        <v>407</v>
      </c>
      <c r="H349" s="827" t="s">
        <v>926</v>
      </c>
      <c r="I349" s="830" t="s">
        <v>765</v>
      </c>
      <c r="J349" s="828" t="s">
        <v>607</v>
      </c>
      <c r="K349" s="824"/>
      <c r="L349" s="824">
        <v>1</v>
      </c>
      <c r="M349" s="824"/>
      <c r="N349" s="824">
        <f t="shared" si="5"/>
        <v>1</v>
      </c>
      <c r="O349" s="829"/>
    </row>
    <row r="350" spans="1:15">
      <c r="A350" s="819" t="s">
        <v>4</v>
      </c>
      <c r="B350" s="819" t="s">
        <v>4</v>
      </c>
      <c r="C350" s="819" t="s">
        <v>84</v>
      </c>
      <c r="D350" s="820">
        <v>2016</v>
      </c>
      <c r="E350" s="821" t="s">
        <v>20</v>
      </c>
      <c r="F350" s="820" t="s">
        <v>7</v>
      </c>
      <c r="G350" s="822" t="s">
        <v>407</v>
      </c>
      <c r="H350" s="827" t="s">
        <v>784</v>
      </c>
      <c r="I350" s="820" t="s">
        <v>765</v>
      </c>
      <c r="J350" s="828" t="s">
        <v>607</v>
      </c>
      <c r="K350" s="824"/>
      <c r="L350" s="824"/>
      <c r="M350" s="824">
        <v>1</v>
      </c>
      <c r="N350" s="824">
        <f t="shared" si="5"/>
        <v>1</v>
      </c>
      <c r="O350" s="829"/>
    </row>
    <row r="351" spans="1:15">
      <c r="A351" s="819" t="s">
        <v>4</v>
      </c>
      <c r="B351" s="819" t="s">
        <v>4</v>
      </c>
      <c r="C351" s="819" t="s">
        <v>84</v>
      </c>
      <c r="D351" s="820">
        <v>2016</v>
      </c>
      <c r="E351" s="821" t="s">
        <v>20</v>
      </c>
      <c r="F351" s="820" t="s">
        <v>7</v>
      </c>
      <c r="G351" s="822" t="s">
        <v>407</v>
      </c>
      <c r="H351" s="827" t="s">
        <v>801</v>
      </c>
      <c r="I351" s="820" t="s">
        <v>765</v>
      </c>
      <c r="J351" s="828" t="s">
        <v>607</v>
      </c>
      <c r="K351" s="824"/>
      <c r="L351" s="824"/>
      <c r="M351" s="824">
        <v>688</v>
      </c>
      <c r="N351" s="824">
        <f t="shared" si="5"/>
        <v>688</v>
      </c>
      <c r="O351" s="829"/>
    </row>
    <row r="352" spans="1:15">
      <c r="A352" s="819" t="s">
        <v>4</v>
      </c>
      <c r="B352" s="819" t="s">
        <v>4</v>
      </c>
      <c r="C352" s="819" t="s">
        <v>84</v>
      </c>
      <c r="D352" s="820">
        <v>2016</v>
      </c>
      <c r="E352" s="821" t="s">
        <v>20</v>
      </c>
      <c r="F352" s="820" t="s">
        <v>7</v>
      </c>
      <c r="G352" s="822" t="s">
        <v>407</v>
      </c>
      <c r="H352" s="827" t="s">
        <v>800</v>
      </c>
      <c r="I352" s="820" t="s">
        <v>765</v>
      </c>
      <c r="J352" s="828" t="s">
        <v>607</v>
      </c>
      <c r="K352" s="824"/>
      <c r="L352" s="824">
        <v>1</v>
      </c>
      <c r="M352" s="824">
        <v>29</v>
      </c>
      <c r="N352" s="824">
        <f t="shared" si="5"/>
        <v>30</v>
      </c>
      <c r="O352" s="829"/>
    </row>
    <row r="353" spans="1:15">
      <c r="A353" s="819" t="s">
        <v>4</v>
      </c>
      <c r="B353" s="819" t="s">
        <v>4</v>
      </c>
      <c r="C353" s="819" t="s">
        <v>84</v>
      </c>
      <c r="D353" s="820">
        <v>2016</v>
      </c>
      <c r="E353" s="821" t="s">
        <v>20</v>
      </c>
      <c r="F353" s="820" t="s">
        <v>7</v>
      </c>
      <c r="G353" s="822" t="s">
        <v>407</v>
      </c>
      <c r="H353" s="827" t="s">
        <v>810</v>
      </c>
      <c r="I353" s="830" t="s">
        <v>765</v>
      </c>
      <c r="J353" s="828" t="s">
        <v>607</v>
      </c>
      <c r="K353" s="824"/>
      <c r="L353" s="824"/>
      <c r="M353" s="824">
        <v>2</v>
      </c>
      <c r="N353" s="824">
        <f t="shared" si="5"/>
        <v>2</v>
      </c>
      <c r="O353" s="829"/>
    </row>
    <row r="354" spans="1:15">
      <c r="A354" s="819" t="s">
        <v>4</v>
      </c>
      <c r="B354" s="819" t="s">
        <v>4</v>
      </c>
      <c r="C354" s="819" t="s">
        <v>84</v>
      </c>
      <c r="D354" s="820">
        <v>2016</v>
      </c>
      <c r="E354" s="821" t="s">
        <v>20</v>
      </c>
      <c r="F354" s="820" t="s">
        <v>7</v>
      </c>
      <c r="G354" s="822" t="s">
        <v>407</v>
      </c>
      <c r="H354" s="827" t="s">
        <v>1787</v>
      </c>
      <c r="I354" s="830" t="s">
        <v>765</v>
      </c>
      <c r="J354" s="828" t="s">
        <v>607</v>
      </c>
      <c r="K354" s="824"/>
      <c r="L354" s="824">
        <v>22</v>
      </c>
      <c r="M354" s="824">
        <v>17</v>
      </c>
      <c r="N354" s="824">
        <f t="shared" si="5"/>
        <v>39</v>
      </c>
      <c r="O354" s="829"/>
    </row>
    <row r="355" spans="1:15">
      <c r="A355" s="819" t="s">
        <v>4</v>
      </c>
      <c r="B355" s="819" t="s">
        <v>4</v>
      </c>
      <c r="C355" s="819" t="s">
        <v>84</v>
      </c>
      <c r="D355" s="820">
        <v>2016</v>
      </c>
      <c r="E355" s="821" t="s">
        <v>20</v>
      </c>
      <c r="F355" s="820" t="s">
        <v>7</v>
      </c>
      <c r="G355" s="822" t="s">
        <v>407</v>
      </c>
      <c r="H355" s="827" t="s">
        <v>767</v>
      </c>
      <c r="I355" s="820" t="s">
        <v>765</v>
      </c>
      <c r="J355" s="828" t="s">
        <v>607</v>
      </c>
      <c r="K355" s="824"/>
      <c r="L355" s="824"/>
      <c r="M355" s="824">
        <v>4</v>
      </c>
      <c r="N355" s="824">
        <f t="shared" si="5"/>
        <v>4</v>
      </c>
      <c r="O355" s="829"/>
    </row>
    <row r="356" spans="1:15">
      <c r="A356" s="819" t="s">
        <v>4</v>
      </c>
      <c r="B356" s="819" t="s">
        <v>4</v>
      </c>
      <c r="C356" s="819" t="s">
        <v>84</v>
      </c>
      <c r="D356" s="820">
        <v>2016</v>
      </c>
      <c r="E356" s="821" t="s">
        <v>20</v>
      </c>
      <c r="F356" s="820" t="s">
        <v>7</v>
      </c>
      <c r="G356" s="822" t="s">
        <v>407</v>
      </c>
      <c r="H356" s="827" t="s">
        <v>798</v>
      </c>
      <c r="I356" s="820" t="s">
        <v>765</v>
      </c>
      <c r="J356" s="828" t="s">
        <v>607</v>
      </c>
      <c r="K356" s="824"/>
      <c r="L356" s="824"/>
      <c r="M356" s="824">
        <v>19</v>
      </c>
      <c r="N356" s="824">
        <f t="shared" si="5"/>
        <v>19</v>
      </c>
      <c r="O356" s="829"/>
    </row>
    <row r="357" spans="1:15" ht="15" customHeight="1">
      <c r="A357" s="819" t="s">
        <v>4</v>
      </c>
      <c r="B357" s="819" t="s">
        <v>4</v>
      </c>
      <c r="C357" s="819" t="s">
        <v>84</v>
      </c>
      <c r="D357" s="820">
        <v>2016</v>
      </c>
      <c r="E357" s="821" t="s">
        <v>20</v>
      </c>
      <c r="F357" s="820" t="s">
        <v>7</v>
      </c>
      <c r="G357" s="822" t="s">
        <v>407</v>
      </c>
      <c r="H357" s="827" t="s">
        <v>811</v>
      </c>
      <c r="I357" s="820" t="s">
        <v>765</v>
      </c>
      <c r="J357" s="828" t="s">
        <v>607</v>
      </c>
      <c r="K357" s="824"/>
      <c r="L357" s="824"/>
      <c r="M357" s="824">
        <v>166</v>
      </c>
      <c r="N357" s="824">
        <f t="shared" si="5"/>
        <v>166</v>
      </c>
      <c r="O357" s="829"/>
    </row>
    <row r="358" spans="1:15">
      <c r="A358" s="842" t="s">
        <v>4</v>
      </c>
      <c r="B358" s="842" t="s">
        <v>4</v>
      </c>
      <c r="C358" s="842" t="s">
        <v>84</v>
      </c>
      <c r="D358" s="843">
        <v>2016</v>
      </c>
      <c r="E358" s="844" t="s">
        <v>20</v>
      </c>
      <c r="F358" s="843" t="s">
        <v>7</v>
      </c>
      <c r="G358" s="845" t="s">
        <v>407</v>
      </c>
      <c r="H358" s="846" t="s">
        <v>812</v>
      </c>
      <c r="I358" s="843" t="s">
        <v>765</v>
      </c>
      <c r="J358" s="847" t="s">
        <v>607</v>
      </c>
      <c r="K358" s="848"/>
      <c r="L358" s="848"/>
      <c r="M358" s="848">
        <v>776</v>
      </c>
      <c r="N358" s="824">
        <f t="shared" si="5"/>
        <v>776</v>
      </c>
      <c r="O358" s="849"/>
    </row>
    <row r="359" spans="1:15">
      <c r="A359" s="819" t="s">
        <v>4</v>
      </c>
      <c r="B359" s="819" t="s">
        <v>4</v>
      </c>
      <c r="C359" s="819" t="s">
        <v>84</v>
      </c>
      <c r="D359" s="820">
        <v>2016</v>
      </c>
      <c r="E359" s="821" t="s">
        <v>20</v>
      </c>
      <c r="F359" s="820" t="s">
        <v>7</v>
      </c>
      <c r="G359" s="822" t="s">
        <v>407</v>
      </c>
      <c r="H359" s="827" t="s">
        <v>769</v>
      </c>
      <c r="I359" s="820" t="s">
        <v>765</v>
      </c>
      <c r="J359" s="847" t="s">
        <v>607</v>
      </c>
      <c r="K359" s="824"/>
      <c r="L359" s="824"/>
      <c r="M359" s="824">
        <v>531</v>
      </c>
      <c r="N359" s="824">
        <f t="shared" si="5"/>
        <v>531</v>
      </c>
      <c r="O359" s="829"/>
    </row>
    <row r="360" spans="1:15">
      <c r="A360" s="819" t="s">
        <v>4</v>
      </c>
      <c r="B360" s="819" t="s">
        <v>4</v>
      </c>
      <c r="C360" s="819" t="s">
        <v>84</v>
      </c>
      <c r="D360" s="820">
        <v>2016</v>
      </c>
      <c r="E360" s="821" t="s">
        <v>20</v>
      </c>
      <c r="F360" s="820" t="s">
        <v>7</v>
      </c>
      <c r="G360" s="822" t="s">
        <v>407</v>
      </c>
      <c r="H360" s="827" t="s">
        <v>799</v>
      </c>
      <c r="I360" s="820" t="s">
        <v>765</v>
      </c>
      <c r="J360" s="847" t="s">
        <v>607</v>
      </c>
      <c r="K360" s="824"/>
      <c r="L360" s="824">
        <v>2</v>
      </c>
      <c r="M360" s="824"/>
      <c r="N360" s="824">
        <f t="shared" si="5"/>
        <v>2</v>
      </c>
      <c r="O360" s="829"/>
    </row>
    <row r="361" spans="1:15">
      <c r="A361" s="819" t="s">
        <v>4</v>
      </c>
      <c r="B361" s="819" t="s">
        <v>4</v>
      </c>
      <c r="C361" s="819" t="s">
        <v>84</v>
      </c>
      <c r="D361" s="820">
        <v>2016</v>
      </c>
      <c r="E361" s="821" t="s">
        <v>20</v>
      </c>
      <c r="F361" s="820" t="s">
        <v>7</v>
      </c>
      <c r="G361" s="822" t="s">
        <v>407</v>
      </c>
      <c r="H361" s="827" t="s">
        <v>786</v>
      </c>
      <c r="I361" s="820" t="s">
        <v>765</v>
      </c>
      <c r="J361" s="847" t="s">
        <v>607</v>
      </c>
      <c r="K361" s="824"/>
      <c r="L361" s="824">
        <v>24</v>
      </c>
      <c r="M361" s="824"/>
      <c r="N361" s="824">
        <f t="shared" si="5"/>
        <v>24</v>
      </c>
      <c r="O361" s="829"/>
    </row>
    <row r="362" spans="1:15">
      <c r="A362" s="819" t="s">
        <v>4</v>
      </c>
      <c r="B362" s="819" t="s">
        <v>4</v>
      </c>
      <c r="C362" s="819" t="s">
        <v>84</v>
      </c>
      <c r="D362" s="820">
        <v>2016</v>
      </c>
      <c r="E362" s="821" t="s">
        <v>20</v>
      </c>
      <c r="F362" s="820" t="s">
        <v>7</v>
      </c>
      <c r="G362" s="822" t="s">
        <v>407</v>
      </c>
      <c r="H362" s="827" t="s">
        <v>814</v>
      </c>
      <c r="I362" s="820" t="s">
        <v>765</v>
      </c>
      <c r="J362" s="847" t="s">
        <v>607</v>
      </c>
      <c r="K362" s="824"/>
      <c r="L362" s="824"/>
      <c r="M362" s="824">
        <v>2</v>
      </c>
      <c r="N362" s="824">
        <f t="shared" si="5"/>
        <v>2</v>
      </c>
      <c r="O362" s="829"/>
    </row>
    <row r="363" spans="1:15">
      <c r="A363" s="819" t="s">
        <v>4</v>
      </c>
      <c r="B363" s="819" t="s">
        <v>4</v>
      </c>
      <c r="C363" s="819" t="s">
        <v>84</v>
      </c>
      <c r="D363" s="820">
        <v>2016</v>
      </c>
      <c r="E363" s="821" t="s">
        <v>20</v>
      </c>
      <c r="F363" s="820" t="s">
        <v>7</v>
      </c>
      <c r="G363" s="822" t="s">
        <v>407</v>
      </c>
      <c r="H363" s="827" t="s">
        <v>1784</v>
      </c>
      <c r="I363" s="830" t="s">
        <v>765</v>
      </c>
      <c r="J363" s="847" t="s">
        <v>607</v>
      </c>
      <c r="K363" s="824"/>
      <c r="L363" s="824"/>
      <c r="M363" s="824">
        <v>10</v>
      </c>
      <c r="N363" s="824">
        <f t="shared" si="5"/>
        <v>10</v>
      </c>
      <c r="O363" s="829"/>
    </row>
    <row r="364" spans="1:15">
      <c r="A364" s="819" t="s">
        <v>4</v>
      </c>
      <c r="B364" s="819" t="s">
        <v>4</v>
      </c>
      <c r="C364" s="819" t="s">
        <v>84</v>
      </c>
      <c r="D364" s="820">
        <v>2016</v>
      </c>
      <c r="E364" s="821" t="s">
        <v>20</v>
      </c>
      <c r="F364" s="820" t="s">
        <v>7</v>
      </c>
      <c r="G364" s="822" t="s">
        <v>407</v>
      </c>
      <c r="H364" s="827" t="s">
        <v>1777</v>
      </c>
      <c r="I364" s="830" t="s">
        <v>765</v>
      </c>
      <c r="J364" s="847" t="s">
        <v>607</v>
      </c>
      <c r="K364" s="824"/>
      <c r="L364" s="824"/>
      <c r="M364" s="824">
        <v>4</v>
      </c>
      <c r="N364" s="824">
        <f t="shared" si="5"/>
        <v>4</v>
      </c>
      <c r="O364" s="829"/>
    </row>
    <row r="365" spans="1:15">
      <c r="A365" s="819" t="s">
        <v>4</v>
      </c>
      <c r="B365" s="819" t="s">
        <v>4</v>
      </c>
      <c r="C365" s="819" t="s">
        <v>84</v>
      </c>
      <c r="D365" s="820">
        <v>2016</v>
      </c>
      <c r="E365" s="821" t="s">
        <v>20</v>
      </c>
      <c r="F365" s="820" t="s">
        <v>7</v>
      </c>
      <c r="G365" s="822" t="s">
        <v>407</v>
      </c>
      <c r="H365" s="827" t="s">
        <v>815</v>
      </c>
      <c r="I365" s="820" t="s">
        <v>765</v>
      </c>
      <c r="J365" s="828" t="s">
        <v>607</v>
      </c>
      <c r="K365" s="824"/>
      <c r="L365" s="824"/>
      <c r="M365" s="824">
        <v>249</v>
      </c>
      <c r="N365" s="824">
        <f t="shared" si="5"/>
        <v>249</v>
      </c>
      <c r="O365" s="829"/>
    </row>
    <row r="366" spans="1:15">
      <c r="A366" s="819" t="s">
        <v>4</v>
      </c>
      <c r="B366" s="819" t="s">
        <v>4</v>
      </c>
      <c r="C366" s="819" t="s">
        <v>84</v>
      </c>
      <c r="D366" s="820">
        <v>2016</v>
      </c>
      <c r="E366" s="821" t="s">
        <v>20</v>
      </c>
      <c r="F366" s="820" t="s">
        <v>7</v>
      </c>
      <c r="G366" s="822" t="s">
        <v>407</v>
      </c>
      <c r="H366" s="827" t="s">
        <v>771</v>
      </c>
      <c r="I366" s="820" t="s">
        <v>765</v>
      </c>
      <c r="J366" s="828" t="s">
        <v>607</v>
      </c>
      <c r="K366" s="824"/>
      <c r="L366" s="824">
        <v>2</v>
      </c>
      <c r="M366" s="824">
        <v>1</v>
      </c>
      <c r="N366" s="824">
        <f t="shared" si="5"/>
        <v>3</v>
      </c>
      <c r="O366" s="829"/>
    </row>
    <row r="367" spans="1:15">
      <c r="A367" s="819" t="s">
        <v>4</v>
      </c>
      <c r="B367" s="819" t="s">
        <v>4</v>
      </c>
      <c r="C367" s="819" t="s">
        <v>84</v>
      </c>
      <c r="D367" s="820">
        <v>2016</v>
      </c>
      <c r="E367" s="821" t="s">
        <v>20</v>
      </c>
      <c r="F367" s="820" t="s">
        <v>7</v>
      </c>
      <c r="G367" s="822" t="s">
        <v>407</v>
      </c>
      <c r="H367" s="827" t="s">
        <v>927</v>
      </c>
      <c r="I367" s="830" t="s">
        <v>765</v>
      </c>
      <c r="J367" s="828" t="s">
        <v>607</v>
      </c>
      <c r="K367" s="824"/>
      <c r="L367" s="824"/>
      <c r="M367" s="824">
        <v>2</v>
      </c>
      <c r="N367" s="824">
        <f t="shared" si="5"/>
        <v>2</v>
      </c>
      <c r="O367" s="829"/>
    </row>
    <row r="368" spans="1:15">
      <c r="A368" s="819" t="s">
        <v>4</v>
      </c>
      <c r="B368" s="819" t="s">
        <v>4</v>
      </c>
      <c r="C368" s="819" t="s">
        <v>84</v>
      </c>
      <c r="D368" s="820">
        <v>2016</v>
      </c>
      <c r="E368" s="821" t="s">
        <v>20</v>
      </c>
      <c r="F368" s="820" t="s">
        <v>7</v>
      </c>
      <c r="G368" s="822" t="s">
        <v>407</v>
      </c>
      <c r="H368" s="827" t="s">
        <v>772</v>
      </c>
      <c r="I368" s="820" t="s">
        <v>765</v>
      </c>
      <c r="J368" s="828" t="s">
        <v>607</v>
      </c>
      <c r="K368" s="824"/>
      <c r="L368" s="824">
        <v>19</v>
      </c>
      <c r="M368" s="824">
        <v>4</v>
      </c>
      <c r="N368" s="824">
        <f t="shared" si="5"/>
        <v>23</v>
      </c>
      <c r="O368" s="829"/>
    </row>
    <row r="369" spans="1:15">
      <c r="A369" s="819" t="s">
        <v>4</v>
      </c>
      <c r="B369" s="819" t="s">
        <v>4</v>
      </c>
      <c r="C369" s="819" t="s">
        <v>84</v>
      </c>
      <c r="D369" s="820">
        <v>2016</v>
      </c>
      <c r="E369" s="821" t="s">
        <v>20</v>
      </c>
      <c r="F369" s="820" t="s">
        <v>7</v>
      </c>
      <c r="G369" s="822" t="s">
        <v>407</v>
      </c>
      <c r="H369" s="827" t="s">
        <v>793</v>
      </c>
      <c r="I369" s="820" t="s">
        <v>765</v>
      </c>
      <c r="J369" s="828" t="s">
        <v>607</v>
      </c>
      <c r="K369" s="824"/>
      <c r="L369" s="824"/>
      <c r="M369" s="824">
        <v>1</v>
      </c>
      <c r="N369" s="824">
        <f t="shared" si="5"/>
        <v>1</v>
      </c>
      <c r="O369" s="829"/>
    </row>
    <row r="370" spans="1:15">
      <c r="A370" s="819" t="s">
        <v>4</v>
      </c>
      <c r="B370" s="819" t="s">
        <v>4</v>
      </c>
      <c r="C370" s="819" t="s">
        <v>84</v>
      </c>
      <c r="D370" s="820">
        <v>2016</v>
      </c>
      <c r="E370" s="821" t="s">
        <v>20</v>
      </c>
      <c r="F370" s="820" t="s">
        <v>7</v>
      </c>
      <c r="G370" s="822" t="s">
        <v>407</v>
      </c>
      <c r="H370" s="827" t="s">
        <v>1788</v>
      </c>
      <c r="I370" s="830" t="s">
        <v>765</v>
      </c>
      <c r="J370" s="828" t="s">
        <v>607</v>
      </c>
      <c r="K370" s="824"/>
      <c r="L370" s="824"/>
      <c r="M370" s="824">
        <v>33</v>
      </c>
      <c r="N370" s="824">
        <f t="shared" si="5"/>
        <v>33</v>
      </c>
      <c r="O370" s="829"/>
    </row>
    <row r="371" spans="1:15">
      <c r="A371" s="819" t="s">
        <v>4</v>
      </c>
      <c r="B371" s="819" t="s">
        <v>4</v>
      </c>
      <c r="C371" s="819" t="s">
        <v>84</v>
      </c>
      <c r="D371" s="820">
        <v>2016</v>
      </c>
      <c r="E371" s="821" t="s">
        <v>20</v>
      </c>
      <c r="F371" s="820" t="s">
        <v>7</v>
      </c>
      <c r="G371" s="822" t="s">
        <v>407</v>
      </c>
      <c r="H371" s="827" t="s">
        <v>834</v>
      </c>
      <c r="I371" s="830" t="s">
        <v>765</v>
      </c>
      <c r="J371" s="828" t="s">
        <v>607</v>
      </c>
      <c r="K371" s="824"/>
      <c r="L371" s="824"/>
      <c r="M371" s="824">
        <v>1</v>
      </c>
      <c r="N371" s="824">
        <f t="shared" si="5"/>
        <v>1</v>
      </c>
      <c r="O371" s="829"/>
    </row>
    <row r="372" spans="1:15">
      <c r="A372" s="819" t="s">
        <v>4</v>
      </c>
      <c r="B372" s="819" t="s">
        <v>4</v>
      </c>
      <c r="C372" s="819" t="s">
        <v>84</v>
      </c>
      <c r="D372" s="820">
        <v>2016</v>
      </c>
      <c r="E372" s="821" t="s">
        <v>20</v>
      </c>
      <c r="F372" s="820" t="s">
        <v>7</v>
      </c>
      <c r="G372" s="822" t="s">
        <v>407</v>
      </c>
      <c r="H372" s="827" t="s">
        <v>817</v>
      </c>
      <c r="I372" s="820" t="s">
        <v>765</v>
      </c>
      <c r="J372" s="828" t="s">
        <v>607</v>
      </c>
      <c r="K372" s="824"/>
      <c r="L372" s="824"/>
      <c r="M372" s="824">
        <v>73</v>
      </c>
      <c r="N372" s="824">
        <f t="shared" si="5"/>
        <v>73</v>
      </c>
      <c r="O372" s="829"/>
    </row>
    <row r="373" spans="1:15">
      <c r="A373" s="819" t="s">
        <v>4</v>
      </c>
      <c r="B373" s="819" t="s">
        <v>4</v>
      </c>
      <c r="C373" s="819" t="s">
        <v>84</v>
      </c>
      <c r="D373" s="820">
        <v>2016</v>
      </c>
      <c r="E373" s="821" t="s">
        <v>20</v>
      </c>
      <c r="F373" s="820" t="s">
        <v>7</v>
      </c>
      <c r="G373" s="822" t="s">
        <v>407</v>
      </c>
      <c r="H373" s="827" t="s">
        <v>818</v>
      </c>
      <c r="I373" s="820" t="s">
        <v>765</v>
      </c>
      <c r="J373" s="828" t="s">
        <v>607</v>
      </c>
      <c r="K373" s="824"/>
      <c r="L373" s="824"/>
      <c r="M373" s="824">
        <v>36</v>
      </c>
      <c r="N373" s="824">
        <f t="shared" si="5"/>
        <v>36</v>
      </c>
      <c r="O373" s="829"/>
    </row>
    <row r="374" spans="1:15">
      <c r="A374" s="819" t="s">
        <v>4</v>
      </c>
      <c r="B374" s="819" t="s">
        <v>4</v>
      </c>
      <c r="C374" s="819" t="s">
        <v>84</v>
      </c>
      <c r="D374" s="820">
        <v>2016</v>
      </c>
      <c r="E374" s="821" t="s">
        <v>20</v>
      </c>
      <c r="F374" s="820" t="s">
        <v>7</v>
      </c>
      <c r="G374" s="822" t="s">
        <v>407</v>
      </c>
      <c r="H374" s="827" t="s">
        <v>1789</v>
      </c>
      <c r="I374" s="830" t="s">
        <v>765</v>
      </c>
      <c r="J374" s="828" t="s">
        <v>607</v>
      </c>
      <c r="K374" s="824"/>
      <c r="L374" s="824"/>
      <c r="M374" s="824">
        <v>1</v>
      </c>
      <c r="N374" s="824">
        <f t="shared" si="5"/>
        <v>1</v>
      </c>
      <c r="O374" s="829"/>
    </row>
    <row r="375" spans="1:15">
      <c r="A375" s="819" t="s">
        <v>4</v>
      </c>
      <c r="B375" s="819" t="s">
        <v>4</v>
      </c>
      <c r="C375" s="819" t="s">
        <v>84</v>
      </c>
      <c r="D375" s="820">
        <v>2016</v>
      </c>
      <c r="E375" s="821" t="s">
        <v>20</v>
      </c>
      <c r="F375" s="820" t="s">
        <v>7</v>
      </c>
      <c r="G375" s="822" t="s">
        <v>407</v>
      </c>
      <c r="H375" s="827" t="s">
        <v>802</v>
      </c>
      <c r="I375" s="820" t="s">
        <v>765</v>
      </c>
      <c r="J375" s="828" t="s">
        <v>607</v>
      </c>
      <c r="K375" s="824"/>
      <c r="L375" s="824"/>
      <c r="M375" s="824">
        <v>22</v>
      </c>
      <c r="N375" s="824">
        <f t="shared" si="5"/>
        <v>22</v>
      </c>
      <c r="O375" s="829"/>
    </row>
    <row r="376" spans="1:15">
      <c r="A376" s="819" t="s">
        <v>4</v>
      </c>
      <c r="B376" s="819" t="s">
        <v>4</v>
      </c>
      <c r="C376" s="819" t="s">
        <v>84</v>
      </c>
      <c r="D376" s="820">
        <v>2016</v>
      </c>
      <c r="E376" s="821" t="s">
        <v>20</v>
      </c>
      <c r="F376" s="820" t="s">
        <v>7</v>
      </c>
      <c r="G376" s="822" t="s">
        <v>407</v>
      </c>
      <c r="H376" s="827" t="s">
        <v>774</v>
      </c>
      <c r="I376" s="820" t="s">
        <v>765</v>
      </c>
      <c r="J376" s="828" t="s">
        <v>607</v>
      </c>
      <c r="K376" s="824"/>
      <c r="L376" s="824">
        <v>2</v>
      </c>
      <c r="M376" s="824"/>
      <c r="N376" s="824">
        <f t="shared" si="5"/>
        <v>2</v>
      </c>
      <c r="O376" s="829"/>
    </row>
    <row r="377" spans="1:15">
      <c r="A377" s="819" t="s">
        <v>4</v>
      </c>
      <c r="B377" s="819" t="s">
        <v>4</v>
      </c>
      <c r="C377" s="819" t="s">
        <v>84</v>
      </c>
      <c r="D377" s="820">
        <v>2016</v>
      </c>
      <c r="E377" s="821" t="s">
        <v>20</v>
      </c>
      <c r="F377" s="820" t="s">
        <v>7</v>
      </c>
      <c r="G377" s="822" t="s">
        <v>407</v>
      </c>
      <c r="H377" s="827" t="s">
        <v>788</v>
      </c>
      <c r="I377" s="820" t="s">
        <v>765</v>
      </c>
      <c r="J377" s="828" t="s">
        <v>607</v>
      </c>
      <c r="K377" s="824"/>
      <c r="L377" s="824">
        <v>1</v>
      </c>
      <c r="M377" s="824"/>
      <c r="N377" s="824">
        <f t="shared" si="5"/>
        <v>1</v>
      </c>
      <c r="O377" s="829"/>
    </row>
    <row r="378" spans="1:15">
      <c r="A378" s="819" t="s">
        <v>4</v>
      </c>
      <c r="B378" s="819" t="s">
        <v>4</v>
      </c>
      <c r="C378" s="819" t="s">
        <v>84</v>
      </c>
      <c r="D378" s="820">
        <v>2016</v>
      </c>
      <c r="E378" s="821" t="s">
        <v>20</v>
      </c>
      <c r="F378" s="820" t="s">
        <v>7</v>
      </c>
      <c r="G378" s="822" t="s">
        <v>407</v>
      </c>
      <c r="H378" s="827" t="s">
        <v>1778</v>
      </c>
      <c r="I378" s="830" t="s">
        <v>765</v>
      </c>
      <c r="J378" s="828" t="s">
        <v>607</v>
      </c>
      <c r="K378" s="824"/>
      <c r="L378" s="824"/>
      <c r="M378" s="824">
        <v>1</v>
      </c>
      <c r="N378" s="824">
        <f t="shared" si="5"/>
        <v>1</v>
      </c>
      <c r="O378" s="829"/>
    </row>
    <row r="379" spans="1:15">
      <c r="A379" s="819" t="s">
        <v>4</v>
      </c>
      <c r="B379" s="819" t="s">
        <v>4</v>
      </c>
      <c r="C379" s="819" t="s">
        <v>84</v>
      </c>
      <c r="D379" s="820">
        <v>2016</v>
      </c>
      <c r="E379" s="821" t="s">
        <v>20</v>
      </c>
      <c r="F379" s="820" t="s">
        <v>7</v>
      </c>
      <c r="G379" s="822" t="s">
        <v>407</v>
      </c>
      <c r="H379" s="827" t="s">
        <v>789</v>
      </c>
      <c r="I379" s="820" t="s">
        <v>765</v>
      </c>
      <c r="J379" s="828" t="s">
        <v>607</v>
      </c>
      <c r="K379" s="824"/>
      <c r="L379" s="824"/>
      <c r="M379" s="824">
        <v>2</v>
      </c>
      <c r="N379" s="824">
        <f t="shared" si="5"/>
        <v>2</v>
      </c>
      <c r="O379" s="829"/>
    </row>
    <row r="380" spans="1:15">
      <c r="A380" s="819" t="s">
        <v>4</v>
      </c>
      <c r="B380" s="819" t="s">
        <v>4</v>
      </c>
      <c r="C380" s="819" t="s">
        <v>84</v>
      </c>
      <c r="D380" s="820">
        <v>2016</v>
      </c>
      <c r="E380" s="821" t="s">
        <v>20</v>
      </c>
      <c r="F380" s="820" t="s">
        <v>7</v>
      </c>
      <c r="G380" s="822" t="s">
        <v>407</v>
      </c>
      <c r="H380" s="827" t="s">
        <v>775</v>
      </c>
      <c r="I380" s="820" t="s">
        <v>765</v>
      </c>
      <c r="J380" s="828" t="s">
        <v>607</v>
      </c>
      <c r="K380" s="824"/>
      <c r="L380" s="824"/>
      <c r="M380" s="824">
        <v>6</v>
      </c>
      <c r="N380" s="824">
        <f t="shared" si="5"/>
        <v>6</v>
      </c>
      <c r="O380" s="829"/>
    </row>
    <row r="381" spans="1:15">
      <c r="A381" s="819" t="s">
        <v>4</v>
      </c>
      <c r="B381" s="819" t="s">
        <v>4</v>
      </c>
      <c r="C381" s="819" t="s">
        <v>84</v>
      </c>
      <c r="D381" s="820">
        <v>2016</v>
      </c>
      <c r="E381" s="821" t="s">
        <v>20</v>
      </c>
      <c r="F381" s="820" t="s">
        <v>1389</v>
      </c>
      <c r="G381" s="822" t="s">
        <v>407</v>
      </c>
      <c r="H381" s="827" t="s">
        <v>777</v>
      </c>
      <c r="I381" s="822" t="s">
        <v>497</v>
      </c>
      <c r="J381" s="828" t="s">
        <v>981</v>
      </c>
      <c r="K381" s="831">
        <v>951</v>
      </c>
      <c r="L381" s="831"/>
      <c r="M381" s="831"/>
      <c r="N381" s="824">
        <f t="shared" si="5"/>
        <v>951</v>
      </c>
      <c r="O381" s="829"/>
    </row>
    <row r="382" spans="1:15">
      <c r="A382" s="819" t="s">
        <v>4</v>
      </c>
      <c r="B382" s="819" t="s">
        <v>4</v>
      </c>
      <c r="C382" s="819" t="s">
        <v>84</v>
      </c>
      <c r="D382" s="820">
        <v>2016</v>
      </c>
      <c r="E382" s="821" t="s">
        <v>20</v>
      </c>
      <c r="F382" s="820" t="s">
        <v>1389</v>
      </c>
      <c r="G382" s="822" t="s">
        <v>407</v>
      </c>
      <c r="H382" s="827" t="s">
        <v>1441</v>
      </c>
      <c r="I382" s="822" t="s">
        <v>497</v>
      </c>
      <c r="J382" s="828" t="s">
        <v>981</v>
      </c>
      <c r="K382" s="831">
        <v>3</v>
      </c>
      <c r="L382" s="831"/>
      <c r="M382" s="831"/>
      <c r="N382" s="824">
        <f t="shared" si="5"/>
        <v>3</v>
      </c>
      <c r="O382" s="829"/>
    </row>
    <row r="383" spans="1:15">
      <c r="A383" s="819" t="s">
        <v>4</v>
      </c>
      <c r="B383" s="819" t="s">
        <v>4</v>
      </c>
      <c r="C383" s="819" t="s">
        <v>84</v>
      </c>
      <c r="D383" s="820">
        <v>2016</v>
      </c>
      <c r="E383" s="821" t="s">
        <v>20</v>
      </c>
      <c r="F383" s="820" t="s">
        <v>7</v>
      </c>
      <c r="G383" s="822" t="s">
        <v>407</v>
      </c>
      <c r="H383" s="827" t="s">
        <v>94</v>
      </c>
      <c r="I383" s="820" t="s">
        <v>497</v>
      </c>
      <c r="J383" s="828" t="s">
        <v>576</v>
      </c>
      <c r="K383" s="824"/>
      <c r="L383" s="824"/>
      <c r="M383" s="824">
        <v>68</v>
      </c>
      <c r="N383" s="824">
        <f t="shared" si="5"/>
        <v>68</v>
      </c>
      <c r="O383" s="829"/>
    </row>
    <row r="384" spans="1:15">
      <c r="A384" s="819" t="s">
        <v>4</v>
      </c>
      <c r="B384" s="819" t="s">
        <v>4</v>
      </c>
      <c r="C384" s="819" t="s">
        <v>84</v>
      </c>
      <c r="D384" s="820">
        <v>2016</v>
      </c>
      <c r="E384" s="821" t="s">
        <v>20</v>
      </c>
      <c r="F384" s="820" t="s">
        <v>7</v>
      </c>
      <c r="G384" s="822" t="s">
        <v>407</v>
      </c>
      <c r="H384" s="827" t="s">
        <v>95</v>
      </c>
      <c r="I384" s="820" t="s">
        <v>497</v>
      </c>
      <c r="J384" s="828" t="s">
        <v>576</v>
      </c>
      <c r="K384" s="824"/>
      <c r="L384" s="824">
        <v>3739</v>
      </c>
      <c r="M384" s="824">
        <v>835</v>
      </c>
      <c r="N384" s="824">
        <f t="shared" si="5"/>
        <v>4574</v>
      </c>
      <c r="O384" s="829"/>
    </row>
    <row r="385" spans="1:15">
      <c r="A385" s="819" t="s">
        <v>4</v>
      </c>
      <c r="B385" s="819" t="s">
        <v>4</v>
      </c>
      <c r="C385" s="819" t="s">
        <v>84</v>
      </c>
      <c r="D385" s="820">
        <v>2016</v>
      </c>
      <c r="E385" s="821" t="s">
        <v>20</v>
      </c>
      <c r="F385" s="820" t="s">
        <v>7</v>
      </c>
      <c r="G385" s="822" t="s">
        <v>407</v>
      </c>
      <c r="H385" s="827" t="s">
        <v>85</v>
      </c>
      <c r="I385" s="820" t="s">
        <v>497</v>
      </c>
      <c r="J385" s="828" t="s">
        <v>576</v>
      </c>
      <c r="K385" s="824"/>
      <c r="L385" s="824"/>
      <c r="M385" s="824">
        <v>1</v>
      </c>
      <c r="N385" s="824">
        <f t="shared" si="5"/>
        <v>1</v>
      </c>
      <c r="O385" s="829"/>
    </row>
    <row r="386" spans="1:15">
      <c r="A386" s="819" t="s">
        <v>4</v>
      </c>
      <c r="B386" s="819" t="s">
        <v>4</v>
      </c>
      <c r="C386" s="819" t="s">
        <v>84</v>
      </c>
      <c r="D386" s="820">
        <v>2016</v>
      </c>
      <c r="E386" s="821" t="s">
        <v>20</v>
      </c>
      <c r="F386" s="820" t="s">
        <v>7</v>
      </c>
      <c r="G386" s="822" t="s">
        <v>407</v>
      </c>
      <c r="H386" s="827" t="s">
        <v>508</v>
      </c>
      <c r="I386" s="820" t="s">
        <v>497</v>
      </c>
      <c r="J386" s="828" t="s">
        <v>576</v>
      </c>
      <c r="K386" s="824"/>
      <c r="L386" s="824"/>
      <c r="M386" s="824">
        <v>20</v>
      </c>
      <c r="N386" s="824">
        <f t="shared" si="5"/>
        <v>20</v>
      </c>
      <c r="O386" s="829"/>
    </row>
    <row r="387" spans="1:15">
      <c r="A387" s="819" t="s">
        <v>4</v>
      </c>
      <c r="B387" s="819" t="s">
        <v>4</v>
      </c>
      <c r="C387" s="819" t="s">
        <v>84</v>
      </c>
      <c r="D387" s="820">
        <v>2016</v>
      </c>
      <c r="E387" s="821" t="s">
        <v>20</v>
      </c>
      <c r="F387" s="820" t="s">
        <v>7</v>
      </c>
      <c r="G387" s="822" t="s">
        <v>407</v>
      </c>
      <c r="H387" s="827" t="s">
        <v>467</v>
      </c>
      <c r="I387" s="820" t="s">
        <v>497</v>
      </c>
      <c r="J387" s="828" t="s">
        <v>576</v>
      </c>
      <c r="K387" s="824"/>
      <c r="L387" s="824"/>
      <c r="M387" s="824">
        <v>1</v>
      </c>
      <c r="N387" s="824">
        <f t="shared" si="5"/>
        <v>1</v>
      </c>
      <c r="O387" s="829"/>
    </row>
    <row r="388" spans="1:15">
      <c r="A388" s="819" t="s">
        <v>4</v>
      </c>
      <c r="B388" s="819" t="s">
        <v>4</v>
      </c>
      <c r="C388" s="819" t="s">
        <v>84</v>
      </c>
      <c r="D388" s="820">
        <v>2016</v>
      </c>
      <c r="E388" s="821" t="s">
        <v>20</v>
      </c>
      <c r="F388" s="820" t="s">
        <v>7</v>
      </c>
      <c r="G388" s="822" t="s">
        <v>407</v>
      </c>
      <c r="H388" s="827" t="s">
        <v>762</v>
      </c>
      <c r="I388" s="820" t="s">
        <v>500</v>
      </c>
      <c r="J388" s="828" t="s">
        <v>576</v>
      </c>
      <c r="K388" s="824"/>
      <c r="L388" s="824"/>
      <c r="M388" s="824">
        <v>38</v>
      </c>
      <c r="N388" s="824">
        <f t="shared" si="5"/>
        <v>38</v>
      </c>
      <c r="O388" s="829"/>
    </row>
    <row r="389" spans="1:15">
      <c r="A389" s="819" t="s">
        <v>4</v>
      </c>
      <c r="B389" s="819" t="s">
        <v>4</v>
      </c>
      <c r="C389" s="819" t="s">
        <v>84</v>
      </c>
      <c r="D389" s="820">
        <v>2016</v>
      </c>
      <c r="E389" s="821" t="s">
        <v>20</v>
      </c>
      <c r="F389" s="820" t="s">
        <v>7</v>
      </c>
      <c r="G389" s="822" t="s">
        <v>407</v>
      </c>
      <c r="H389" s="827" t="s">
        <v>763</v>
      </c>
      <c r="I389" s="820" t="s">
        <v>500</v>
      </c>
      <c r="J389" s="828" t="s">
        <v>576</v>
      </c>
      <c r="K389" s="824"/>
      <c r="L389" s="824"/>
      <c r="M389" s="824">
        <v>35</v>
      </c>
      <c r="N389" s="824">
        <f t="shared" ref="N389:N421" si="6">K389+L389+M389</f>
        <v>35</v>
      </c>
      <c r="O389" s="829"/>
    </row>
    <row r="390" spans="1:15">
      <c r="A390" s="819" t="s">
        <v>4</v>
      </c>
      <c r="B390" s="819" t="s">
        <v>4</v>
      </c>
      <c r="C390" s="819" t="s">
        <v>84</v>
      </c>
      <c r="D390" s="820">
        <v>2016</v>
      </c>
      <c r="E390" s="821" t="s">
        <v>20</v>
      </c>
      <c r="F390" s="820" t="s">
        <v>7</v>
      </c>
      <c r="G390" s="822" t="s">
        <v>407</v>
      </c>
      <c r="H390" s="827" t="s">
        <v>764</v>
      </c>
      <c r="I390" s="820" t="s">
        <v>765</v>
      </c>
      <c r="J390" s="828" t="s">
        <v>576</v>
      </c>
      <c r="K390" s="824"/>
      <c r="L390" s="824"/>
      <c r="M390" s="824">
        <v>4</v>
      </c>
      <c r="N390" s="824">
        <f t="shared" si="6"/>
        <v>4</v>
      </c>
      <c r="O390" s="829"/>
    </row>
    <row r="391" spans="1:15">
      <c r="A391" s="819" t="s">
        <v>4</v>
      </c>
      <c r="B391" s="819" t="s">
        <v>4</v>
      </c>
      <c r="C391" s="819" t="s">
        <v>84</v>
      </c>
      <c r="D391" s="820">
        <v>2016</v>
      </c>
      <c r="E391" s="821" t="s">
        <v>20</v>
      </c>
      <c r="F391" s="820" t="s">
        <v>7</v>
      </c>
      <c r="G391" s="822" t="s">
        <v>407</v>
      </c>
      <c r="H391" s="827" t="s">
        <v>767</v>
      </c>
      <c r="I391" s="820" t="s">
        <v>765</v>
      </c>
      <c r="J391" s="828" t="s">
        <v>576</v>
      </c>
      <c r="K391" s="824"/>
      <c r="L391" s="824"/>
      <c r="M391" s="824">
        <v>19</v>
      </c>
      <c r="N391" s="824">
        <f t="shared" si="6"/>
        <v>19</v>
      </c>
      <c r="O391" s="829"/>
    </row>
    <row r="392" spans="1:15">
      <c r="A392" s="819" t="s">
        <v>4</v>
      </c>
      <c r="B392" s="819" t="s">
        <v>4</v>
      </c>
      <c r="C392" s="819" t="s">
        <v>84</v>
      </c>
      <c r="D392" s="820">
        <v>2016</v>
      </c>
      <c r="E392" s="821" t="s">
        <v>20</v>
      </c>
      <c r="F392" s="820" t="s">
        <v>7</v>
      </c>
      <c r="G392" s="822" t="s">
        <v>407</v>
      </c>
      <c r="H392" s="827" t="s">
        <v>768</v>
      </c>
      <c r="I392" s="820" t="s">
        <v>765</v>
      </c>
      <c r="J392" s="828" t="s">
        <v>576</v>
      </c>
      <c r="K392" s="824"/>
      <c r="L392" s="824"/>
      <c r="M392" s="824">
        <v>3</v>
      </c>
      <c r="N392" s="824">
        <f t="shared" si="6"/>
        <v>3</v>
      </c>
      <c r="O392" s="829"/>
    </row>
    <row r="393" spans="1:15">
      <c r="A393" s="819" t="s">
        <v>4</v>
      </c>
      <c r="B393" s="819" t="s">
        <v>4</v>
      </c>
      <c r="C393" s="819" t="s">
        <v>84</v>
      </c>
      <c r="D393" s="820">
        <v>2016</v>
      </c>
      <c r="E393" s="821" t="s">
        <v>20</v>
      </c>
      <c r="F393" s="820" t="s">
        <v>7</v>
      </c>
      <c r="G393" s="822" t="s">
        <v>407</v>
      </c>
      <c r="H393" s="827" t="s">
        <v>769</v>
      </c>
      <c r="I393" s="820" t="s">
        <v>765</v>
      </c>
      <c r="J393" s="828" t="s">
        <v>576</v>
      </c>
      <c r="K393" s="824"/>
      <c r="L393" s="824"/>
      <c r="M393" s="824">
        <v>1</v>
      </c>
      <c r="N393" s="824">
        <f t="shared" si="6"/>
        <v>1</v>
      </c>
      <c r="O393" s="829"/>
    </row>
    <row r="394" spans="1:15">
      <c r="A394" s="819" t="s">
        <v>4</v>
      </c>
      <c r="B394" s="819" t="s">
        <v>4</v>
      </c>
      <c r="C394" s="819" t="s">
        <v>84</v>
      </c>
      <c r="D394" s="820">
        <v>2016</v>
      </c>
      <c r="E394" s="821" t="s">
        <v>20</v>
      </c>
      <c r="F394" s="820" t="s">
        <v>7</v>
      </c>
      <c r="G394" s="822" t="s">
        <v>407</v>
      </c>
      <c r="H394" s="827" t="s">
        <v>770</v>
      </c>
      <c r="I394" s="820" t="s">
        <v>765</v>
      </c>
      <c r="J394" s="828" t="s">
        <v>576</v>
      </c>
      <c r="K394" s="824"/>
      <c r="L394" s="824"/>
      <c r="M394" s="824">
        <v>3</v>
      </c>
      <c r="N394" s="824">
        <f t="shared" si="6"/>
        <v>3</v>
      </c>
      <c r="O394" s="829"/>
    </row>
    <row r="395" spans="1:15">
      <c r="A395" s="819" t="s">
        <v>4</v>
      </c>
      <c r="B395" s="819" t="s">
        <v>4</v>
      </c>
      <c r="C395" s="819" t="s">
        <v>84</v>
      </c>
      <c r="D395" s="820">
        <v>2016</v>
      </c>
      <c r="E395" s="821" t="s">
        <v>20</v>
      </c>
      <c r="F395" s="820" t="s">
        <v>7</v>
      </c>
      <c r="G395" s="822" t="s">
        <v>407</v>
      </c>
      <c r="H395" s="827" t="s">
        <v>771</v>
      </c>
      <c r="I395" s="820" t="s">
        <v>765</v>
      </c>
      <c r="J395" s="828" t="s">
        <v>576</v>
      </c>
      <c r="K395" s="824"/>
      <c r="L395" s="824"/>
      <c r="M395" s="824">
        <v>3</v>
      </c>
      <c r="N395" s="824">
        <f t="shared" si="6"/>
        <v>3</v>
      </c>
      <c r="O395" s="829"/>
    </row>
    <row r="396" spans="1:15">
      <c r="A396" s="819" t="s">
        <v>4</v>
      </c>
      <c r="B396" s="819" t="s">
        <v>4</v>
      </c>
      <c r="C396" s="819" t="s">
        <v>84</v>
      </c>
      <c r="D396" s="820">
        <v>2016</v>
      </c>
      <c r="E396" s="821" t="s">
        <v>20</v>
      </c>
      <c r="F396" s="820" t="s">
        <v>7</v>
      </c>
      <c r="G396" s="822" t="s">
        <v>407</v>
      </c>
      <c r="H396" s="827" t="s">
        <v>772</v>
      </c>
      <c r="I396" s="820" t="s">
        <v>765</v>
      </c>
      <c r="J396" s="828" t="s">
        <v>576</v>
      </c>
      <c r="K396" s="824"/>
      <c r="L396" s="824"/>
      <c r="M396" s="824">
        <v>3</v>
      </c>
      <c r="N396" s="824">
        <f t="shared" si="6"/>
        <v>3</v>
      </c>
      <c r="O396" s="829"/>
    </row>
    <row r="397" spans="1:15">
      <c r="A397" s="819" t="s">
        <v>4</v>
      </c>
      <c r="B397" s="819" t="s">
        <v>4</v>
      </c>
      <c r="C397" s="819" t="s">
        <v>84</v>
      </c>
      <c r="D397" s="820">
        <v>2016</v>
      </c>
      <c r="E397" s="821" t="s">
        <v>20</v>
      </c>
      <c r="F397" s="820" t="s">
        <v>7</v>
      </c>
      <c r="G397" s="822" t="s">
        <v>407</v>
      </c>
      <c r="H397" s="827" t="s">
        <v>773</v>
      </c>
      <c r="I397" s="820" t="s">
        <v>765</v>
      </c>
      <c r="J397" s="828" t="s">
        <v>576</v>
      </c>
      <c r="K397" s="824"/>
      <c r="L397" s="824"/>
      <c r="M397" s="824">
        <v>31</v>
      </c>
      <c r="N397" s="824">
        <f t="shared" si="6"/>
        <v>31</v>
      </c>
      <c r="O397" s="829"/>
    </row>
    <row r="398" spans="1:15">
      <c r="A398" s="819" t="s">
        <v>4</v>
      </c>
      <c r="B398" s="819" t="s">
        <v>4</v>
      </c>
      <c r="C398" s="819" t="s">
        <v>84</v>
      </c>
      <c r="D398" s="820">
        <v>2016</v>
      </c>
      <c r="E398" s="821" t="s">
        <v>20</v>
      </c>
      <c r="F398" s="820" t="s">
        <v>7</v>
      </c>
      <c r="G398" s="822" t="s">
        <v>407</v>
      </c>
      <c r="H398" s="827" t="s">
        <v>1790</v>
      </c>
      <c r="I398" s="830" t="s">
        <v>765</v>
      </c>
      <c r="J398" s="828" t="s">
        <v>576</v>
      </c>
      <c r="K398" s="824"/>
      <c r="L398" s="824"/>
      <c r="M398" s="824">
        <v>1</v>
      </c>
      <c r="N398" s="824">
        <f t="shared" si="6"/>
        <v>1</v>
      </c>
      <c r="O398" s="829"/>
    </row>
    <row r="399" spans="1:15">
      <c r="A399" s="819" t="s">
        <v>4</v>
      </c>
      <c r="B399" s="819" t="s">
        <v>4</v>
      </c>
      <c r="C399" s="819" t="s">
        <v>84</v>
      </c>
      <c r="D399" s="820">
        <v>2016</v>
      </c>
      <c r="E399" s="821" t="s">
        <v>20</v>
      </c>
      <c r="F399" s="820" t="s">
        <v>7</v>
      </c>
      <c r="G399" s="822" t="s">
        <v>407</v>
      </c>
      <c r="H399" s="827" t="s">
        <v>775</v>
      </c>
      <c r="I399" s="820" t="s">
        <v>765</v>
      </c>
      <c r="J399" s="828" t="s">
        <v>576</v>
      </c>
      <c r="K399" s="824"/>
      <c r="L399" s="824"/>
      <c r="M399" s="824">
        <v>13</v>
      </c>
      <c r="N399" s="824">
        <f t="shared" si="6"/>
        <v>13</v>
      </c>
      <c r="O399" s="829"/>
    </row>
    <row r="400" spans="1:15">
      <c r="A400" s="820" t="s">
        <v>4</v>
      </c>
      <c r="B400" s="820" t="s">
        <v>4</v>
      </c>
      <c r="C400" s="819" t="s">
        <v>84</v>
      </c>
      <c r="D400" s="820">
        <v>2016</v>
      </c>
      <c r="E400" s="821" t="s">
        <v>20</v>
      </c>
      <c r="F400" s="820" t="s">
        <v>7</v>
      </c>
      <c r="G400" s="820" t="s">
        <v>66</v>
      </c>
      <c r="H400" s="835" t="s">
        <v>778</v>
      </c>
      <c r="I400" s="820" t="s">
        <v>497</v>
      </c>
      <c r="J400" s="836" t="s">
        <v>607</v>
      </c>
      <c r="K400" s="824"/>
      <c r="L400" s="824"/>
      <c r="M400" s="824">
        <v>7</v>
      </c>
      <c r="N400" s="824">
        <f t="shared" si="6"/>
        <v>7</v>
      </c>
      <c r="O400" s="829"/>
    </row>
    <row r="401" spans="1:15">
      <c r="A401" s="819" t="s">
        <v>4</v>
      </c>
      <c r="B401" s="819" t="s">
        <v>4</v>
      </c>
      <c r="C401" s="819" t="s">
        <v>84</v>
      </c>
      <c r="D401" s="820">
        <v>2016</v>
      </c>
      <c r="E401" s="821" t="s">
        <v>20</v>
      </c>
      <c r="F401" s="820" t="s">
        <v>7</v>
      </c>
      <c r="G401" s="822" t="s">
        <v>66</v>
      </c>
      <c r="H401" s="827" t="s">
        <v>562</v>
      </c>
      <c r="I401" s="820" t="s">
        <v>497</v>
      </c>
      <c r="J401" s="828" t="s">
        <v>607</v>
      </c>
      <c r="K401" s="824"/>
      <c r="L401" s="824"/>
      <c r="M401" s="824">
        <v>11</v>
      </c>
      <c r="N401" s="824">
        <f t="shared" si="6"/>
        <v>11</v>
      </c>
      <c r="O401" s="829"/>
    </row>
    <row r="402" spans="1:15">
      <c r="A402" s="819" t="s">
        <v>4</v>
      </c>
      <c r="B402" s="819" t="s">
        <v>4</v>
      </c>
      <c r="C402" s="819" t="s">
        <v>84</v>
      </c>
      <c r="D402" s="820">
        <v>2016</v>
      </c>
      <c r="E402" s="821" t="s">
        <v>20</v>
      </c>
      <c r="F402" s="820" t="s">
        <v>7</v>
      </c>
      <c r="G402" s="822" t="s">
        <v>66</v>
      </c>
      <c r="H402" s="827" t="s">
        <v>94</v>
      </c>
      <c r="I402" s="820" t="s">
        <v>497</v>
      </c>
      <c r="J402" s="828" t="s">
        <v>607</v>
      </c>
      <c r="K402" s="824"/>
      <c r="L402" s="824">
        <v>37</v>
      </c>
      <c r="M402" s="824">
        <v>4</v>
      </c>
      <c r="N402" s="824">
        <f t="shared" si="6"/>
        <v>41</v>
      </c>
      <c r="O402" s="829"/>
    </row>
    <row r="403" spans="1:15">
      <c r="A403" s="819" t="s">
        <v>4</v>
      </c>
      <c r="B403" s="819" t="s">
        <v>4</v>
      </c>
      <c r="C403" s="819" t="s">
        <v>84</v>
      </c>
      <c r="D403" s="820">
        <v>2016</v>
      </c>
      <c r="E403" s="821" t="s">
        <v>20</v>
      </c>
      <c r="F403" s="820" t="s">
        <v>7</v>
      </c>
      <c r="G403" s="822" t="s">
        <v>66</v>
      </c>
      <c r="H403" s="827" t="s">
        <v>786</v>
      </c>
      <c r="I403" s="830" t="s">
        <v>497</v>
      </c>
      <c r="J403" s="828" t="s">
        <v>607</v>
      </c>
      <c r="K403" s="824"/>
      <c r="L403" s="824">
        <v>1</v>
      </c>
      <c r="M403" s="824"/>
      <c r="N403" s="824">
        <f t="shared" si="6"/>
        <v>1</v>
      </c>
      <c r="O403" s="829"/>
    </row>
    <row r="404" spans="1:15">
      <c r="A404" s="819" t="s">
        <v>4</v>
      </c>
      <c r="B404" s="819" t="s">
        <v>4</v>
      </c>
      <c r="C404" s="819" t="s">
        <v>84</v>
      </c>
      <c r="D404" s="820">
        <v>2016</v>
      </c>
      <c r="E404" s="821" t="s">
        <v>20</v>
      </c>
      <c r="F404" s="820" t="s">
        <v>7</v>
      </c>
      <c r="G404" s="822" t="s">
        <v>66</v>
      </c>
      <c r="H404" s="827" t="s">
        <v>763</v>
      </c>
      <c r="I404" s="830" t="s">
        <v>497</v>
      </c>
      <c r="J404" s="828" t="s">
        <v>607</v>
      </c>
      <c r="K404" s="824"/>
      <c r="L404" s="824">
        <v>1</v>
      </c>
      <c r="M404" s="824"/>
      <c r="N404" s="824">
        <f t="shared" si="6"/>
        <v>1</v>
      </c>
      <c r="O404" s="829"/>
    </row>
    <row r="405" spans="1:15">
      <c r="A405" s="819" t="s">
        <v>4</v>
      </c>
      <c r="B405" s="819" t="s">
        <v>4</v>
      </c>
      <c r="C405" s="819" t="s">
        <v>84</v>
      </c>
      <c r="D405" s="820">
        <v>2016</v>
      </c>
      <c r="E405" s="821" t="s">
        <v>20</v>
      </c>
      <c r="F405" s="820" t="s">
        <v>7</v>
      </c>
      <c r="G405" s="822" t="s">
        <v>66</v>
      </c>
      <c r="H405" s="827" t="s">
        <v>806</v>
      </c>
      <c r="I405" s="820" t="s">
        <v>497</v>
      </c>
      <c r="J405" s="828" t="s">
        <v>607</v>
      </c>
      <c r="K405" s="824"/>
      <c r="L405" s="824"/>
      <c r="M405" s="824">
        <v>46</v>
      </c>
      <c r="N405" s="824">
        <f t="shared" si="6"/>
        <v>46</v>
      </c>
      <c r="O405" s="829"/>
    </row>
    <row r="406" spans="1:15">
      <c r="A406" s="819" t="s">
        <v>4</v>
      </c>
      <c r="B406" s="819" t="s">
        <v>4</v>
      </c>
      <c r="C406" s="819" t="s">
        <v>84</v>
      </c>
      <c r="D406" s="820">
        <v>2016</v>
      </c>
      <c r="E406" s="821" t="s">
        <v>20</v>
      </c>
      <c r="F406" s="820" t="s">
        <v>7</v>
      </c>
      <c r="G406" s="822" t="s">
        <v>66</v>
      </c>
      <c r="H406" s="827" t="s">
        <v>505</v>
      </c>
      <c r="I406" s="820" t="s">
        <v>497</v>
      </c>
      <c r="J406" s="828" t="s">
        <v>607</v>
      </c>
      <c r="K406" s="824">
        <v>484</v>
      </c>
      <c r="L406" s="824">
        <v>449</v>
      </c>
      <c r="M406" s="824">
        <v>167</v>
      </c>
      <c r="N406" s="824">
        <f t="shared" si="6"/>
        <v>1100</v>
      </c>
      <c r="O406" s="829"/>
    </row>
    <row r="407" spans="1:15">
      <c r="A407" s="819" t="s">
        <v>4</v>
      </c>
      <c r="B407" s="819" t="s">
        <v>4</v>
      </c>
      <c r="C407" s="819" t="s">
        <v>84</v>
      </c>
      <c r="D407" s="820">
        <v>2016</v>
      </c>
      <c r="E407" s="821" t="s">
        <v>20</v>
      </c>
      <c r="F407" s="820" t="s">
        <v>7</v>
      </c>
      <c r="G407" s="822" t="s">
        <v>66</v>
      </c>
      <c r="H407" s="827" t="s">
        <v>508</v>
      </c>
      <c r="I407" s="820" t="s">
        <v>497</v>
      </c>
      <c r="J407" s="828" t="s">
        <v>607</v>
      </c>
      <c r="K407" s="824"/>
      <c r="L407" s="824">
        <v>60</v>
      </c>
      <c r="M407" s="824"/>
      <c r="N407" s="824">
        <f t="shared" si="6"/>
        <v>60</v>
      </c>
      <c r="O407" s="829"/>
    </row>
    <row r="408" spans="1:15">
      <c r="A408" s="819" t="s">
        <v>4</v>
      </c>
      <c r="B408" s="819" t="s">
        <v>4</v>
      </c>
      <c r="C408" s="819" t="s">
        <v>84</v>
      </c>
      <c r="D408" s="820">
        <v>2016</v>
      </c>
      <c r="E408" s="821" t="s">
        <v>20</v>
      </c>
      <c r="F408" s="820" t="s">
        <v>7</v>
      </c>
      <c r="G408" s="822" t="s">
        <v>66</v>
      </c>
      <c r="H408" s="827" t="s">
        <v>808</v>
      </c>
      <c r="I408" s="830" t="s">
        <v>500</v>
      </c>
      <c r="J408" s="828" t="s">
        <v>607</v>
      </c>
      <c r="K408" s="824"/>
      <c r="L408" s="824"/>
      <c r="M408" s="824">
        <v>5</v>
      </c>
      <c r="N408" s="824">
        <f t="shared" si="6"/>
        <v>5</v>
      </c>
      <c r="O408" s="829"/>
    </row>
    <row r="409" spans="1:15">
      <c r="A409" s="819" t="s">
        <v>4</v>
      </c>
      <c r="B409" s="819" t="s">
        <v>4</v>
      </c>
      <c r="C409" s="819" t="s">
        <v>84</v>
      </c>
      <c r="D409" s="820">
        <v>2016</v>
      </c>
      <c r="E409" s="821" t="s">
        <v>20</v>
      </c>
      <c r="F409" s="820" t="s">
        <v>7</v>
      </c>
      <c r="G409" s="820" t="s">
        <v>66</v>
      </c>
      <c r="H409" s="835" t="s">
        <v>781</v>
      </c>
      <c r="I409" s="820" t="s">
        <v>500</v>
      </c>
      <c r="J409" s="836" t="s">
        <v>607</v>
      </c>
      <c r="K409" s="824"/>
      <c r="L409" s="824">
        <v>10</v>
      </c>
      <c r="M409" s="824">
        <v>16</v>
      </c>
      <c r="N409" s="824">
        <f t="shared" si="6"/>
        <v>26</v>
      </c>
      <c r="O409" s="829"/>
    </row>
    <row r="410" spans="1:15">
      <c r="A410" s="819" t="s">
        <v>4</v>
      </c>
      <c r="B410" s="819" t="s">
        <v>4</v>
      </c>
      <c r="C410" s="819" t="s">
        <v>84</v>
      </c>
      <c r="D410" s="820">
        <v>2016</v>
      </c>
      <c r="E410" s="821" t="s">
        <v>20</v>
      </c>
      <c r="F410" s="820" t="s">
        <v>7</v>
      </c>
      <c r="G410" s="822" t="s">
        <v>66</v>
      </c>
      <c r="H410" s="827" t="s">
        <v>772</v>
      </c>
      <c r="I410" s="830" t="s">
        <v>500</v>
      </c>
      <c r="J410" s="828" t="s">
        <v>607</v>
      </c>
      <c r="K410" s="824"/>
      <c r="L410" s="824">
        <v>3</v>
      </c>
      <c r="M410" s="824"/>
      <c r="N410" s="824">
        <f t="shared" si="6"/>
        <v>3</v>
      </c>
      <c r="O410" s="829"/>
    </row>
    <row r="411" spans="1:15">
      <c r="A411" s="819" t="s">
        <v>4</v>
      </c>
      <c r="B411" s="819" t="s">
        <v>4</v>
      </c>
      <c r="C411" s="819" t="s">
        <v>84</v>
      </c>
      <c r="D411" s="820">
        <v>2016</v>
      </c>
      <c r="E411" s="821" t="s">
        <v>20</v>
      </c>
      <c r="F411" s="820" t="s">
        <v>7</v>
      </c>
      <c r="G411" s="822" t="s">
        <v>66</v>
      </c>
      <c r="H411" s="827" t="s">
        <v>783</v>
      </c>
      <c r="I411" s="820" t="s">
        <v>500</v>
      </c>
      <c r="J411" s="828" t="s">
        <v>607</v>
      </c>
      <c r="K411" s="824"/>
      <c r="L411" s="824"/>
      <c r="M411" s="824">
        <v>51</v>
      </c>
      <c r="N411" s="824">
        <f t="shared" si="6"/>
        <v>51</v>
      </c>
      <c r="O411" s="829"/>
    </row>
    <row r="412" spans="1:15">
      <c r="A412" s="819" t="s">
        <v>4</v>
      </c>
      <c r="B412" s="819" t="s">
        <v>4</v>
      </c>
      <c r="C412" s="819" t="s">
        <v>84</v>
      </c>
      <c r="D412" s="820">
        <v>2016</v>
      </c>
      <c r="E412" s="821" t="s">
        <v>20</v>
      </c>
      <c r="F412" s="820" t="s">
        <v>7</v>
      </c>
      <c r="G412" s="822" t="s">
        <v>66</v>
      </c>
      <c r="H412" s="827" t="s">
        <v>801</v>
      </c>
      <c r="I412" s="820" t="s">
        <v>765</v>
      </c>
      <c r="J412" s="828" t="s">
        <v>607</v>
      </c>
      <c r="K412" s="824"/>
      <c r="L412" s="824"/>
      <c r="M412" s="824">
        <v>67</v>
      </c>
      <c r="N412" s="824">
        <f t="shared" si="6"/>
        <v>67</v>
      </c>
      <c r="O412" s="829"/>
    </row>
    <row r="413" spans="1:15">
      <c r="A413" s="819" t="s">
        <v>4</v>
      </c>
      <c r="B413" s="819" t="s">
        <v>4</v>
      </c>
      <c r="C413" s="819" t="s">
        <v>84</v>
      </c>
      <c r="D413" s="820">
        <v>2016</v>
      </c>
      <c r="E413" s="821" t="s">
        <v>20</v>
      </c>
      <c r="F413" s="820" t="s">
        <v>7</v>
      </c>
      <c r="G413" s="822" t="s">
        <v>66</v>
      </c>
      <c r="H413" s="827" t="s">
        <v>800</v>
      </c>
      <c r="I413" s="820" t="s">
        <v>765</v>
      </c>
      <c r="J413" s="828" t="s">
        <v>607</v>
      </c>
      <c r="K413" s="824"/>
      <c r="L413" s="824"/>
      <c r="M413" s="824">
        <v>3</v>
      </c>
      <c r="N413" s="824">
        <f t="shared" si="6"/>
        <v>3</v>
      </c>
      <c r="O413" s="829"/>
    </row>
    <row r="414" spans="1:15">
      <c r="A414" s="819" t="s">
        <v>4</v>
      </c>
      <c r="B414" s="819" t="s">
        <v>4</v>
      </c>
      <c r="C414" s="819" t="s">
        <v>84</v>
      </c>
      <c r="D414" s="820">
        <v>2016</v>
      </c>
      <c r="E414" s="821" t="s">
        <v>20</v>
      </c>
      <c r="F414" s="820" t="s">
        <v>7</v>
      </c>
      <c r="G414" s="822" t="s">
        <v>66</v>
      </c>
      <c r="H414" s="827" t="s">
        <v>767</v>
      </c>
      <c r="I414" s="820" t="s">
        <v>765</v>
      </c>
      <c r="J414" s="828" t="s">
        <v>607</v>
      </c>
      <c r="K414" s="824"/>
      <c r="L414" s="824"/>
      <c r="M414" s="824">
        <v>1</v>
      </c>
      <c r="N414" s="824">
        <f t="shared" si="6"/>
        <v>1</v>
      </c>
      <c r="O414" s="829"/>
    </row>
    <row r="415" spans="1:15">
      <c r="A415" s="819" t="s">
        <v>4</v>
      </c>
      <c r="B415" s="819" t="s">
        <v>4</v>
      </c>
      <c r="C415" s="819" t="s">
        <v>84</v>
      </c>
      <c r="D415" s="820">
        <v>2016</v>
      </c>
      <c r="E415" s="821" t="s">
        <v>20</v>
      </c>
      <c r="F415" s="820" t="s">
        <v>7</v>
      </c>
      <c r="G415" s="822" t="s">
        <v>66</v>
      </c>
      <c r="H415" s="827" t="s">
        <v>811</v>
      </c>
      <c r="I415" s="820" t="s">
        <v>765</v>
      </c>
      <c r="J415" s="828" t="s">
        <v>607</v>
      </c>
      <c r="K415" s="824"/>
      <c r="L415" s="824"/>
      <c r="M415" s="824">
        <v>56</v>
      </c>
      <c r="N415" s="824">
        <f t="shared" si="6"/>
        <v>56</v>
      </c>
      <c r="O415" s="829"/>
    </row>
    <row r="416" spans="1:15">
      <c r="A416" s="819" t="s">
        <v>4</v>
      </c>
      <c r="B416" s="819" t="s">
        <v>4</v>
      </c>
      <c r="C416" s="819" t="s">
        <v>84</v>
      </c>
      <c r="D416" s="820">
        <v>2016</v>
      </c>
      <c r="E416" s="821" t="s">
        <v>20</v>
      </c>
      <c r="F416" s="820" t="s">
        <v>7</v>
      </c>
      <c r="G416" s="822" t="s">
        <v>66</v>
      </c>
      <c r="H416" s="827" t="s">
        <v>812</v>
      </c>
      <c r="I416" s="820" t="s">
        <v>765</v>
      </c>
      <c r="J416" s="828" t="s">
        <v>607</v>
      </c>
      <c r="K416" s="824"/>
      <c r="L416" s="824"/>
      <c r="M416" s="824">
        <v>7</v>
      </c>
      <c r="N416" s="824">
        <f t="shared" si="6"/>
        <v>7</v>
      </c>
      <c r="O416" s="829"/>
    </row>
    <row r="417" spans="1:15">
      <c r="A417" s="819" t="s">
        <v>4</v>
      </c>
      <c r="B417" s="819" t="s">
        <v>4</v>
      </c>
      <c r="C417" s="819" t="s">
        <v>84</v>
      </c>
      <c r="D417" s="820">
        <v>2016</v>
      </c>
      <c r="E417" s="821" t="s">
        <v>20</v>
      </c>
      <c r="F417" s="820" t="s">
        <v>7</v>
      </c>
      <c r="G417" s="820" t="s">
        <v>66</v>
      </c>
      <c r="H417" s="835" t="s">
        <v>819</v>
      </c>
      <c r="I417" s="830" t="s">
        <v>765</v>
      </c>
      <c r="J417" s="836" t="s">
        <v>607</v>
      </c>
      <c r="K417" s="824"/>
      <c r="L417" s="824"/>
      <c r="M417" s="824">
        <v>3</v>
      </c>
      <c r="N417" s="824">
        <f t="shared" si="6"/>
        <v>3</v>
      </c>
      <c r="O417" s="829"/>
    </row>
    <row r="418" spans="1:15">
      <c r="A418" s="819" t="s">
        <v>4</v>
      </c>
      <c r="B418" s="819" t="s">
        <v>4</v>
      </c>
      <c r="C418" s="819" t="s">
        <v>84</v>
      </c>
      <c r="D418" s="820">
        <v>2016</v>
      </c>
      <c r="E418" s="821" t="s">
        <v>20</v>
      </c>
      <c r="F418" s="820" t="s">
        <v>7</v>
      </c>
      <c r="G418" s="822" t="s">
        <v>66</v>
      </c>
      <c r="H418" s="827" t="s">
        <v>769</v>
      </c>
      <c r="I418" s="820" t="s">
        <v>765</v>
      </c>
      <c r="J418" s="828" t="s">
        <v>607</v>
      </c>
      <c r="K418" s="824"/>
      <c r="L418" s="824"/>
      <c r="M418" s="824">
        <v>68</v>
      </c>
      <c r="N418" s="824">
        <f t="shared" si="6"/>
        <v>68</v>
      </c>
      <c r="O418" s="829"/>
    </row>
    <row r="419" spans="1:15">
      <c r="A419" s="819" t="s">
        <v>4</v>
      </c>
      <c r="B419" s="819" t="s">
        <v>4</v>
      </c>
      <c r="C419" s="819" t="s">
        <v>84</v>
      </c>
      <c r="D419" s="820">
        <v>2016</v>
      </c>
      <c r="E419" s="821" t="s">
        <v>20</v>
      </c>
      <c r="F419" s="820" t="s">
        <v>7</v>
      </c>
      <c r="G419" s="822" t="s">
        <v>66</v>
      </c>
      <c r="H419" s="827" t="s">
        <v>815</v>
      </c>
      <c r="I419" s="820" t="s">
        <v>765</v>
      </c>
      <c r="J419" s="828" t="s">
        <v>607</v>
      </c>
      <c r="K419" s="824"/>
      <c r="L419" s="824"/>
      <c r="M419" s="824">
        <v>76</v>
      </c>
      <c r="N419" s="824">
        <f t="shared" si="6"/>
        <v>76</v>
      </c>
      <c r="O419" s="829"/>
    </row>
    <row r="420" spans="1:15">
      <c r="A420" s="819" t="s">
        <v>4</v>
      </c>
      <c r="B420" s="819" t="s">
        <v>4</v>
      </c>
      <c r="C420" s="819" t="s">
        <v>84</v>
      </c>
      <c r="D420" s="820">
        <v>2016</v>
      </c>
      <c r="E420" s="821" t="s">
        <v>20</v>
      </c>
      <c r="F420" s="820" t="s">
        <v>7</v>
      </c>
      <c r="G420" s="822" t="s">
        <v>66</v>
      </c>
      <c r="H420" s="827" t="s">
        <v>818</v>
      </c>
      <c r="I420" s="820" t="s">
        <v>765</v>
      </c>
      <c r="J420" s="828" t="s">
        <v>607</v>
      </c>
      <c r="K420" s="824"/>
      <c r="L420" s="824"/>
      <c r="M420" s="824">
        <v>2</v>
      </c>
      <c r="N420" s="824">
        <f t="shared" si="6"/>
        <v>2</v>
      </c>
      <c r="O420" s="829"/>
    </row>
    <row r="421" spans="1:15">
      <c r="A421" s="819" t="s">
        <v>4</v>
      </c>
      <c r="B421" s="819" t="s">
        <v>4</v>
      </c>
      <c r="C421" s="819" t="s">
        <v>84</v>
      </c>
      <c r="D421" s="820">
        <v>2016</v>
      </c>
      <c r="E421" s="821" t="s">
        <v>20</v>
      </c>
      <c r="F421" s="820" t="s">
        <v>7</v>
      </c>
      <c r="G421" s="822" t="s">
        <v>66</v>
      </c>
      <c r="H421" s="827" t="s">
        <v>797</v>
      </c>
      <c r="I421" s="820" t="s">
        <v>765</v>
      </c>
      <c r="J421" s="828" t="s">
        <v>607</v>
      </c>
      <c r="K421" s="824"/>
      <c r="L421" s="824"/>
      <c r="M421" s="824">
        <v>2</v>
      </c>
      <c r="N421" s="824">
        <f t="shared" si="6"/>
        <v>2</v>
      </c>
      <c r="O421" s="829"/>
    </row>
  </sheetData>
  <mergeCells count="11">
    <mergeCell ref="F3:F4"/>
    <mergeCell ref="A3:A4"/>
    <mergeCell ref="B3:B4"/>
    <mergeCell ref="C3:C4"/>
    <mergeCell ref="D3:D4"/>
    <mergeCell ref="E3:E4"/>
    <mergeCell ref="G3:G4"/>
    <mergeCell ref="H3:H4"/>
    <mergeCell ref="I3:I4"/>
    <mergeCell ref="J3:J4"/>
    <mergeCell ref="K3:N3"/>
  </mergeCells>
  <dataValidations count="1">
    <dataValidation type="textLength" showInputMessage="1" showErrorMessage="1" sqref="O5:O22 O358:O375">
      <formula1>0</formula1>
      <formula2>150</formula2>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J12"/>
  <sheetViews>
    <sheetView zoomScaleNormal="100" zoomScaleSheetLayoutView="100" zoomScalePageLayoutView="90" workbookViewId="0"/>
  </sheetViews>
  <sheetFormatPr defaultColWidth="11.42578125" defaultRowHeight="12.75"/>
  <cols>
    <col min="1" max="2" width="11.42578125" style="78"/>
    <col min="3" max="3" width="26" style="78" customWidth="1"/>
    <col min="4" max="4" width="19" style="78" customWidth="1"/>
    <col min="5" max="5" width="15.42578125" style="78" customWidth="1"/>
    <col min="6" max="6" width="12.28515625" style="78" customWidth="1"/>
    <col min="7" max="7" width="14.140625" style="78" customWidth="1"/>
    <col min="8" max="8" width="17.42578125" style="78" customWidth="1"/>
    <col min="9" max="9" width="25.7109375" style="82" customWidth="1"/>
    <col min="10" max="10" width="19.140625" style="78" customWidth="1"/>
    <col min="11" max="16384" width="11.42578125" style="78"/>
  </cols>
  <sheetData>
    <row r="1" spans="1:10" ht="17.25" customHeight="1" thickBot="1">
      <c r="C1" s="1041"/>
      <c r="D1" s="1042"/>
      <c r="E1" s="1042"/>
      <c r="F1" s="1042"/>
      <c r="G1" s="1042"/>
      <c r="H1" s="1042"/>
    </row>
    <row r="2" spans="1:10" ht="16.5" thickBot="1">
      <c r="A2" s="77" t="s">
        <v>249</v>
      </c>
      <c r="D2" s="77"/>
      <c r="E2" s="77"/>
      <c r="F2" s="77"/>
      <c r="G2" s="77"/>
      <c r="I2" s="74" t="s">
        <v>0</v>
      </c>
      <c r="J2" s="75" t="s">
        <v>381</v>
      </c>
    </row>
    <row r="3" spans="1:10" ht="16.5" thickBot="1">
      <c r="C3" s="458"/>
      <c r="D3" s="458"/>
      <c r="E3" s="458"/>
      <c r="F3" s="77"/>
      <c r="G3" s="458"/>
      <c r="I3" s="18" t="s">
        <v>225</v>
      </c>
      <c r="J3" s="246" t="s">
        <v>1625</v>
      </c>
    </row>
    <row r="4" spans="1:10" ht="26.25" thickBot="1">
      <c r="A4" s="247" t="s">
        <v>1</v>
      </c>
      <c r="B4" s="247" t="s">
        <v>266</v>
      </c>
      <c r="C4" s="247" t="s">
        <v>9</v>
      </c>
      <c r="D4" s="217" t="s">
        <v>255</v>
      </c>
      <c r="E4" s="231" t="s">
        <v>78</v>
      </c>
      <c r="F4" s="234" t="s">
        <v>250</v>
      </c>
      <c r="G4" s="234" t="s">
        <v>960</v>
      </c>
      <c r="H4" s="234" t="s">
        <v>1352</v>
      </c>
      <c r="I4" s="234" t="s">
        <v>251</v>
      </c>
      <c r="J4" s="501" t="s">
        <v>279</v>
      </c>
    </row>
    <row r="5" spans="1:10" ht="48" customHeight="1">
      <c r="A5" s="502" t="s">
        <v>4</v>
      </c>
      <c r="B5" s="333">
        <v>2016</v>
      </c>
      <c r="C5" s="503" t="s">
        <v>18</v>
      </c>
      <c r="D5" s="357" t="s">
        <v>7</v>
      </c>
      <c r="E5" s="423" t="s">
        <v>252</v>
      </c>
      <c r="F5" s="348" t="s">
        <v>70</v>
      </c>
      <c r="G5" s="348" t="s">
        <v>140</v>
      </c>
      <c r="H5" s="326" t="s">
        <v>554</v>
      </c>
      <c r="I5" s="362" t="s">
        <v>1519</v>
      </c>
      <c r="J5" s="354" t="s">
        <v>706</v>
      </c>
    </row>
    <row r="6" spans="1:10" ht="56.25" customHeight="1">
      <c r="A6" s="354" t="s">
        <v>4</v>
      </c>
      <c r="B6" s="355">
        <v>2016</v>
      </c>
      <c r="C6" s="356" t="s">
        <v>18</v>
      </c>
      <c r="D6" s="708" t="s">
        <v>7</v>
      </c>
      <c r="E6" s="423" t="s">
        <v>670</v>
      </c>
      <c r="F6" s="348" t="s">
        <v>70</v>
      </c>
      <c r="G6" s="348" t="s">
        <v>140</v>
      </c>
      <c r="H6" s="326" t="s">
        <v>554</v>
      </c>
      <c r="I6" s="362" t="s">
        <v>1390</v>
      </c>
      <c r="J6" s="363" t="s">
        <v>1391</v>
      </c>
    </row>
    <row r="7" spans="1:10" ht="27" customHeight="1">
      <c r="A7" s="354" t="s">
        <v>4</v>
      </c>
      <c r="B7" s="355">
        <v>2016</v>
      </c>
      <c r="C7" s="356" t="s">
        <v>18</v>
      </c>
      <c r="D7" s="336" t="s">
        <v>1404</v>
      </c>
      <c r="E7" s="423" t="s">
        <v>1118</v>
      </c>
      <c r="F7" s="348" t="s">
        <v>84</v>
      </c>
      <c r="G7" s="348" t="s">
        <v>70</v>
      </c>
      <c r="H7" s="326" t="s">
        <v>140</v>
      </c>
      <c r="I7" s="362" t="s">
        <v>925</v>
      </c>
      <c r="J7" s="354" t="s">
        <v>706</v>
      </c>
    </row>
    <row r="8" spans="1:10" ht="20.25" customHeight="1">
      <c r="A8" s="354" t="s">
        <v>4</v>
      </c>
      <c r="B8" s="355">
        <v>2016</v>
      </c>
      <c r="C8" s="356" t="s">
        <v>18</v>
      </c>
      <c r="D8" s="357" t="s">
        <v>7</v>
      </c>
      <c r="E8" s="423" t="s">
        <v>253</v>
      </c>
      <c r="F8" s="348" t="s">
        <v>84</v>
      </c>
      <c r="G8" s="348" t="s">
        <v>70</v>
      </c>
      <c r="H8" s="326" t="s">
        <v>140</v>
      </c>
      <c r="I8" s="362" t="s">
        <v>925</v>
      </c>
      <c r="J8" s="354" t="s">
        <v>706</v>
      </c>
    </row>
    <row r="9" spans="1:10" ht="20.25" customHeight="1">
      <c r="A9" s="354" t="s">
        <v>4</v>
      </c>
      <c r="B9" s="355">
        <v>2016</v>
      </c>
      <c r="C9" s="359" t="s">
        <v>20</v>
      </c>
      <c r="D9" s="357" t="s">
        <v>7</v>
      </c>
      <c r="E9" s="423" t="s">
        <v>252</v>
      </c>
      <c r="F9" s="348" t="s">
        <v>70</v>
      </c>
      <c r="G9" s="348" t="s">
        <v>140</v>
      </c>
      <c r="H9" s="326" t="s">
        <v>554</v>
      </c>
      <c r="I9" s="362" t="s">
        <v>925</v>
      </c>
      <c r="J9" s="354" t="s">
        <v>706</v>
      </c>
    </row>
    <row r="10" spans="1:10" ht="20.25" customHeight="1">
      <c r="A10" s="354" t="s">
        <v>4</v>
      </c>
      <c r="B10" s="355">
        <v>2016</v>
      </c>
      <c r="C10" s="360" t="s">
        <v>20</v>
      </c>
      <c r="D10" s="336" t="s">
        <v>1404</v>
      </c>
      <c r="E10" s="423" t="s">
        <v>1118</v>
      </c>
      <c r="F10" s="348" t="s">
        <v>84</v>
      </c>
      <c r="G10" s="348" t="s">
        <v>70</v>
      </c>
      <c r="H10" s="326" t="s">
        <v>140</v>
      </c>
      <c r="I10" s="362" t="s">
        <v>925</v>
      </c>
      <c r="J10" s="354" t="s">
        <v>706</v>
      </c>
    </row>
    <row r="11" spans="1:10" ht="20.25" customHeight="1">
      <c r="A11" s="354" t="s">
        <v>4</v>
      </c>
      <c r="B11" s="355">
        <v>2016</v>
      </c>
      <c r="C11" s="361" t="s">
        <v>20</v>
      </c>
      <c r="D11" s="358" t="s">
        <v>7</v>
      </c>
      <c r="E11" s="423" t="s">
        <v>253</v>
      </c>
      <c r="F11" s="348" t="s">
        <v>84</v>
      </c>
      <c r="G11" s="348" t="s">
        <v>70</v>
      </c>
      <c r="H11" s="326" t="s">
        <v>140</v>
      </c>
      <c r="I11" s="362" t="s">
        <v>925</v>
      </c>
      <c r="J11" s="354" t="s">
        <v>706</v>
      </c>
    </row>
    <row r="12" spans="1:10" ht="20.25" customHeight="1"/>
  </sheetData>
  <mergeCells count="1">
    <mergeCell ref="C1:H1"/>
  </mergeCells>
  <dataValidations count="1">
    <dataValidation type="textLength" showInputMessage="1" showErrorMessage="1" sqref="J5:J11">
      <formula1>0</formula1>
      <formula2>150</formula2>
    </dataValidation>
  </dataValidations>
  <pageMargins left="0.70866141732283472" right="0.70866141732283472" top="0.74803149606299213" bottom="0.74803149606299213" header="0.51181102362204722" footer="0.51181102362204722"/>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IU7820"/>
  <sheetViews>
    <sheetView zoomScaleSheetLayoutView="90" workbookViewId="0"/>
  </sheetViews>
  <sheetFormatPr defaultColWidth="5.7109375" defaultRowHeight="20.100000000000001" customHeight="1"/>
  <cols>
    <col min="1" max="1" width="10.42578125" style="60" customWidth="1"/>
    <col min="2" max="2" width="27.7109375" style="5" customWidth="1"/>
    <col min="3" max="3" width="28.42578125" style="5" customWidth="1"/>
    <col min="4" max="4" width="13.42578125" style="5" bestFit="1" customWidth="1"/>
    <col min="5" max="5" width="13.42578125" style="30" customWidth="1"/>
    <col min="6" max="6" width="8.7109375" style="30" customWidth="1"/>
    <col min="7" max="7" width="15" style="30" customWidth="1"/>
    <col min="8" max="8" width="14" style="30" customWidth="1"/>
    <col min="9" max="9" width="10.140625" style="30" customWidth="1"/>
    <col min="10" max="10" width="16.85546875" style="30" customWidth="1"/>
    <col min="11" max="11" width="49.42578125" style="30" customWidth="1"/>
    <col min="12" max="16384" width="5.7109375" style="31"/>
  </cols>
  <sheetData>
    <row r="1" spans="1:255" ht="21.6" customHeight="1" thickBot="1">
      <c r="A1" s="7" t="s">
        <v>89</v>
      </c>
      <c r="B1" s="32"/>
      <c r="C1" s="32"/>
      <c r="D1" s="33"/>
      <c r="E1" s="33"/>
      <c r="F1" s="33"/>
      <c r="G1" s="33"/>
      <c r="H1" s="302"/>
      <c r="J1" s="66" t="s">
        <v>0</v>
      </c>
      <c r="K1" s="67" t="s">
        <v>381</v>
      </c>
      <c r="BA1" s="552" t="s">
        <v>1020</v>
      </c>
      <c r="BB1" s="553" t="s">
        <v>1021</v>
      </c>
      <c r="BC1" s="60"/>
      <c r="BD1" s="286" t="s">
        <v>1022</v>
      </c>
      <c r="BE1" s="554"/>
      <c r="BF1" s="554"/>
      <c r="BG1" s="60"/>
      <c r="BH1" s="60" t="s">
        <v>1023</v>
      </c>
      <c r="BI1" s="60"/>
      <c r="BJ1" s="60"/>
      <c r="BK1" s="60"/>
      <c r="BL1" s="60"/>
      <c r="BM1" s="286" t="s">
        <v>1024</v>
      </c>
      <c r="BN1" s="60"/>
      <c r="BO1" s="60" t="s">
        <v>1025</v>
      </c>
      <c r="BP1" s="60"/>
      <c r="BQ1" s="60"/>
      <c r="BR1" s="60"/>
      <c r="BS1" s="60"/>
      <c r="BT1" s="60"/>
      <c r="BU1" s="286" t="s">
        <v>1026</v>
      </c>
      <c r="BV1" s="60"/>
      <c r="BW1" s="60"/>
      <c r="BX1" s="60"/>
      <c r="BY1" s="60"/>
      <c r="BZ1" s="60" t="s">
        <v>1027</v>
      </c>
      <c r="CA1" s="60"/>
      <c r="CB1" s="60"/>
      <c r="CC1" s="60" t="s">
        <v>1028</v>
      </c>
      <c r="CD1" s="60"/>
      <c r="CE1" s="60"/>
      <c r="CF1" s="60"/>
      <c r="CG1" s="60"/>
      <c r="CH1" s="60"/>
    </row>
    <row r="2" spans="1:255" ht="39" thickBot="1">
      <c r="A2" s="93"/>
      <c r="B2" s="94"/>
      <c r="C2" s="94"/>
      <c r="D2" s="94"/>
      <c r="E2" s="94"/>
      <c r="F2" s="303" t="s">
        <v>1353</v>
      </c>
      <c r="G2" s="555" t="s">
        <v>1470</v>
      </c>
      <c r="H2" s="556"/>
      <c r="I2" s="557" t="s">
        <v>1470</v>
      </c>
      <c r="J2" s="304" t="s">
        <v>225</v>
      </c>
      <c r="K2" s="68" t="s">
        <v>1625</v>
      </c>
      <c r="BA2" s="558" t="s">
        <v>304</v>
      </c>
      <c r="BB2" s="558" t="s">
        <v>305</v>
      </c>
      <c r="BC2" s="60"/>
      <c r="BD2" s="60" t="s">
        <v>1029</v>
      </c>
      <c r="BE2" s="554"/>
      <c r="BF2" s="554"/>
      <c r="BG2" s="60"/>
      <c r="BH2" s="60" t="s">
        <v>1030</v>
      </c>
      <c r="BI2" s="60"/>
      <c r="BJ2" s="60"/>
      <c r="BK2" s="60"/>
      <c r="BL2" s="60"/>
      <c r="BM2" s="284" t="s">
        <v>1031</v>
      </c>
      <c r="BN2" s="60"/>
      <c r="BO2" s="60" t="s">
        <v>114</v>
      </c>
      <c r="BP2" s="60"/>
      <c r="BQ2" s="60"/>
      <c r="BR2" s="60"/>
      <c r="BS2" s="60"/>
      <c r="BT2" s="60"/>
      <c r="BU2" s="52" t="s">
        <v>537</v>
      </c>
      <c r="BV2" s="52"/>
      <c r="BW2" s="52"/>
      <c r="BX2" s="52"/>
      <c r="BY2" s="52"/>
      <c r="BZ2" s="52" t="s">
        <v>160</v>
      </c>
      <c r="CA2" s="52"/>
      <c r="CB2" s="52"/>
      <c r="CC2" s="60" t="s">
        <v>240</v>
      </c>
      <c r="CD2" s="60"/>
      <c r="CE2" s="60"/>
      <c r="CF2" s="60"/>
      <c r="CG2" s="60"/>
      <c r="CH2" s="60"/>
    </row>
    <row r="3" spans="1:255" ht="51" customHeight="1" thickBot="1">
      <c r="A3" s="95" t="s">
        <v>1</v>
      </c>
      <c r="B3" s="96" t="s">
        <v>78</v>
      </c>
      <c r="C3" s="97" t="s">
        <v>9</v>
      </c>
      <c r="D3" s="98" t="s">
        <v>276</v>
      </c>
      <c r="E3" s="99" t="s">
        <v>90</v>
      </c>
      <c r="F3" s="99" t="s">
        <v>79</v>
      </c>
      <c r="G3" s="101" t="s">
        <v>91</v>
      </c>
      <c r="H3" s="305" t="s">
        <v>1354</v>
      </c>
      <c r="I3" s="102" t="s">
        <v>92</v>
      </c>
      <c r="J3" s="99" t="s">
        <v>93</v>
      </c>
      <c r="K3" s="100" t="s">
        <v>279</v>
      </c>
      <c r="IT3"/>
      <c r="IU3"/>
    </row>
    <row r="4" spans="1:255" s="30" customFormat="1" ht="13.35" customHeight="1">
      <c r="A4" s="559" t="s">
        <v>4</v>
      </c>
      <c r="B4" s="560" t="s">
        <v>382</v>
      </c>
      <c r="C4" s="559" t="s">
        <v>383</v>
      </c>
      <c r="D4" s="666" t="s">
        <v>7</v>
      </c>
      <c r="E4" s="559" t="s">
        <v>384</v>
      </c>
      <c r="F4" s="666">
        <v>1</v>
      </c>
      <c r="G4" s="561">
        <v>235</v>
      </c>
      <c r="H4" s="667"/>
      <c r="I4" s="563" t="s">
        <v>1580</v>
      </c>
      <c r="J4" s="564" t="s">
        <v>70</v>
      </c>
      <c r="K4" s="515"/>
    </row>
    <row r="5" spans="1:255" s="30" customFormat="1" ht="13.35" customHeight="1">
      <c r="A5" s="559" t="s">
        <v>4</v>
      </c>
      <c r="B5" s="560" t="s">
        <v>385</v>
      </c>
      <c r="C5" s="559" t="s">
        <v>383</v>
      </c>
      <c r="D5" s="666" t="s">
        <v>7</v>
      </c>
      <c r="E5" s="559" t="s">
        <v>386</v>
      </c>
      <c r="F5" s="666">
        <v>1</v>
      </c>
      <c r="G5" s="561">
        <v>29275</v>
      </c>
      <c r="H5" s="564">
        <v>18</v>
      </c>
      <c r="I5" s="564"/>
      <c r="J5" s="564" t="s">
        <v>70</v>
      </c>
      <c r="K5" s="565"/>
    </row>
    <row r="6" spans="1:255" s="30" customFormat="1" ht="13.35" customHeight="1">
      <c r="A6" s="559" t="s">
        <v>4</v>
      </c>
      <c r="B6" s="560" t="s">
        <v>385</v>
      </c>
      <c r="C6" s="559" t="s">
        <v>383</v>
      </c>
      <c r="D6" s="666" t="s">
        <v>7</v>
      </c>
      <c r="E6" s="559" t="s">
        <v>387</v>
      </c>
      <c r="F6" s="666">
        <v>1</v>
      </c>
      <c r="G6" s="561">
        <v>45560</v>
      </c>
      <c r="H6" s="564">
        <v>33</v>
      </c>
      <c r="I6" s="564"/>
      <c r="J6" s="564" t="s">
        <v>70</v>
      </c>
      <c r="K6" s="565"/>
    </row>
    <row r="7" spans="1:255" s="30" customFormat="1" ht="13.35" customHeight="1">
      <c r="A7" s="559" t="s">
        <v>4</v>
      </c>
      <c r="B7" s="560" t="s">
        <v>385</v>
      </c>
      <c r="C7" s="559" t="s">
        <v>383</v>
      </c>
      <c r="D7" s="666" t="s">
        <v>7</v>
      </c>
      <c r="E7" s="559" t="s">
        <v>388</v>
      </c>
      <c r="F7" s="666">
        <v>1</v>
      </c>
      <c r="G7" s="561">
        <v>3875</v>
      </c>
      <c r="H7" s="564">
        <v>18</v>
      </c>
      <c r="I7" s="564"/>
      <c r="J7" s="564" t="s">
        <v>70</v>
      </c>
      <c r="K7" s="565"/>
    </row>
    <row r="8" spans="1:255" s="30" customFormat="1" ht="13.35" customHeight="1">
      <c r="A8" s="566" t="s">
        <v>4</v>
      </c>
      <c r="B8" s="567" t="s">
        <v>389</v>
      </c>
      <c r="C8" s="566" t="s">
        <v>383</v>
      </c>
      <c r="D8" s="668" t="s">
        <v>7</v>
      </c>
      <c r="E8" s="566" t="s">
        <v>390</v>
      </c>
      <c r="F8" s="668">
        <v>2</v>
      </c>
      <c r="G8" s="568" t="s">
        <v>1522</v>
      </c>
      <c r="H8" s="569" t="s">
        <v>409</v>
      </c>
      <c r="I8" s="569"/>
      <c r="J8" s="570" t="s">
        <v>84</v>
      </c>
      <c r="K8" s="571"/>
    </row>
    <row r="9" spans="1:255" ht="13.35" customHeight="1">
      <c r="A9" s="566" t="s">
        <v>4</v>
      </c>
      <c r="B9" s="567" t="s">
        <v>391</v>
      </c>
      <c r="C9" s="566" t="s">
        <v>383</v>
      </c>
      <c r="D9" s="668" t="s">
        <v>7</v>
      </c>
      <c r="E9" s="566" t="s">
        <v>390</v>
      </c>
      <c r="F9" s="668">
        <v>2</v>
      </c>
      <c r="G9" s="568" t="s">
        <v>1522</v>
      </c>
      <c r="H9" s="569" t="s">
        <v>409</v>
      </c>
      <c r="I9" s="569"/>
      <c r="J9" s="570" t="s">
        <v>84</v>
      </c>
      <c r="K9" s="571"/>
      <c r="IT9"/>
      <c r="IU9"/>
    </row>
    <row r="10" spans="1:255" ht="13.35" customHeight="1">
      <c r="A10" s="559" t="s">
        <v>4</v>
      </c>
      <c r="B10" s="560" t="s">
        <v>392</v>
      </c>
      <c r="C10" s="559" t="s">
        <v>383</v>
      </c>
      <c r="D10" s="666" t="s">
        <v>7</v>
      </c>
      <c r="E10" s="559" t="s">
        <v>393</v>
      </c>
      <c r="F10" s="666">
        <v>1</v>
      </c>
      <c r="G10" s="561">
        <v>2570</v>
      </c>
      <c r="H10" s="564">
        <v>16</v>
      </c>
      <c r="I10" s="564"/>
      <c r="J10" s="564" t="s">
        <v>70</v>
      </c>
      <c r="K10" s="565"/>
      <c r="IT10"/>
      <c r="IU10"/>
    </row>
    <row r="11" spans="1:255" ht="13.35" customHeight="1">
      <c r="A11" s="559" t="s">
        <v>4</v>
      </c>
      <c r="B11" s="560" t="s">
        <v>392</v>
      </c>
      <c r="C11" s="559" t="s">
        <v>383</v>
      </c>
      <c r="D11" s="666" t="s">
        <v>7</v>
      </c>
      <c r="E11" s="559" t="s">
        <v>394</v>
      </c>
      <c r="F11" s="666">
        <v>1</v>
      </c>
      <c r="G11" s="561">
        <v>9590</v>
      </c>
      <c r="H11" s="564">
        <v>23</v>
      </c>
      <c r="I11" s="564"/>
      <c r="J11" s="564" t="s">
        <v>70</v>
      </c>
      <c r="K11" s="565"/>
      <c r="IT11"/>
      <c r="IU11"/>
    </row>
    <row r="12" spans="1:255" ht="13.35" customHeight="1">
      <c r="A12" s="566" t="s">
        <v>4</v>
      </c>
      <c r="B12" s="567" t="s">
        <v>395</v>
      </c>
      <c r="C12" s="566" t="s">
        <v>383</v>
      </c>
      <c r="D12" s="668" t="s">
        <v>7</v>
      </c>
      <c r="E12" s="566" t="s">
        <v>396</v>
      </c>
      <c r="F12" s="668">
        <v>2</v>
      </c>
      <c r="G12" s="572" t="s">
        <v>1522</v>
      </c>
      <c r="H12" s="569" t="s">
        <v>409</v>
      </c>
      <c r="I12" s="569"/>
      <c r="J12" s="570" t="s">
        <v>84</v>
      </c>
      <c r="K12" s="571"/>
      <c r="IT12"/>
      <c r="IU12"/>
    </row>
    <row r="13" spans="1:255" ht="13.35" customHeight="1">
      <c r="A13" s="566" t="s">
        <v>4</v>
      </c>
      <c r="B13" s="567" t="s">
        <v>397</v>
      </c>
      <c r="C13" s="566" t="s">
        <v>383</v>
      </c>
      <c r="D13" s="668" t="s">
        <v>7</v>
      </c>
      <c r="E13" s="566" t="s">
        <v>390</v>
      </c>
      <c r="F13" s="668">
        <v>2</v>
      </c>
      <c r="G13" s="572" t="s">
        <v>1522</v>
      </c>
      <c r="H13" s="569" t="s">
        <v>409</v>
      </c>
      <c r="I13" s="569"/>
      <c r="J13" s="570" t="s">
        <v>84</v>
      </c>
      <c r="K13" s="571"/>
      <c r="IT13"/>
      <c r="IU13"/>
    </row>
    <row r="14" spans="1:255" ht="13.35" customHeight="1">
      <c r="A14" s="559" t="s">
        <v>4</v>
      </c>
      <c r="B14" s="560" t="s">
        <v>398</v>
      </c>
      <c r="C14" s="559" t="s">
        <v>383</v>
      </c>
      <c r="D14" s="666" t="s">
        <v>7</v>
      </c>
      <c r="E14" s="559" t="s">
        <v>396</v>
      </c>
      <c r="F14" s="666">
        <v>2</v>
      </c>
      <c r="G14" s="561" t="s">
        <v>1522</v>
      </c>
      <c r="H14" s="564" t="s">
        <v>409</v>
      </c>
      <c r="I14" s="563" t="s">
        <v>1581</v>
      </c>
      <c r="J14" s="564" t="s">
        <v>70</v>
      </c>
      <c r="K14" s="571"/>
      <c r="IT14"/>
      <c r="IU14"/>
    </row>
    <row r="15" spans="1:255" ht="13.35" customHeight="1">
      <c r="A15" s="566" t="s">
        <v>4</v>
      </c>
      <c r="B15" s="567" t="s">
        <v>399</v>
      </c>
      <c r="C15" s="566" t="s">
        <v>383</v>
      </c>
      <c r="D15" s="668" t="s">
        <v>7</v>
      </c>
      <c r="E15" s="566" t="s">
        <v>396</v>
      </c>
      <c r="F15" s="668">
        <v>2</v>
      </c>
      <c r="G15" s="572" t="s">
        <v>1522</v>
      </c>
      <c r="H15" s="569" t="s">
        <v>409</v>
      </c>
      <c r="I15" s="569"/>
      <c r="J15" s="570" t="s">
        <v>84</v>
      </c>
      <c r="K15" s="571"/>
      <c r="IT15"/>
      <c r="IU15"/>
    </row>
    <row r="16" spans="1:255" ht="13.35" customHeight="1">
      <c r="A16" s="566" t="s">
        <v>4</v>
      </c>
      <c r="B16" s="567" t="s">
        <v>400</v>
      </c>
      <c r="C16" s="566" t="s">
        <v>383</v>
      </c>
      <c r="D16" s="668" t="s">
        <v>7</v>
      </c>
      <c r="E16" s="566" t="s">
        <v>396</v>
      </c>
      <c r="F16" s="668">
        <v>2</v>
      </c>
      <c r="G16" s="572" t="s">
        <v>1522</v>
      </c>
      <c r="H16" s="569" t="s">
        <v>409</v>
      </c>
      <c r="I16" s="569"/>
      <c r="J16" s="570" t="s">
        <v>84</v>
      </c>
      <c r="K16" s="571"/>
      <c r="IT16"/>
      <c r="IU16"/>
    </row>
    <row r="17" spans="1:255" ht="13.35" customHeight="1">
      <c r="A17" s="559" t="s">
        <v>4</v>
      </c>
      <c r="B17" s="560" t="s">
        <v>401</v>
      </c>
      <c r="C17" s="559" t="s">
        <v>383</v>
      </c>
      <c r="D17" s="666" t="s">
        <v>7</v>
      </c>
      <c r="E17" s="573" t="s">
        <v>490</v>
      </c>
      <c r="F17" s="666">
        <v>1</v>
      </c>
      <c r="G17" s="561">
        <v>300</v>
      </c>
      <c r="H17" s="564">
        <v>28</v>
      </c>
      <c r="I17" s="564"/>
      <c r="J17" s="564" t="s">
        <v>70</v>
      </c>
      <c r="K17" s="571" t="s">
        <v>1523</v>
      </c>
      <c r="IT17"/>
      <c r="IU17"/>
    </row>
    <row r="18" spans="1:255" ht="13.35" customHeight="1">
      <c r="A18" s="566" t="s">
        <v>4</v>
      </c>
      <c r="B18" s="567" t="s">
        <v>402</v>
      </c>
      <c r="C18" s="566" t="s">
        <v>383</v>
      </c>
      <c r="D18" s="668" t="s">
        <v>7</v>
      </c>
      <c r="E18" s="566" t="s">
        <v>396</v>
      </c>
      <c r="F18" s="668">
        <v>2</v>
      </c>
      <c r="G18" s="572" t="s">
        <v>1522</v>
      </c>
      <c r="H18" s="569" t="s">
        <v>409</v>
      </c>
      <c r="I18" s="569"/>
      <c r="J18" s="570" t="s">
        <v>84</v>
      </c>
      <c r="K18" s="571"/>
      <c r="IT18"/>
      <c r="IU18"/>
    </row>
    <row r="19" spans="1:255" ht="14.25" customHeight="1">
      <c r="A19" s="566" t="s">
        <v>4</v>
      </c>
      <c r="B19" s="567" t="s">
        <v>403</v>
      </c>
      <c r="C19" s="566" t="s">
        <v>383</v>
      </c>
      <c r="D19" s="668" t="s">
        <v>7</v>
      </c>
      <c r="E19" s="566" t="s">
        <v>396</v>
      </c>
      <c r="F19" s="668">
        <v>2</v>
      </c>
      <c r="G19" s="572" t="s">
        <v>1522</v>
      </c>
      <c r="H19" s="569" t="s">
        <v>409</v>
      </c>
      <c r="I19" s="569"/>
      <c r="J19" s="570" t="s">
        <v>84</v>
      </c>
      <c r="K19" s="562"/>
    </row>
    <row r="20" spans="1:255" ht="14.25" customHeight="1">
      <c r="A20" s="566" t="s">
        <v>4</v>
      </c>
      <c r="B20" s="567" t="s">
        <v>83</v>
      </c>
      <c r="C20" s="566" t="s">
        <v>383</v>
      </c>
      <c r="D20" s="668" t="s">
        <v>7</v>
      </c>
      <c r="E20" s="566">
        <v>22</v>
      </c>
      <c r="F20" s="668">
        <v>1</v>
      </c>
      <c r="G20" s="572" t="s">
        <v>1522</v>
      </c>
      <c r="H20" s="569" t="s">
        <v>409</v>
      </c>
      <c r="I20" s="569"/>
      <c r="J20" s="570" t="s">
        <v>84</v>
      </c>
      <c r="K20" s="562"/>
    </row>
    <row r="21" spans="1:255" ht="14.25" customHeight="1">
      <c r="A21" s="559" t="s">
        <v>4</v>
      </c>
      <c r="B21" s="560" t="s">
        <v>404</v>
      </c>
      <c r="C21" s="559" t="s">
        <v>383</v>
      </c>
      <c r="D21" s="666" t="s">
        <v>7</v>
      </c>
      <c r="E21" s="559" t="s">
        <v>396</v>
      </c>
      <c r="F21" s="666">
        <v>1</v>
      </c>
      <c r="G21" s="561">
        <v>84945</v>
      </c>
      <c r="H21" s="564">
        <v>19</v>
      </c>
      <c r="I21" s="564"/>
      <c r="J21" s="564" t="s">
        <v>70</v>
      </c>
      <c r="K21" s="574"/>
    </row>
    <row r="22" spans="1:255" ht="14.25" customHeight="1">
      <c r="A22" s="566" t="s">
        <v>4</v>
      </c>
      <c r="B22" s="567" t="s">
        <v>405</v>
      </c>
      <c r="C22" s="566" t="s">
        <v>383</v>
      </c>
      <c r="D22" s="668" t="s">
        <v>7</v>
      </c>
      <c r="E22" s="566" t="s">
        <v>390</v>
      </c>
      <c r="F22" s="668">
        <v>2</v>
      </c>
      <c r="G22" s="572" t="s">
        <v>1522</v>
      </c>
      <c r="H22" s="569" t="s">
        <v>409</v>
      </c>
      <c r="I22" s="569"/>
      <c r="J22" s="570" t="s">
        <v>84</v>
      </c>
      <c r="K22" s="562"/>
    </row>
    <row r="23" spans="1:255" ht="14.25" customHeight="1">
      <c r="A23" s="566" t="s">
        <v>4</v>
      </c>
      <c r="B23" s="567" t="s">
        <v>406</v>
      </c>
      <c r="C23" s="669" t="s">
        <v>20</v>
      </c>
      <c r="D23" s="668" t="s">
        <v>7</v>
      </c>
      <c r="E23" s="566" t="s">
        <v>103</v>
      </c>
      <c r="F23" s="668">
        <v>2</v>
      </c>
      <c r="G23" s="572">
        <v>10370</v>
      </c>
      <c r="H23" s="569">
        <v>3</v>
      </c>
      <c r="I23" s="569"/>
      <c r="J23" s="570" t="s">
        <v>84</v>
      </c>
      <c r="K23" s="562"/>
    </row>
    <row r="24" spans="1:255" ht="14.25" customHeight="1">
      <c r="A24" s="566" t="s">
        <v>4</v>
      </c>
      <c r="B24" s="567" t="s">
        <v>406</v>
      </c>
      <c r="C24" s="669" t="s">
        <v>20</v>
      </c>
      <c r="D24" s="668" t="s">
        <v>7</v>
      </c>
      <c r="E24" s="566" t="s">
        <v>407</v>
      </c>
      <c r="F24" s="668">
        <v>2</v>
      </c>
      <c r="G24" s="572">
        <v>635</v>
      </c>
      <c r="H24" s="569" t="s">
        <v>409</v>
      </c>
      <c r="I24" s="569"/>
      <c r="J24" s="570" t="s">
        <v>84</v>
      </c>
      <c r="K24" s="562"/>
    </row>
    <row r="25" spans="1:255" ht="14.25" customHeight="1">
      <c r="A25" s="566" t="s">
        <v>4</v>
      </c>
      <c r="B25" s="567" t="s">
        <v>408</v>
      </c>
      <c r="C25" s="669" t="s">
        <v>20</v>
      </c>
      <c r="D25" s="668" t="s">
        <v>7</v>
      </c>
      <c r="E25" s="566" t="s">
        <v>103</v>
      </c>
      <c r="F25" s="668">
        <v>2</v>
      </c>
      <c r="G25" s="572" t="s">
        <v>409</v>
      </c>
      <c r="H25" s="575" t="s">
        <v>409</v>
      </c>
      <c r="I25" s="569"/>
      <c r="J25" s="570" t="s">
        <v>84</v>
      </c>
      <c r="K25" s="562"/>
    </row>
    <row r="26" spans="1:255" ht="14.25" customHeight="1">
      <c r="A26" s="566" t="s">
        <v>4</v>
      </c>
      <c r="B26" s="567" t="s">
        <v>382</v>
      </c>
      <c r="C26" s="669" t="s">
        <v>20</v>
      </c>
      <c r="D26" s="668" t="s">
        <v>7</v>
      </c>
      <c r="E26" s="566" t="s">
        <v>66</v>
      </c>
      <c r="F26" s="668">
        <v>1</v>
      </c>
      <c r="G26" s="572" t="s">
        <v>409</v>
      </c>
      <c r="H26" s="569"/>
      <c r="I26" s="575" t="s">
        <v>1582</v>
      </c>
      <c r="J26" s="570" t="s">
        <v>84</v>
      </c>
      <c r="K26" s="562"/>
    </row>
    <row r="27" spans="1:255" ht="14.25" customHeight="1">
      <c r="A27" s="566" t="s">
        <v>4</v>
      </c>
      <c r="B27" s="567" t="s">
        <v>382</v>
      </c>
      <c r="C27" s="669" t="s">
        <v>20</v>
      </c>
      <c r="D27" s="668" t="s">
        <v>7</v>
      </c>
      <c r="E27" s="566" t="s">
        <v>407</v>
      </c>
      <c r="F27" s="668">
        <v>1</v>
      </c>
      <c r="G27" s="572" t="s">
        <v>1522</v>
      </c>
      <c r="H27" s="569"/>
      <c r="I27" s="575" t="s">
        <v>1583</v>
      </c>
      <c r="J27" s="570" t="s">
        <v>84</v>
      </c>
      <c r="K27" s="562"/>
    </row>
    <row r="28" spans="1:255" ht="14.25" customHeight="1">
      <c r="A28" s="566" t="s">
        <v>4</v>
      </c>
      <c r="B28" s="567" t="s">
        <v>410</v>
      </c>
      <c r="C28" s="669" t="s">
        <v>20</v>
      </c>
      <c r="D28" s="668" t="s">
        <v>7</v>
      </c>
      <c r="E28" s="566" t="s">
        <v>103</v>
      </c>
      <c r="F28" s="668">
        <v>2</v>
      </c>
      <c r="G28" s="572" t="s">
        <v>409</v>
      </c>
      <c r="H28" s="575" t="s">
        <v>409</v>
      </c>
      <c r="I28" s="569"/>
      <c r="J28" s="570" t="s">
        <v>84</v>
      </c>
      <c r="K28" s="562"/>
    </row>
    <row r="29" spans="1:255" ht="14.25" customHeight="1">
      <c r="A29" s="566" t="s">
        <v>4</v>
      </c>
      <c r="B29" s="567" t="s">
        <v>411</v>
      </c>
      <c r="C29" s="669" t="s">
        <v>20</v>
      </c>
      <c r="D29" s="668" t="s">
        <v>7</v>
      </c>
      <c r="E29" s="566" t="s">
        <v>103</v>
      </c>
      <c r="F29" s="668">
        <v>2</v>
      </c>
      <c r="G29" s="572" t="s">
        <v>409</v>
      </c>
      <c r="H29" s="575" t="s">
        <v>409</v>
      </c>
      <c r="I29" s="569"/>
      <c r="J29" s="570" t="s">
        <v>84</v>
      </c>
      <c r="K29" s="562"/>
    </row>
    <row r="30" spans="1:255" ht="14.25" customHeight="1">
      <c r="A30" s="566" t="s">
        <v>4</v>
      </c>
      <c r="B30" s="567" t="s">
        <v>412</v>
      </c>
      <c r="C30" s="669" t="s">
        <v>20</v>
      </c>
      <c r="D30" s="668" t="s">
        <v>7</v>
      </c>
      <c r="E30" s="566" t="s">
        <v>413</v>
      </c>
      <c r="F30" s="668">
        <v>2</v>
      </c>
      <c r="G30" s="572" t="s">
        <v>1522</v>
      </c>
      <c r="H30" s="569">
        <v>2</v>
      </c>
      <c r="I30" s="569"/>
      <c r="J30" s="570" t="s">
        <v>84</v>
      </c>
      <c r="K30" s="562"/>
    </row>
    <row r="31" spans="1:255" ht="14.25" customHeight="1">
      <c r="A31" s="566" t="s">
        <v>4</v>
      </c>
      <c r="B31" s="567" t="s">
        <v>414</v>
      </c>
      <c r="C31" s="669" t="s">
        <v>20</v>
      </c>
      <c r="D31" s="668" t="s">
        <v>7</v>
      </c>
      <c r="E31" s="566" t="s">
        <v>103</v>
      </c>
      <c r="F31" s="668">
        <v>1</v>
      </c>
      <c r="G31" s="572" t="s">
        <v>409</v>
      </c>
      <c r="H31" s="575" t="s">
        <v>409</v>
      </c>
      <c r="I31" s="569"/>
      <c r="J31" s="570" t="s">
        <v>84</v>
      </c>
      <c r="K31" s="562"/>
    </row>
    <row r="32" spans="1:255" ht="14.25" customHeight="1">
      <c r="A32" s="566" t="s">
        <v>4</v>
      </c>
      <c r="B32" s="567" t="s">
        <v>415</v>
      </c>
      <c r="C32" s="669" t="s">
        <v>20</v>
      </c>
      <c r="D32" s="668" t="s">
        <v>7</v>
      </c>
      <c r="E32" s="566" t="s">
        <v>103</v>
      </c>
      <c r="F32" s="668">
        <v>1</v>
      </c>
      <c r="G32" s="572" t="s">
        <v>409</v>
      </c>
      <c r="H32" s="575" t="s">
        <v>409</v>
      </c>
      <c r="I32" s="569"/>
      <c r="J32" s="570" t="s">
        <v>84</v>
      </c>
      <c r="K32" s="562"/>
    </row>
    <row r="33" spans="1:11" ht="14.25" customHeight="1">
      <c r="A33" s="566" t="s">
        <v>4</v>
      </c>
      <c r="B33" s="567" t="s">
        <v>415</v>
      </c>
      <c r="C33" s="669" t="s">
        <v>20</v>
      </c>
      <c r="D33" s="668" t="s">
        <v>7</v>
      </c>
      <c r="E33" s="566" t="s">
        <v>407</v>
      </c>
      <c r="F33" s="668">
        <v>1</v>
      </c>
      <c r="G33" s="572" t="s">
        <v>409</v>
      </c>
      <c r="H33" s="575" t="s">
        <v>409</v>
      </c>
      <c r="I33" s="569"/>
      <c r="J33" s="570" t="s">
        <v>84</v>
      </c>
      <c r="K33" s="562"/>
    </row>
    <row r="34" spans="1:11" ht="14.25" customHeight="1">
      <c r="A34" s="566" t="s">
        <v>4</v>
      </c>
      <c r="B34" s="567" t="s">
        <v>385</v>
      </c>
      <c r="C34" s="669" t="s">
        <v>20</v>
      </c>
      <c r="D34" s="668" t="s">
        <v>7</v>
      </c>
      <c r="E34" s="576" t="s">
        <v>416</v>
      </c>
      <c r="F34" s="668">
        <v>1</v>
      </c>
      <c r="G34" s="572">
        <v>11530</v>
      </c>
      <c r="H34" s="569">
        <v>0.5</v>
      </c>
      <c r="I34" s="569"/>
      <c r="J34" s="570" t="s">
        <v>84</v>
      </c>
      <c r="K34" s="562"/>
    </row>
    <row r="35" spans="1:11" ht="14.25" customHeight="1">
      <c r="A35" s="559" t="s">
        <v>4</v>
      </c>
      <c r="B35" s="560" t="s">
        <v>385</v>
      </c>
      <c r="C35" s="670" t="s">
        <v>20</v>
      </c>
      <c r="D35" s="666" t="s">
        <v>7</v>
      </c>
      <c r="E35" s="559" t="s">
        <v>417</v>
      </c>
      <c r="F35" s="666">
        <v>1</v>
      </c>
      <c r="G35" s="561">
        <v>29270</v>
      </c>
      <c r="H35" s="564">
        <v>38</v>
      </c>
      <c r="I35" s="564"/>
      <c r="J35" s="564" t="s">
        <v>70</v>
      </c>
      <c r="K35" s="562"/>
    </row>
    <row r="36" spans="1:11" ht="14.25" customHeight="1">
      <c r="A36" s="566" t="s">
        <v>4</v>
      </c>
      <c r="B36" s="567" t="s">
        <v>418</v>
      </c>
      <c r="C36" s="669" t="s">
        <v>20</v>
      </c>
      <c r="D36" s="668" t="s">
        <v>7</v>
      </c>
      <c r="E36" s="566" t="s">
        <v>407</v>
      </c>
      <c r="F36" s="668">
        <v>2</v>
      </c>
      <c r="G36" s="577" t="s">
        <v>1522</v>
      </c>
      <c r="H36" s="569" t="s">
        <v>409</v>
      </c>
      <c r="I36" s="569"/>
      <c r="J36" s="570" t="s">
        <v>84</v>
      </c>
      <c r="K36" s="562"/>
    </row>
    <row r="37" spans="1:11" ht="14.25" customHeight="1">
      <c r="A37" s="566" t="s">
        <v>4</v>
      </c>
      <c r="B37" s="567" t="s">
        <v>419</v>
      </c>
      <c r="C37" s="669" t="s">
        <v>20</v>
      </c>
      <c r="D37" s="668" t="s">
        <v>7</v>
      </c>
      <c r="E37" s="566" t="s">
        <v>66</v>
      </c>
      <c r="F37" s="668">
        <v>2</v>
      </c>
      <c r="G37" s="572" t="s">
        <v>409</v>
      </c>
      <c r="H37" s="575" t="s">
        <v>409</v>
      </c>
      <c r="I37" s="569"/>
      <c r="J37" s="570" t="s">
        <v>84</v>
      </c>
      <c r="K37" s="562"/>
    </row>
    <row r="38" spans="1:11" ht="14.25" customHeight="1">
      <c r="A38" s="566" t="s">
        <v>4</v>
      </c>
      <c r="B38" s="567" t="s">
        <v>420</v>
      </c>
      <c r="C38" s="669" t="s">
        <v>20</v>
      </c>
      <c r="D38" s="668" t="s">
        <v>7</v>
      </c>
      <c r="E38" s="566" t="s">
        <v>66</v>
      </c>
      <c r="F38" s="668">
        <v>2</v>
      </c>
      <c r="G38" s="572" t="s">
        <v>409</v>
      </c>
      <c r="H38" s="575" t="s">
        <v>409</v>
      </c>
      <c r="I38" s="569"/>
      <c r="J38" s="570" t="s">
        <v>84</v>
      </c>
      <c r="K38" s="562"/>
    </row>
    <row r="39" spans="1:11" ht="14.25" customHeight="1">
      <c r="A39" s="566" t="s">
        <v>4</v>
      </c>
      <c r="B39" s="567" t="s">
        <v>421</v>
      </c>
      <c r="C39" s="669" t="s">
        <v>20</v>
      </c>
      <c r="D39" s="668" t="s">
        <v>7</v>
      </c>
      <c r="E39" s="566" t="s">
        <v>103</v>
      </c>
      <c r="F39" s="668">
        <v>2</v>
      </c>
      <c r="G39" s="572" t="s">
        <v>1522</v>
      </c>
      <c r="H39" s="569" t="s">
        <v>409</v>
      </c>
      <c r="I39" s="569"/>
      <c r="J39" s="570" t="s">
        <v>84</v>
      </c>
      <c r="K39" s="562"/>
    </row>
    <row r="40" spans="1:11" ht="14.25" customHeight="1">
      <c r="A40" s="566" t="s">
        <v>4</v>
      </c>
      <c r="B40" s="567" t="s">
        <v>421</v>
      </c>
      <c r="C40" s="669" t="s">
        <v>20</v>
      </c>
      <c r="D40" s="668" t="s">
        <v>7</v>
      </c>
      <c r="E40" s="566" t="s">
        <v>407</v>
      </c>
      <c r="F40" s="668">
        <v>2</v>
      </c>
      <c r="G40" s="572" t="s">
        <v>1522</v>
      </c>
      <c r="H40" s="569" t="s">
        <v>409</v>
      </c>
      <c r="I40" s="569"/>
      <c r="J40" s="570" t="s">
        <v>84</v>
      </c>
      <c r="K40" s="562"/>
    </row>
    <row r="41" spans="1:11" ht="14.25" customHeight="1">
      <c r="A41" s="566" t="s">
        <v>4</v>
      </c>
      <c r="B41" s="567" t="s">
        <v>392</v>
      </c>
      <c r="C41" s="669" t="s">
        <v>20</v>
      </c>
      <c r="D41" s="668" t="s">
        <v>7</v>
      </c>
      <c r="E41" s="576" t="s">
        <v>416</v>
      </c>
      <c r="F41" s="668">
        <v>1</v>
      </c>
      <c r="G41" s="572">
        <v>400</v>
      </c>
      <c r="H41" s="569">
        <v>0.1</v>
      </c>
      <c r="I41" s="569"/>
      <c r="J41" s="570" t="s">
        <v>84</v>
      </c>
      <c r="K41" s="562"/>
    </row>
    <row r="42" spans="1:11" ht="14.25" customHeight="1">
      <c r="A42" s="559" t="s">
        <v>4</v>
      </c>
      <c r="B42" s="560" t="s">
        <v>392</v>
      </c>
      <c r="C42" s="670" t="s">
        <v>20</v>
      </c>
      <c r="D42" s="666" t="s">
        <v>7</v>
      </c>
      <c r="E42" s="559" t="s">
        <v>422</v>
      </c>
      <c r="F42" s="666">
        <v>1</v>
      </c>
      <c r="G42" s="561">
        <v>400</v>
      </c>
      <c r="H42" s="564">
        <v>14</v>
      </c>
      <c r="I42" s="564"/>
      <c r="J42" s="564" t="s">
        <v>70</v>
      </c>
      <c r="K42" s="562"/>
    </row>
    <row r="43" spans="1:11" ht="14.25" customHeight="1">
      <c r="A43" s="559" t="s">
        <v>4</v>
      </c>
      <c r="B43" s="560" t="s">
        <v>392</v>
      </c>
      <c r="C43" s="670" t="s">
        <v>20</v>
      </c>
      <c r="D43" s="666" t="s">
        <v>7</v>
      </c>
      <c r="E43" s="559" t="s">
        <v>423</v>
      </c>
      <c r="F43" s="666">
        <v>1</v>
      </c>
      <c r="G43" s="561" t="s">
        <v>1522</v>
      </c>
      <c r="H43" s="564">
        <v>37</v>
      </c>
      <c r="I43" s="564"/>
      <c r="J43" s="564" t="s">
        <v>70</v>
      </c>
      <c r="K43" s="562"/>
    </row>
    <row r="44" spans="1:11" ht="14.25" customHeight="1">
      <c r="A44" s="566" t="s">
        <v>4</v>
      </c>
      <c r="B44" s="567" t="s">
        <v>424</v>
      </c>
      <c r="C44" s="669" t="s">
        <v>20</v>
      </c>
      <c r="D44" s="668" t="s">
        <v>7</v>
      </c>
      <c r="E44" s="566" t="s">
        <v>103</v>
      </c>
      <c r="F44" s="668">
        <v>2</v>
      </c>
      <c r="G44" s="572" t="s">
        <v>1522</v>
      </c>
      <c r="H44" s="569" t="s">
        <v>409</v>
      </c>
      <c r="I44" s="569"/>
      <c r="J44" s="570" t="s">
        <v>84</v>
      </c>
      <c r="K44" s="562"/>
    </row>
    <row r="45" spans="1:11" ht="14.25" customHeight="1">
      <c r="A45" s="559" t="s">
        <v>4</v>
      </c>
      <c r="B45" s="560" t="s">
        <v>424</v>
      </c>
      <c r="C45" s="670" t="s">
        <v>20</v>
      </c>
      <c r="D45" s="666" t="s">
        <v>7</v>
      </c>
      <c r="E45" s="559" t="s">
        <v>407</v>
      </c>
      <c r="F45" s="666">
        <v>2</v>
      </c>
      <c r="G45" s="561">
        <v>230</v>
      </c>
      <c r="H45" s="564" t="s">
        <v>409</v>
      </c>
      <c r="I45" s="563" t="s">
        <v>1580</v>
      </c>
      <c r="J45" s="564" t="s">
        <v>70</v>
      </c>
      <c r="K45" s="562"/>
    </row>
    <row r="46" spans="1:11" ht="14.25" customHeight="1">
      <c r="A46" s="566" t="s">
        <v>4</v>
      </c>
      <c r="B46" s="567" t="s">
        <v>425</v>
      </c>
      <c r="C46" s="669" t="s">
        <v>20</v>
      </c>
      <c r="D46" s="668" t="s">
        <v>7</v>
      </c>
      <c r="E46" s="566" t="s">
        <v>103</v>
      </c>
      <c r="F46" s="668">
        <v>2</v>
      </c>
      <c r="G46" s="572" t="s">
        <v>409</v>
      </c>
      <c r="H46" s="575" t="s">
        <v>409</v>
      </c>
      <c r="I46" s="569"/>
      <c r="J46" s="570" t="s">
        <v>84</v>
      </c>
      <c r="K46" s="562"/>
    </row>
    <row r="47" spans="1:11" ht="14.25" customHeight="1">
      <c r="A47" s="566" t="s">
        <v>4</v>
      </c>
      <c r="B47" s="567" t="s">
        <v>426</v>
      </c>
      <c r="C47" s="669" t="s">
        <v>20</v>
      </c>
      <c r="D47" s="668" t="s">
        <v>7</v>
      </c>
      <c r="E47" s="566" t="s">
        <v>66</v>
      </c>
      <c r="F47" s="668">
        <v>2</v>
      </c>
      <c r="G47" s="572" t="s">
        <v>409</v>
      </c>
      <c r="H47" s="575" t="s">
        <v>409</v>
      </c>
      <c r="I47" s="569"/>
      <c r="J47" s="570" t="s">
        <v>84</v>
      </c>
      <c r="K47" s="562"/>
    </row>
    <row r="48" spans="1:11" ht="14.25" customHeight="1">
      <c r="A48" s="566" t="s">
        <v>4</v>
      </c>
      <c r="B48" s="567" t="s">
        <v>427</v>
      </c>
      <c r="C48" s="669" t="s">
        <v>20</v>
      </c>
      <c r="D48" s="668" t="s">
        <v>7</v>
      </c>
      <c r="E48" s="566" t="s">
        <v>66</v>
      </c>
      <c r="F48" s="668">
        <v>2</v>
      </c>
      <c r="G48" s="572" t="s">
        <v>409</v>
      </c>
      <c r="H48" s="575" t="s">
        <v>409</v>
      </c>
      <c r="I48" s="569"/>
      <c r="J48" s="570" t="s">
        <v>84</v>
      </c>
      <c r="K48" s="562"/>
    </row>
    <row r="49" spans="1:11" ht="14.25" customHeight="1">
      <c r="A49" s="566" t="s">
        <v>4</v>
      </c>
      <c r="B49" s="567" t="s">
        <v>395</v>
      </c>
      <c r="C49" s="669" t="s">
        <v>20</v>
      </c>
      <c r="D49" s="668" t="s">
        <v>7</v>
      </c>
      <c r="E49" s="566" t="s">
        <v>66</v>
      </c>
      <c r="F49" s="668">
        <v>2</v>
      </c>
      <c r="G49" s="572" t="s">
        <v>409</v>
      </c>
      <c r="H49" s="575" t="s">
        <v>1524</v>
      </c>
      <c r="I49" s="569"/>
      <c r="J49" s="570" t="s">
        <v>84</v>
      </c>
      <c r="K49" s="562"/>
    </row>
    <row r="50" spans="1:11" ht="14.25" customHeight="1">
      <c r="A50" s="566" t="s">
        <v>4</v>
      </c>
      <c r="B50" s="567" t="s">
        <v>395</v>
      </c>
      <c r="C50" s="669" t="s">
        <v>20</v>
      </c>
      <c r="D50" s="668" t="s">
        <v>7</v>
      </c>
      <c r="E50" s="566" t="s">
        <v>407</v>
      </c>
      <c r="F50" s="668">
        <v>2</v>
      </c>
      <c r="G50" s="572" t="s">
        <v>1522</v>
      </c>
      <c r="H50" s="575" t="s">
        <v>409</v>
      </c>
      <c r="I50" s="569"/>
      <c r="J50" s="570" t="s">
        <v>84</v>
      </c>
      <c r="K50" s="562"/>
    </row>
    <row r="51" spans="1:11" ht="14.25" customHeight="1">
      <c r="A51" s="566" t="s">
        <v>4</v>
      </c>
      <c r="B51" s="567" t="s">
        <v>428</v>
      </c>
      <c r="C51" s="669" t="s">
        <v>20</v>
      </c>
      <c r="D51" s="668" t="s">
        <v>7</v>
      </c>
      <c r="E51" s="566" t="s">
        <v>66</v>
      </c>
      <c r="F51" s="668">
        <v>1</v>
      </c>
      <c r="G51" s="572" t="s">
        <v>409</v>
      </c>
      <c r="H51" s="575" t="s">
        <v>1524</v>
      </c>
      <c r="I51" s="569"/>
      <c r="J51" s="570" t="s">
        <v>84</v>
      </c>
      <c r="K51" s="562"/>
    </row>
    <row r="52" spans="1:11" ht="14.25" customHeight="1">
      <c r="A52" s="566" t="s">
        <v>4</v>
      </c>
      <c r="B52" s="567" t="s">
        <v>429</v>
      </c>
      <c r="C52" s="669" t="s">
        <v>20</v>
      </c>
      <c r="D52" s="668" t="s">
        <v>7</v>
      </c>
      <c r="E52" s="566" t="s">
        <v>430</v>
      </c>
      <c r="F52" s="668">
        <v>1</v>
      </c>
      <c r="G52" s="572" t="s">
        <v>1522</v>
      </c>
      <c r="H52" s="569" t="s">
        <v>409</v>
      </c>
      <c r="I52" s="569"/>
      <c r="J52" s="570" t="s">
        <v>84</v>
      </c>
      <c r="K52" s="562"/>
    </row>
    <row r="53" spans="1:11" ht="14.25" customHeight="1">
      <c r="A53" s="566" t="s">
        <v>4</v>
      </c>
      <c r="B53" s="567" t="s">
        <v>431</v>
      </c>
      <c r="C53" s="669" t="s">
        <v>20</v>
      </c>
      <c r="D53" s="668" t="s">
        <v>7</v>
      </c>
      <c r="E53" s="566" t="s">
        <v>413</v>
      </c>
      <c r="F53" s="668">
        <v>2</v>
      </c>
      <c r="G53" s="572" t="s">
        <v>409</v>
      </c>
      <c r="H53" s="575" t="s">
        <v>409</v>
      </c>
      <c r="I53" s="569"/>
      <c r="J53" s="570" t="s">
        <v>84</v>
      </c>
      <c r="K53" s="562"/>
    </row>
    <row r="54" spans="1:11" ht="14.25" customHeight="1">
      <c r="A54" s="559" t="s">
        <v>4</v>
      </c>
      <c r="B54" s="560" t="s">
        <v>432</v>
      </c>
      <c r="C54" s="670" t="s">
        <v>20</v>
      </c>
      <c r="D54" s="666" t="s">
        <v>7</v>
      </c>
      <c r="E54" s="559" t="s">
        <v>433</v>
      </c>
      <c r="F54" s="666">
        <v>1</v>
      </c>
      <c r="G54" s="561">
        <v>235</v>
      </c>
      <c r="H54" s="564">
        <v>10</v>
      </c>
      <c r="I54" s="564"/>
      <c r="J54" s="578" t="s">
        <v>70</v>
      </c>
      <c r="K54" s="579" t="s">
        <v>482</v>
      </c>
    </row>
    <row r="55" spans="1:11" ht="14.25" customHeight="1">
      <c r="A55" s="566" t="s">
        <v>4</v>
      </c>
      <c r="B55" s="567" t="s">
        <v>434</v>
      </c>
      <c r="C55" s="669" t="s">
        <v>20</v>
      </c>
      <c r="D55" s="668" t="s">
        <v>7</v>
      </c>
      <c r="E55" s="566" t="s">
        <v>66</v>
      </c>
      <c r="F55" s="668">
        <v>1</v>
      </c>
      <c r="G55" s="572" t="s">
        <v>1522</v>
      </c>
      <c r="H55" s="569" t="s">
        <v>707</v>
      </c>
      <c r="I55" s="569"/>
      <c r="J55" s="570" t="s">
        <v>84</v>
      </c>
      <c r="K55" s="579"/>
    </row>
    <row r="56" spans="1:11" ht="14.25" customHeight="1">
      <c r="A56" s="566" t="s">
        <v>4</v>
      </c>
      <c r="B56" s="567" t="s">
        <v>434</v>
      </c>
      <c r="C56" s="669" t="s">
        <v>20</v>
      </c>
      <c r="D56" s="668" t="s">
        <v>7</v>
      </c>
      <c r="E56" s="566" t="s">
        <v>407</v>
      </c>
      <c r="F56" s="668">
        <v>2</v>
      </c>
      <c r="G56" s="572" t="s">
        <v>1522</v>
      </c>
      <c r="H56" s="569">
        <v>2</v>
      </c>
      <c r="I56" s="569"/>
      <c r="J56" s="570" t="s">
        <v>84</v>
      </c>
      <c r="K56" s="579"/>
    </row>
    <row r="57" spans="1:11" ht="14.25" customHeight="1">
      <c r="A57" s="566" t="s">
        <v>4</v>
      </c>
      <c r="B57" s="567" t="s">
        <v>435</v>
      </c>
      <c r="C57" s="669" t="s">
        <v>20</v>
      </c>
      <c r="D57" s="668" t="s">
        <v>7</v>
      </c>
      <c r="E57" s="566" t="s">
        <v>108</v>
      </c>
      <c r="F57" s="668">
        <v>1</v>
      </c>
      <c r="G57" s="572" t="s">
        <v>1522</v>
      </c>
      <c r="H57" s="569">
        <v>8</v>
      </c>
      <c r="I57" s="569"/>
      <c r="J57" s="570" t="s">
        <v>84</v>
      </c>
      <c r="K57" s="579"/>
    </row>
    <row r="58" spans="1:11" ht="14.25" customHeight="1">
      <c r="A58" s="566" t="s">
        <v>4</v>
      </c>
      <c r="B58" s="567" t="s">
        <v>436</v>
      </c>
      <c r="C58" s="669" t="s">
        <v>20</v>
      </c>
      <c r="D58" s="668" t="s">
        <v>7</v>
      </c>
      <c r="E58" s="566" t="s">
        <v>437</v>
      </c>
      <c r="F58" s="668">
        <v>1</v>
      </c>
      <c r="G58" s="572" t="s">
        <v>1522</v>
      </c>
      <c r="H58" s="569">
        <v>0.5</v>
      </c>
      <c r="I58" s="569"/>
      <c r="J58" s="570" t="s">
        <v>84</v>
      </c>
      <c r="K58" s="579"/>
    </row>
    <row r="59" spans="1:11" ht="14.25" customHeight="1">
      <c r="A59" s="566" t="s">
        <v>4</v>
      </c>
      <c r="B59" s="567" t="s">
        <v>438</v>
      </c>
      <c r="C59" s="669" t="s">
        <v>20</v>
      </c>
      <c r="D59" s="668" t="s">
        <v>7</v>
      </c>
      <c r="E59" s="566" t="s">
        <v>66</v>
      </c>
      <c r="F59" s="668">
        <v>2</v>
      </c>
      <c r="G59" s="572" t="s">
        <v>409</v>
      </c>
      <c r="H59" s="569">
        <v>0.1</v>
      </c>
      <c r="I59" s="569"/>
      <c r="J59" s="570" t="s">
        <v>84</v>
      </c>
      <c r="K59" s="579"/>
    </row>
    <row r="60" spans="1:11" ht="14.25" customHeight="1">
      <c r="A60" s="566" t="s">
        <v>4</v>
      </c>
      <c r="B60" s="567" t="s">
        <v>439</v>
      </c>
      <c r="C60" s="669" t="s">
        <v>20</v>
      </c>
      <c r="D60" s="668" t="s">
        <v>7</v>
      </c>
      <c r="E60" s="566" t="s">
        <v>413</v>
      </c>
      <c r="F60" s="668">
        <v>1</v>
      </c>
      <c r="G60" s="572" t="s">
        <v>409</v>
      </c>
      <c r="H60" s="575" t="s">
        <v>409</v>
      </c>
      <c r="I60" s="569"/>
      <c r="J60" s="570" t="s">
        <v>84</v>
      </c>
      <c r="K60" s="579"/>
    </row>
    <row r="61" spans="1:11" ht="14.25" customHeight="1">
      <c r="A61" s="566" t="s">
        <v>4</v>
      </c>
      <c r="B61" s="567" t="s">
        <v>440</v>
      </c>
      <c r="C61" s="669" t="s">
        <v>20</v>
      </c>
      <c r="D61" s="668" t="s">
        <v>7</v>
      </c>
      <c r="E61" s="566" t="s">
        <v>413</v>
      </c>
      <c r="F61" s="668">
        <v>2</v>
      </c>
      <c r="G61" s="572" t="s">
        <v>1522</v>
      </c>
      <c r="H61" s="575" t="s">
        <v>707</v>
      </c>
      <c r="I61" s="569"/>
      <c r="J61" s="570" t="s">
        <v>84</v>
      </c>
      <c r="K61" s="579"/>
    </row>
    <row r="62" spans="1:11" ht="14.25" customHeight="1">
      <c r="A62" s="566" t="s">
        <v>4</v>
      </c>
      <c r="B62" s="567" t="s">
        <v>441</v>
      </c>
      <c r="C62" s="669" t="s">
        <v>20</v>
      </c>
      <c r="D62" s="668" t="s">
        <v>7</v>
      </c>
      <c r="E62" s="566" t="s">
        <v>66</v>
      </c>
      <c r="F62" s="668">
        <v>2</v>
      </c>
      <c r="G62" s="572" t="s">
        <v>409</v>
      </c>
      <c r="H62" s="575" t="s">
        <v>409</v>
      </c>
      <c r="I62" s="569"/>
      <c r="J62" s="570" t="s">
        <v>84</v>
      </c>
      <c r="K62" s="579"/>
    </row>
    <row r="63" spans="1:11" ht="14.25" customHeight="1">
      <c r="A63" s="566" t="s">
        <v>4</v>
      </c>
      <c r="B63" s="567" t="s">
        <v>442</v>
      </c>
      <c r="C63" s="669" t="s">
        <v>20</v>
      </c>
      <c r="D63" s="668" t="s">
        <v>7</v>
      </c>
      <c r="E63" s="566" t="s">
        <v>66</v>
      </c>
      <c r="F63" s="668">
        <v>2</v>
      </c>
      <c r="G63" s="572" t="s">
        <v>409</v>
      </c>
      <c r="H63" s="575" t="s">
        <v>409</v>
      </c>
      <c r="I63" s="569"/>
      <c r="J63" s="570" t="s">
        <v>84</v>
      </c>
      <c r="K63" s="579"/>
    </row>
    <row r="64" spans="1:11" ht="14.25" customHeight="1">
      <c r="A64" s="559" t="s">
        <v>4</v>
      </c>
      <c r="B64" s="560" t="s">
        <v>443</v>
      </c>
      <c r="C64" s="670" t="s">
        <v>20</v>
      </c>
      <c r="D64" s="666" t="s">
        <v>7</v>
      </c>
      <c r="E64" s="559" t="s">
        <v>444</v>
      </c>
      <c r="F64" s="666">
        <v>1</v>
      </c>
      <c r="G64" s="561">
        <v>1435</v>
      </c>
      <c r="H64" s="564">
        <v>26</v>
      </c>
      <c r="I64" s="564"/>
      <c r="J64" s="564" t="s">
        <v>70</v>
      </c>
      <c r="K64" s="579"/>
    </row>
    <row r="65" spans="1:11" ht="14.25" customHeight="1">
      <c r="A65" s="566" t="s">
        <v>4</v>
      </c>
      <c r="B65" s="567" t="s">
        <v>445</v>
      </c>
      <c r="C65" s="669" t="s">
        <v>20</v>
      </c>
      <c r="D65" s="668" t="s">
        <v>7</v>
      </c>
      <c r="E65" s="566" t="s">
        <v>446</v>
      </c>
      <c r="F65" s="668">
        <v>1</v>
      </c>
      <c r="G65" s="572" t="s">
        <v>1522</v>
      </c>
      <c r="H65" s="569">
        <v>3</v>
      </c>
      <c r="I65" s="569"/>
      <c r="J65" s="570" t="s">
        <v>84</v>
      </c>
      <c r="K65" s="579"/>
    </row>
    <row r="66" spans="1:11" ht="14.25" customHeight="1">
      <c r="A66" s="559" t="s">
        <v>4</v>
      </c>
      <c r="B66" s="560" t="s">
        <v>445</v>
      </c>
      <c r="C66" s="670" t="s">
        <v>20</v>
      </c>
      <c r="D66" s="666" t="s">
        <v>7</v>
      </c>
      <c r="E66" s="580" t="s">
        <v>447</v>
      </c>
      <c r="F66" s="666">
        <v>1</v>
      </c>
      <c r="G66" s="561">
        <v>2190</v>
      </c>
      <c r="H66" s="564">
        <v>18</v>
      </c>
      <c r="I66" s="564"/>
      <c r="J66" s="564" t="s">
        <v>70</v>
      </c>
      <c r="K66" s="579"/>
    </row>
    <row r="67" spans="1:11" ht="14.25" customHeight="1">
      <c r="A67" s="566" t="s">
        <v>4</v>
      </c>
      <c r="B67" s="567" t="s">
        <v>448</v>
      </c>
      <c r="C67" s="669" t="s">
        <v>20</v>
      </c>
      <c r="D67" s="668" t="s">
        <v>7</v>
      </c>
      <c r="E67" s="566" t="s">
        <v>449</v>
      </c>
      <c r="F67" s="668">
        <v>2</v>
      </c>
      <c r="G67" s="572" t="s">
        <v>409</v>
      </c>
      <c r="H67" s="575" t="s">
        <v>409</v>
      </c>
      <c r="I67" s="569"/>
      <c r="J67" s="570" t="s">
        <v>84</v>
      </c>
      <c r="K67" s="579"/>
    </row>
    <row r="68" spans="1:11" ht="14.25" customHeight="1">
      <c r="A68" s="566" t="s">
        <v>4</v>
      </c>
      <c r="B68" s="567" t="s">
        <v>450</v>
      </c>
      <c r="C68" s="669" t="s">
        <v>20</v>
      </c>
      <c r="D68" s="668" t="s">
        <v>7</v>
      </c>
      <c r="E68" s="566" t="s">
        <v>103</v>
      </c>
      <c r="F68" s="668">
        <v>2</v>
      </c>
      <c r="G68" s="572" t="s">
        <v>409</v>
      </c>
      <c r="H68" s="575" t="s">
        <v>409</v>
      </c>
      <c r="I68" s="569"/>
      <c r="J68" s="570" t="s">
        <v>84</v>
      </c>
      <c r="K68" s="579"/>
    </row>
    <row r="69" spans="1:11" ht="14.25" customHeight="1">
      <c r="A69" s="566" t="s">
        <v>4</v>
      </c>
      <c r="B69" s="567" t="s">
        <v>451</v>
      </c>
      <c r="C69" s="669" t="s">
        <v>20</v>
      </c>
      <c r="D69" s="668" t="s">
        <v>7</v>
      </c>
      <c r="E69" s="566" t="s">
        <v>103</v>
      </c>
      <c r="F69" s="668">
        <v>2</v>
      </c>
      <c r="G69" s="572" t="s">
        <v>409</v>
      </c>
      <c r="H69" s="575" t="s">
        <v>409</v>
      </c>
      <c r="I69" s="569"/>
      <c r="J69" s="570" t="s">
        <v>84</v>
      </c>
      <c r="K69" s="579"/>
    </row>
    <row r="70" spans="1:11" ht="14.25" customHeight="1">
      <c r="A70" s="566" t="s">
        <v>4</v>
      </c>
      <c r="B70" s="567" t="s">
        <v>452</v>
      </c>
      <c r="C70" s="669" t="s">
        <v>20</v>
      </c>
      <c r="D70" s="668" t="s">
        <v>7</v>
      </c>
      <c r="E70" s="566" t="s">
        <v>103</v>
      </c>
      <c r="F70" s="668">
        <v>2</v>
      </c>
      <c r="G70" s="572" t="s">
        <v>1522</v>
      </c>
      <c r="H70" s="569" t="s">
        <v>409</v>
      </c>
      <c r="I70" s="569"/>
      <c r="J70" s="570" t="s">
        <v>84</v>
      </c>
      <c r="K70" s="579"/>
    </row>
    <row r="71" spans="1:11" ht="14.25" customHeight="1">
      <c r="A71" s="566" t="s">
        <v>4</v>
      </c>
      <c r="B71" s="567" t="s">
        <v>399</v>
      </c>
      <c r="C71" s="669" t="s">
        <v>20</v>
      </c>
      <c r="D71" s="668" t="s">
        <v>7</v>
      </c>
      <c r="E71" s="566" t="s">
        <v>103</v>
      </c>
      <c r="F71" s="668">
        <v>1</v>
      </c>
      <c r="G71" s="572" t="s">
        <v>1522</v>
      </c>
      <c r="H71" s="575" t="s">
        <v>707</v>
      </c>
      <c r="I71" s="569"/>
      <c r="J71" s="570" t="s">
        <v>84</v>
      </c>
      <c r="K71" s="579"/>
    </row>
    <row r="72" spans="1:11" ht="14.25" customHeight="1">
      <c r="A72" s="566" t="s">
        <v>4</v>
      </c>
      <c r="B72" s="567" t="s">
        <v>399</v>
      </c>
      <c r="C72" s="669" t="s">
        <v>20</v>
      </c>
      <c r="D72" s="668" t="s">
        <v>7</v>
      </c>
      <c r="E72" s="566" t="s">
        <v>449</v>
      </c>
      <c r="F72" s="668">
        <v>1</v>
      </c>
      <c r="G72" s="572" t="s">
        <v>409</v>
      </c>
      <c r="H72" s="575" t="s">
        <v>409</v>
      </c>
      <c r="I72" s="569"/>
      <c r="J72" s="570" t="s">
        <v>84</v>
      </c>
      <c r="K72" s="579"/>
    </row>
    <row r="73" spans="1:11" ht="27.75" customHeight="1">
      <c r="A73" s="559" t="s">
        <v>4</v>
      </c>
      <c r="B73" s="560" t="s">
        <v>399</v>
      </c>
      <c r="C73" s="670" t="s">
        <v>20</v>
      </c>
      <c r="D73" s="666" t="s">
        <v>7</v>
      </c>
      <c r="E73" s="559" t="s">
        <v>407</v>
      </c>
      <c r="F73" s="666">
        <v>1</v>
      </c>
      <c r="G73" s="561">
        <v>290</v>
      </c>
      <c r="H73" s="564">
        <v>10</v>
      </c>
      <c r="I73" s="564"/>
      <c r="J73" s="578" t="s">
        <v>70</v>
      </c>
      <c r="K73" s="581" t="s">
        <v>483</v>
      </c>
    </row>
    <row r="74" spans="1:11" ht="14.25" customHeight="1">
      <c r="A74" s="566" t="s">
        <v>4</v>
      </c>
      <c r="B74" s="567" t="s">
        <v>453</v>
      </c>
      <c r="C74" s="669" t="s">
        <v>20</v>
      </c>
      <c r="D74" s="668" t="s">
        <v>7</v>
      </c>
      <c r="E74" s="576" t="s">
        <v>454</v>
      </c>
      <c r="F74" s="668">
        <v>1</v>
      </c>
      <c r="G74" s="572">
        <v>885</v>
      </c>
      <c r="H74" s="569">
        <v>0.6</v>
      </c>
      <c r="I74" s="569"/>
      <c r="J74" s="570" t="s">
        <v>84</v>
      </c>
      <c r="K74" s="562"/>
    </row>
    <row r="75" spans="1:11" ht="14.25" customHeight="1">
      <c r="A75" s="566" t="s">
        <v>4</v>
      </c>
      <c r="B75" s="567" t="s">
        <v>453</v>
      </c>
      <c r="C75" s="669" t="s">
        <v>20</v>
      </c>
      <c r="D75" s="668" t="s">
        <v>7</v>
      </c>
      <c r="E75" s="566" t="s">
        <v>455</v>
      </c>
      <c r="F75" s="668">
        <v>1</v>
      </c>
      <c r="G75" s="572">
        <v>580</v>
      </c>
      <c r="H75" s="569" t="s">
        <v>409</v>
      </c>
      <c r="I75" s="569"/>
      <c r="J75" s="570" t="s">
        <v>84</v>
      </c>
      <c r="K75" s="562"/>
    </row>
    <row r="76" spans="1:11" ht="14.25" customHeight="1">
      <c r="A76" s="566" t="s">
        <v>4</v>
      </c>
      <c r="B76" s="567" t="s">
        <v>400</v>
      </c>
      <c r="C76" s="669" t="s">
        <v>20</v>
      </c>
      <c r="D76" s="668" t="s">
        <v>7</v>
      </c>
      <c r="E76" s="566" t="s">
        <v>456</v>
      </c>
      <c r="F76" s="668">
        <v>2</v>
      </c>
      <c r="G76" s="572" t="s">
        <v>1522</v>
      </c>
      <c r="H76" s="569">
        <v>0.1</v>
      </c>
      <c r="I76" s="569"/>
      <c r="J76" s="570" t="s">
        <v>84</v>
      </c>
      <c r="K76" s="562"/>
    </row>
    <row r="77" spans="1:11" ht="14.25" customHeight="1">
      <c r="A77" s="566" t="s">
        <v>4</v>
      </c>
      <c r="B77" s="567" t="s">
        <v>457</v>
      </c>
      <c r="C77" s="669" t="s">
        <v>20</v>
      </c>
      <c r="D77" s="668" t="s">
        <v>7</v>
      </c>
      <c r="E77" s="566" t="s">
        <v>103</v>
      </c>
      <c r="F77" s="668">
        <v>1</v>
      </c>
      <c r="G77" s="572" t="s">
        <v>409</v>
      </c>
      <c r="H77" s="575" t="s">
        <v>409</v>
      </c>
      <c r="I77" s="569"/>
      <c r="J77" s="570" t="s">
        <v>84</v>
      </c>
      <c r="K77" s="562"/>
    </row>
    <row r="78" spans="1:11" ht="14.25" customHeight="1">
      <c r="A78" s="566" t="s">
        <v>4</v>
      </c>
      <c r="B78" s="567" t="s">
        <v>458</v>
      </c>
      <c r="C78" s="669" t="s">
        <v>20</v>
      </c>
      <c r="D78" s="668" t="s">
        <v>7</v>
      </c>
      <c r="E78" s="566" t="s">
        <v>66</v>
      </c>
      <c r="F78" s="668">
        <v>1</v>
      </c>
      <c r="G78" s="572" t="s">
        <v>409</v>
      </c>
      <c r="H78" s="575" t="s">
        <v>409</v>
      </c>
      <c r="I78" s="569"/>
      <c r="J78" s="570" t="s">
        <v>84</v>
      </c>
      <c r="K78" s="562"/>
    </row>
    <row r="79" spans="1:11" ht="14.25" customHeight="1">
      <c r="A79" s="566" t="s">
        <v>4</v>
      </c>
      <c r="B79" s="567" t="s">
        <v>459</v>
      </c>
      <c r="C79" s="669" t="s">
        <v>20</v>
      </c>
      <c r="D79" s="668" t="s">
        <v>7</v>
      </c>
      <c r="E79" s="566" t="s">
        <v>66</v>
      </c>
      <c r="F79" s="668">
        <v>1</v>
      </c>
      <c r="G79" s="572" t="s">
        <v>409</v>
      </c>
      <c r="H79" s="575" t="s">
        <v>409</v>
      </c>
      <c r="I79" s="569"/>
      <c r="J79" s="570" t="s">
        <v>84</v>
      </c>
      <c r="K79" s="562"/>
    </row>
    <row r="80" spans="1:11" ht="14.25" customHeight="1">
      <c r="A80" s="566" t="s">
        <v>4</v>
      </c>
      <c r="B80" s="567" t="s">
        <v>460</v>
      </c>
      <c r="C80" s="669" t="s">
        <v>20</v>
      </c>
      <c r="D80" s="668" t="s">
        <v>7</v>
      </c>
      <c r="E80" s="566" t="s">
        <v>66</v>
      </c>
      <c r="F80" s="668">
        <v>1</v>
      </c>
      <c r="G80" s="572" t="s">
        <v>409</v>
      </c>
      <c r="H80" s="575" t="s">
        <v>409</v>
      </c>
      <c r="I80" s="569"/>
      <c r="J80" s="570" t="s">
        <v>84</v>
      </c>
      <c r="K80" s="562"/>
    </row>
    <row r="81" spans="1:11" ht="14.25" customHeight="1">
      <c r="A81" s="566" t="s">
        <v>4</v>
      </c>
      <c r="B81" s="567" t="s">
        <v>461</v>
      </c>
      <c r="C81" s="669" t="s">
        <v>20</v>
      </c>
      <c r="D81" s="668" t="s">
        <v>7</v>
      </c>
      <c r="E81" s="566" t="s">
        <v>66</v>
      </c>
      <c r="F81" s="668">
        <v>1</v>
      </c>
      <c r="G81" s="572" t="s">
        <v>409</v>
      </c>
      <c r="H81" s="575" t="s">
        <v>409</v>
      </c>
      <c r="I81" s="569"/>
      <c r="J81" s="570" t="s">
        <v>84</v>
      </c>
      <c r="K81" s="562"/>
    </row>
    <row r="82" spans="1:11" ht="14.25" customHeight="1">
      <c r="A82" s="566" t="s">
        <v>4</v>
      </c>
      <c r="B82" s="567" t="s">
        <v>462</v>
      </c>
      <c r="C82" s="669" t="s">
        <v>20</v>
      </c>
      <c r="D82" s="668" t="s">
        <v>7</v>
      </c>
      <c r="E82" s="566" t="s">
        <v>66</v>
      </c>
      <c r="F82" s="668">
        <v>1</v>
      </c>
      <c r="G82" s="572" t="s">
        <v>409</v>
      </c>
      <c r="H82" s="575" t="s">
        <v>409</v>
      </c>
      <c r="I82" s="569"/>
      <c r="J82" s="570" t="s">
        <v>84</v>
      </c>
      <c r="K82" s="562"/>
    </row>
    <row r="83" spans="1:11" ht="14.25" customHeight="1">
      <c r="A83" s="566" t="s">
        <v>4</v>
      </c>
      <c r="B83" s="567" t="s">
        <v>463</v>
      </c>
      <c r="C83" s="669" t="s">
        <v>20</v>
      </c>
      <c r="D83" s="668" t="s">
        <v>7</v>
      </c>
      <c r="E83" s="566" t="s">
        <v>103</v>
      </c>
      <c r="F83" s="668">
        <v>2</v>
      </c>
      <c r="G83" s="572" t="s">
        <v>409</v>
      </c>
      <c r="H83" s="575" t="s">
        <v>409</v>
      </c>
      <c r="I83" s="569"/>
      <c r="J83" s="570" t="s">
        <v>84</v>
      </c>
      <c r="K83" s="562"/>
    </row>
    <row r="84" spans="1:11" ht="14.25" customHeight="1">
      <c r="A84" s="566" t="s">
        <v>4</v>
      </c>
      <c r="B84" s="567" t="s">
        <v>401</v>
      </c>
      <c r="C84" s="669" t="s">
        <v>20</v>
      </c>
      <c r="D84" s="668" t="s">
        <v>7</v>
      </c>
      <c r="E84" s="566" t="s">
        <v>103</v>
      </c>
      <c r="F84" s="668">
        <v>1</v>
      </c>
      <c r="G84" s="572" t="s">
        <v>409</v>
      </c>
      <c r="H84" s="575" t="s">
        <v>409</v>
      </c>
      <c r="I84" s="569"/>
      <c r="J84" s="570" t="s">
        <v>84</v>
      </c>
      <c r="K84" s="562"/>
    </row>
    <row r="85" spans="1:11" ht="14.25" customHeight="1">
      <c r="A85" s="566" t="s">
        <v>4</v>
      </c>
      <c r="B85" s="567" t="s">
        <v>464</v>
      </c>
      <c r="C85" s="669" t="s">
        <v>20</v>
      </c>
      <c r="D85" s="668" t="s">
        <v>7</v>
      </c>
      <c r="E85" s="566" t="s">
        <v>465</v>
      </c>
      <c r="F85" s="668">
        <v>1</v>
      </c>
      <c r="G85" s="572">
        <v>4775</v>
      </c>
      <c r="H85" s="1043">
        <v>17</v>
      </c>
      <c r="I85" s="569"/>
      <c r="J85" s="570" t="s">
        <v>84</v>
      </c>
      <c r="K85" s="579" t="s">
        <v>1525</v>
      </c>
    </row>
    <row r="86" spans="1:11" ht="14.25" customHeight="1">
      <c r="A86" s="566" t="s">
        <v>4</v>
      </c>
      <c r="B86" s="567" t="s">
        <v>464</v>
      </c>
      <c r="C86" s="669" t="s">
        <v>20</v>
      </c>
      <c r="D86" s="668" t="s">
        <v>7</v>
      </c>
      <c r="E86" s="566" t="s">
        <v>466</v>
      </c>
      <c r="F86" s="668">
        <v>1</v>
      </c>
      <c r="G86" s="572" t="s">
        <v>1522</v>
      </c>
      <c r="H86" s="1044"/>
      <c r="I86" s="569"/>
      <c r="J86" s="570" t="s">
        <v>84</v>
      </c>
      <c r="K86" s="562"/>
    </row>
    <row r="87" spans="1:11" ht="14.25" customHeight="1">
      <c r="A87" s="566" t="s">
        <v>4</v>
      </c>
      <c r="B87" s="567" t="s">
        <v>403</v>
      </c>
      <c r="C87" s="669" t="s">
        <v>20</v>
      </c>
      <c r="D87" s="668" t="s">
        <v>7</v>
      </c>
      <c r="E87" s="566" t="s">
        <v>66</v>
      </c>
      <c r="F87" s="668">
        <v>2</v>
      </c>
      <c r="G87" s="572" t="s">
        <v>409</v>
      </c>
      <c r="H87" s="575" t="s">
        <v>707</v>
      </c>
      <c r="I87" s="569"/>
      <c r="J87" s="570" t="s">
        <v>84</v>
      </c>
      <c r="K87" s="562"/>
    </row>
    <row r="88" spans="1:11" ht="14.25" customHeight="1">
      <c r="A88" s="566" t="s">
        <v>4</v>
      </c>
      <c r="B88" s="567" t="s">
        <v>403</v>
      </c>
      <c r="C88" s="669" t="s">
        <v>20</v>
      </c>
      <c r="D88" s="668" t="s">
        <v>7</v>
      </c>
      <c r="E88" s="566" t="s">
        <v>407</v>
      </c>
      <c r="F88" s="668">
        <v>2</v>
      </c>
      <c r="G88" s="572" t="s">
        <v>1522</v>
      </c>
      <c r="H88" s="575" t="s">
        <v>409</v>
      </c>
      <c r="I88" s="569"/>
      <c r="J88" s="570" t="s">
        <v>84</v>
      </c>
      <c r="K88" s="562"/>
    </row>
    <row r="89" spans="1:11" ht="14.25" customHeight="1">
      <c r="A89" s="566" t="s">
        <v>4</v>
      </c>
      <c r="B89" s="567" t="s">
        <v>467</v>
      </c>
      <c r="C89" s="669" t="s">
        <v>20</v>
      </c>
      <c r="D89" s="668" t="s">
        <v>7</v>
      </c>
      <c r="E89" s="566" t="s">
        <v>407</v>
      </c>
      <c r="F89" s="668">
        <v>1</v>
      </c>
      <c r="G89" s="572" t="s">
        <v>409</v>
      </c>
      <c r="H89" s="575" t="s">
        <v>409</v>
      </c>
      <c r="I89" s="569"/>
      <c r="J89" s="570" t="s">
        <v>84</v>
      </c>
      <c r="K89" s="562"/>
    </row>
    <row r="90" spans="1:11" ht="14.25" customHeight="1">
      <c r="A90" s="566" t="s">
        <v>4</v>
      </c>
      <c r="B90" s="567" t="s">
        <v>468</v>
      </c>
      <c r="C90" s="669" t="s">
        <v>20</v>
      </c>
      <c r="D90" s="668" t="s">
        <v>7</v>
      </c>
      <c r="E90" s="566" t="s">
        <v>407</v>
      </c>
      <c r="F90" s="668">
        <v>1</v>
      </c>
      <c r="G90" s="572" t="s">
        <v>409</v>
      </c>
      <c r="H90" s="575" t="s">
        <v>409</v>
      </c>
      <c r="I90" s="569"/>
      <c r="J90" s="570" t="s">
        <v>84</v>
      </c>
      <c r="K90" s="562"/>
    </row>
    <row r="91" spans="1:11" ht="14.25" customHeight="1">
      <c r="A91" s="566" t="s">
        <v>4</v>
      </c>
      <c r="B91" s="567" t="s">
        <v>469</v>
      </c>
      <c r="C91" s="669" t="s">
        <v>20</v>
      </c>
      <c r="D91" s="668" t="s">
        <v>7</v>
      </c>
      <c r="E91" s="566" t="s">
        <v>103</v>
      </c>
      <c r="F91" s="668">
        <v>1</v>
      </c>
      <c r="G91" s="577" t="s">
        <v>1522</v>
      </c>
      <c r="H91" s="575" t="s">
        <v>409</v>
      </c>
      <c r="I91" s="569"/>
      <c r="J91" s="570" t="s">
        <v>84</v>
      </c>
      <c r="K91" s="562"/>
    </row>
    <row r="92" spans="1:11" ht="14.25" customHeight="1">
      <c r="A92" s="566" t="s">
        <v>4</v>
      </c>
      <c r="B92" s="567" t="s">
        <v>468</v>
      </c>
      <c r="C92" s="669" t="s">
        <v>20</v>
      </c>
      <c r="D92" s="668" t="s">
        <v>7</v>
      </c>
      <c r="E92" s="566" t="s">
        <v>103</v>
      </c>
      <c r="F92" s="668">
        <v>1</v>
      </c>
      <c r="G92" s="572" t="s">
        <v>409</v>
      </c>
      <c r="H92" s="575" t="s">
        <v>409</v>
      </c>
      <c r="I92" s="569"/>
      <c r="J92" s="570" t="s">
        <v>84</v>
      </c>
      <c r="K92" s="562"/>
    </row>
    <row r="93" spans="1:11" ht="14.25" customHeight="1">
      <c r="A93" s="566" t="s">
        <v>4</v>
      </c>
      <c r="B93" s="567" t="s">
        <v>468</v>
      </c>
      <c r="C93" s="669" t="s">
        <v>20</v>
      </c>
      <c r="D93" s="668" t="s">
        <v>7</v>
      </c>
      <c r="E93" s="566" t="s">
        <v>66</v>
      </c>
      <c r="F93" s="668">
        <v>1</v>
      </c>
      <c r="G93" s="572" t="s">
        <v>409</v>
      </c>
      <c r="H93" s="575" t="s">
        <v>409</v>
      </c>
      <c r="I93" s="569"/>
      <c r="J93" s="570" t="s">
        <v>84</v>
      </c>
      <c r="K93" s="562"/>
    </row>
    <row r="94" spans="1:11" ht="14.25" customHeight="1">
      <c r="A94" s="566" t="s">
        <v>4</v>
      </c>
      <c r="B94" s="567" t="s">
        <v>470</v>
      </c>
      <c r="C94" s="669" t="s">
        <v>20</v>
      </c>
      <c r="D94" s="668" t="s">
        <v>7</v>
      </c>
      <c r="E94" s="566" t="s">
        <v>103</v>
      </c>
      <c r="F94" s="668">
        <v>1</v>
      </c>
      <c r="G94" s="572" t="s">
        <v>409</v>
      </c>
      <c r="H94" s="575" t="s">
        <v>409</v>
      </c>
      <c r="I94" s="569"/>
      <c r="J94" s="570" t="s">
        <v>84</v>
      </c>
      <c r="K94" s="562"/>
    </row>
    <row r="95" spans="1:11" ht="14.25" customHeight="1">
      <c r="A95" s="566" t="s">
        <v>4</v>
      </c>
      <c r="B95" s="567" t="s">
        <v>470</v>
      </c>
      <c r="C95" s="669" t="s">
        <v>20</v>
      </c>
      <c r="D95" s="668" t="s">
        <v>7</v>
      </c>
      <c r="E95" s="566" t="s">
        <v>449</v>
      </c>
      <c r="F95" s="668">
        <v>1</v>
      </c>
      <c r="G95" s="572" t="s">
        <v>409</v>
      </c>
      <c r="H95" s="575" t="s">
        <v>409</v>
      </c>
      <c r="I95" s="569"/>
      <c r="J95" s="570" t="s">
        <v>84</v>
      </c>
      <c r="K95" s="562"/>
    </row>
    <row r="96" spans="1:11" ht="14.25" customHeight="1">
      <c r="A96" s="566" t="s">
        <v>4</v>
      </c>
      <c r="B96" s="567" t="s">
        <v>470</v>
      </c>
      <c r="C96" s="669" t="s">
        <v>20</v>
      </c>
      <c r="D96" s="668" t="s">
        <v>7</v>
      </c>
      <c r="E96" s="566" t="s">
        <v>471</v>
      </c>
      <c r="F96" s="668">
        <v>1</v>
      </c>
      <c r="G96" s="572" t="s">
        <v>1522</v>
      </c>
      <c r="H96" s="569">
        <v>3</v>
      </c>
      <c r="I96" s="569"/>
      <c r="J96" s="570" t="s">
        <v>84</v>
      </c>
      <c r="K96" s="562"/>
    </row>
    <row r="97" spans="1:11" ht="14.25" customHeight="1">
      <c r="A97" s="566" t="s">
        <v>4</v>
      </c>
      <c r="B97" s="567" t="s">
        <v>404</v>
      </c>
      <c r="C97" s="669" t="s">
        <v>20</v>
      </c>
      <c r="D97" s="668" t="s">
        <v>7</v>
      </c>
      <c r="E97" s="566" t="s">
        <v>472</v>
      </c>
      <c r="F97" s="668">
        <v>1</v>
      </c>
      <c r="G97" s="572">
        <v>290</v>
      </c>
      <c r="H97" s="569">
        <v>0.8</v>
      </c>
      <c r="I97" s="569"/>
      <c r="J97" s="570" t="s">
        <v>84</v>
      </c>
      <c r="K97" s="562"/>
    </row>
    <row r="98" spans="1:11" ht="14.25" customHeight="1">
      <c r="A98" s="559" t="s">
        <v>4</v>
      </c>
      <c r="B98" s="560" t="s">
        <v>404</v>
      </c>
      <c r="C98" s="670" t="s">
        <v>20</v>
      </c>
      <c r="D98" s="666" t="s">
        <v>7</v>
      </c>
      <c r="E98" s="559" t="s">
        <v>407</v>
      </c>
      <c r="F98" s="666">
        <v>1</v>
      </c>
      <c r="G98" s="561">
        <v>2735</v>
      </c>
      <c r="H98" s="564">
        <v>25</v>
      </c>
      <c r="I98" s="564"/>
      <c r="J98" s="564" t="s">
        <v>70</v>
      </c>
      <c r="K98" s="562"/>
    </row>
    <row r="99" spans="1:11" ht="14.25" customHeight="1">
      <c r="A99" s="566" t="s">
        <v>4</v>
      </c>
      <c r="B99" s="567" t="s">
        <v>473</v>
      </c>
      <c r="C99" s="669" t="s">
        <v>20</v>
      </c>
      <c r="D99" s="668" t="s">
        <v>7</v>
      </c>
      <c r="E99" s="566" t="s">
        <v>474</v>
      </c>
      <c r="F99" s="668">
        <v>1</v>
      </c>
      <c r="G99" s="572" t="s">
        <v>1522</v>
      </c>
      <c r="H99" s="569">
        <v>70</v>
      </c>
      <c r="I99" s="569"/>
      <c r="J99" s="570" t="s">
        <v>84</v>
      </c>
      <c r="K99" s="562"/>
    </row>
    <row r="100" spans="1:11" ht="14.25" customHeight="1">
      <c r="A100" s="566" t="s">
        <v>4</v>
      </c>
      <c r="B100" s="567" t="s">
        <v>473</v>
      </c>
      <c r="C100" s="669" t="s">
        <v>20</v>
      </c>
      <c r="D100" s="668" t="s">
        <v>7</v>
      </c>
      <c r="E100" s="566" t="s">
        <v>66</v>
      </c>
      <c r="F100" s="668">
        <v>1</v>
      </c>
      <c r="G100" s="572" t="s">
        <v>1522</v>
      </c>
      <c r="H100" s="569">
        <v>0</v>
      </c>
      <c r="I100" s="569"/>
      <c r="J100" s="570" t="s">
        <v>84</v>
      </c>
      <c r="K100" s="562"/>
    </row>
    <row r="101" spans="1:11" ht="14.25" customHeight="1">
      <c r="A101" s="566" t="s">
        <v>4</v>
      </c>
      <c r="B101" s="567" t="s">
        <v>475</v>
      </c>
      <c r="C101" s="669" t="s">
        <v>20</v>
      </c>
      <c r="D101" s="668" t="s">
        <v>7</v>
      </c>
      <c r="E101" s="566" t="s">
        <v>476</v>
      </c>
      <c r="F101" s="668">
        <v>2</v>
      </c>
      <c r="G101" s="572">
        <v>280</v>
      </c>
      <c r="H101" s="575" t="s">
        <v>707</v>
      </c>
      <c r="I101" s="569"/>
      <c r="J101" s="570" t="s">
        <v>84</v>
      </c>
      <c r="K101" s="562"/>
    </row>
    <row r="102" spans="1:11" ht="14.25" customHeight="1">
      <c r="A102" s="566" t="s">
        <v>4</v>
      </c>
      <c r="B102" s="567" t="s">
        <v>477</v>
      </c>
      <c r="C102" s="669" t="s">
        <v>20</v>
      </c>
      <c r="D102" s="668" t="s">
        <v>7</v>
      </c>
      <c r="E102" s="566" t="s">
        <v>103</v>
      </c>
      <c r="F102" s="668">
        <v>2</v>
      </c>
      <c r="G102" s="572" t="s">
        <v>409</v>
      </c>
      <c r="H102" s="575" t="s">
        <v>409</v>
      </c>
      <c r="I102" s="569"/>
      <c r="J102" s="570" t="s">
        <v>84</v>
      </c>
      <c r="K102" s="562"/>
    </row>
    <row r="103" spans="1:11" ht="14.25" customHeight="1">
      <c r="A103" s="566" t="s">
        <v>4</v>
      </c>
      <c r="B103" s="567" t="s">
        <v>478</v>
      </c>
      <c r="C103" s="669" t="s">
        <v>20</v>
      </c>
      <c r="D103" s="668" t="s">
        <v>7</v>
      </c>
      <c r="E103" s="576" t="s">
        <v>479</v>
      </c>
      <c r="F103" s="668">
        <v>2</v>
      </c>
      <c r="G103" s="572" t="s">
        <v>1522</v>
      </c>
      <c r="H103" s="575" t="s">
        <v>409</v>
      </c>
      <c r="I103" s="569"/>
      <c r="J103" s="570" t="s">
        <v>84</v>
      </c>
      <c r="K103" s="562"/>
    </row>
    <row r="104" spans="1:11" ht="17.25" customHeight="1">
      <c r="A104" s="566" t="s">
        <v>4</v>
      </c>
      <c r="B104" s="567" t="s">
        <v>478</v>
      </c>
      <c r="C104" s="669" t="s">
        <v>20</v>
      </c>
      <c r="D104" s="668" t="s">
        <v>7</v>
      </c>
      <c r="E104" s="566" t="s">
        <v>480</v>
      </c>
      <c r="F104" s="668">
        <v>2</v>
      </c>
      <c r="G104" s="572" t="s">
        <v>409</v>
      </c>
      <c r="H104" s="575" t="s">
        <v>409</v>
      </c>
      <c r="I104" s="569"/>
      <c r="J104" s="570" t="s">
        <v>84</v>
      </c>
      <c r="K104" s="562"/>
    </row>
    <row r="105" spans="1:11" ht="14.25" customHeight="1">
      <c r="A105" s="566" t="s">
        <v>4</v>
      </c>
      <c r="B105" s="567" t="s">
        <v>481</v>
      </c>
      <c r="C105" s="669" t="s">
        <v>20</v>
      </c>
      <c r="D105" s="668" t="s">
        <v>7</v>
      </c>
      <c r="E105" s="566" t="s">
        <v>66</v>
      </c>
      <c r="F105" s="668">
        <v>2</v>
      </c>
      <c r="G105" s="572" t="s">
        <v>409</v>
      </c>
      <c r="H105" s="569" t="s">
        <v>409</v>
      </c>
      <c r="I105" s="569"/>
      <c r="J105" s="570" t="s">
        <v>84</v>
      </c>
      <c r="K105" s="562"/>
    </row>
    <row r="106" spans="1:11" ht="14.25" customHeight="1"/>
    <row r="107" spans="1:11" ht="14.25" customHeight="1"/>
    <row r="108" spans="1:11" ht="14.25" customHeight="1">
      <c r="A108" s="1045"/>
      <c r="B108" s="1046"/>
      <c r="C108" s="1046"/>
    </row>
    <row r="109" spans="1:11" ht="14.25" customHeight="1">
      <c r="A109" s="1045"/>
      <c r="B109" s="1046"/>
      <c r="C109" s="1046"/>
      <c r="D109" s="1046"/>
      <c r="E109" s="1046"/>
      <c r="F109" s="1046"/>
      <c r="G109" s="1046"/>
      <c r="H109" s="1046"/>
      <c r="I109" s="1046"/>
    </row>
    <row r="110" spans="1:11" ht="14.25" customHeight="1"/>
    <row r="111" spans="1:11" ht="14.25" customHeight="1"/>
    <row r="112" spans="1:11"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sheetData>
  <mergeCells count="3">
    <mergeCell ref="H85:H86"/>
    <mergeCell ref="A108:C108"/>
    <mergeCell ref="A109:I109"/>
  </mergeCells>
  <dataValidations count="1">
    <dataValidation type="textLength" showInputMessage="1" showErrorMessage="1" sqref="K4:K18">
      <formula1>0</formula1>
      <formula2>150</formula2>
    </dataValidation>
  </dataValidations>
  <pageMargins left="0.25" right="0.25" top="0.75" bottom="0.75" header="0.3" footer="0.3"/>
  <pageSetup paperSize="9" scale="48"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66FF66"/>
    <pageSetUpPr fitToPage="1"/>
  </sheetPr>
  <dimension ref="A1:AK25"/>
  <sheetViews>
    <sheetView zoomScale="85" zoomScaleNormal="85" zoomScaleSheetLayoutView="100" zoomScalePageLayoutView="85" workbookViewId="0">
      <selection activeCell="E17" sqref="E17"/>
    </sheetView>
  </sheetViews>
  <sheetFormatPr defaultColWidth="5.7109375" defaultRowHeight="20.100000000000001" customHeight="1"/>
  <cols>
    <col min="1" max="1" width="10.7109375" style="1" customWidth="1"/>
    <col min="2" max="2" width="25" style="34" customWidth="1"/>
    <col min="3" max="3" width="28.7109375" style="5" customWidth="1"/>
    <col min="4" max="4" width="18.7109375" style="34" customWidth="1"/>
    <col min="5" max="5" width="21.140625" style="35" customWidth="1"/>
    <col min="6" max="6" width="7.28515625" style="35" customWidth="1"/>
    <col min="7" max="36" width="4.7109375" style="35" customWidth="1"/>
    <col min="37" max="37" width="33.42578125" style="34" customWidth="1"/>
    <col min="38" max="16384" width="5.7109375" style="34"/>
  </cols>
  <sheetData>
    <row r="1" spans="1:37" ht="22.35" customHeight="1" thickBot="1">
      <c r="A1" s="36" t="s">
        <v>97</v>
      </c>
      <c r="B1" s="37"/>
      <c r="C1" s="37"/>
      <c r="D1" s="37"/>
      <c r="E1" s="37"/>
      <c r="F1" s="37"/>
      <c r="G1" s="37"/>
      <c r="H1" s="37"/>
      <c r="I1" s="37"/>
      <c r="J1" s="37"/>
      <c r="K1" s="37"/>
      <c r="L1" s="37"/>
      <c r="M1" s="37"/>
      <c r="N1" s="37"/>
      <c r="O1" s="37"/>
      <c r="P1" s="37"/>
      <c r="Q1" s="37"/>
      <c r="R1" s="37"/>
      <c r="S1" s="37"/>
      <c r="T1" s="37"/>
      <c r="U1" s="37"/>
      <c r="V1" s="37"/>
      <c r="W1" s="37"/>
      <c r="X1" s="38"/>
      <c r="Y1" s="1050" t="s">
        <v>98</v>
      </c>
      <c r="Z1" s="1051"/>
      <c r="AA1" s="1051"/>
      <c r="AB1" s="1051"/>
      <c r="AC1" s="1051"/>
      <c r="AD1" s="1051"/>
      <c r="AE1" s="1054" t="s">
        <v>484</v>
      </c>
      <c r="AF1" s="1054"/>
      <c r="AG1" s="1054"/>
      <c r="AH1" s="1054"/>
      <c r="AI1" s="1054"/>
      <c r="AJ1" s="1054"/>
      <c r="AK1" s="1055"/>
    </row>
    <row r="2" spans="1:37" ht="20.100000000000001" customHeight="1">
      <c r="A2" s="37"/>
      <c r="B2" s="37"/>
      <c r="C2" s="37"/>
      <c r="D2" s="37"/>
      <c r="E2" s="37"/>
      <c r="F2" s="37"/>
      <c r="G2" s="37"/>
      <c r="H2" s="37"/>
      <c r="I2" s="37"/>
      <c r="J2" s="37"/>
      <c r="K2" s="37"/>
      <c r="L2" s="37"/>
      <c r="M2" s="37"/>
      <c r="N2" s="37"/>
      <c r="O2" s="37"/>
      <c r="P2" s="37"/>
      <c r="Q2" s="37"/>
      <c r="R2" s="37"/>
      <c r="S2" s="37"/>
      <c r="T2" s="37"/>
      <c r="U2" s="37"/>
      <c r="V2" s="37"/>
      <c r="W2" s="37"/>
      <c r="X2" s="38"/>
      <c r="Y2" s="1052" t="s">
        <v>225</v>
      </c>
      <c r="Z2" s="1053"/>
      <c r="AA2" s="1053"/>
      <c r="AB2" s="1053"/>
      <c r="AC2" s="1053"/>
      <c r="AD2" s="1053"/>
      <c r="AE2" s="1054" t="s">
        <v>1625</v>
      </c>
      <c r="AF2" s="1054"/>
      <c r="AG2" s="1054"/>
      <c r="AH2" s="1054"/>
      <c r="AI2" s="1054"/>
      <c r="AJ2" s="1054"/>
      <c r="AK2" s="1055"/>
    </row>
    <row r="3" spans="1:37" ht="43.5" customHeight="1">
      <c r="A3" s="153" t="s">
        <v>1</v>
      </c>
      <c r="B3" s="154" t="s">
        <v>78</v>
      </c>
      <c r="C3" s="153" t="s">
        <v>9</v>
      </c>
      <c r="D3" s="150" t="s">
        <v>495</v>
      </c>
      <c r="E3" s="151" t="s">
        <v>90</v>
      </c>
      <c r="F3" s="151" t="s">
        <v>79</v>
      </c>
      <c r="G3" s="1056" t="s">
        <v>86</v>
      </c>
      <c r="H3" s="1056"/>
      <c r="I3" s="1056"/>
      <c r="J3" s="1056"/>
      <c r="K3" s="1056"/>
      <c r="L3" s="1056"/>
      <c r="M3" s="1057" t="s">
        <v>99</v>
      </c>
      <c r="N3" s="1057"/>
      <c r="O3" s="1057"/>
      <c r="P3" s="1057"/>
      <c r="Q3" s="1057"/>
      <c r="R3" s="1057"/>
      <c r="S3" s="1057" t="s">
        <v>100</v>
      </c>
      <c r="T3" s="1057"/>
      <c r="U3" s="1057"/>
      <c r="V3" s="1057"/>
      <c r="W3" s="1057"/>
      <c r="X3" s="1057"/>
      <c r="Y3" s="1057" t="s">
        <v>101</v>
      </c>
      <c r="Z3" s="1057"/>
      <c r="AA3" s="1057"/>
      <c r="AB3" s="1057"/>
      <c r="AC3" s="1057"/>
      <c r="AD3" s="1057"/>
      <c r="AE3" s="1057" t="s">
        <v>102</v>
      </c>
      <c r="AF3" s="1057"/>
      <c r="AG3" s="1057"/>
      <c r="AH3" s="1057"/>
      <c r="AI3" s="1057"/>
      <c r="AJ3" s="1057"/>
      <c r="AK3" s="150" t="s">
        <v>279</v>
      </c>
    </row>
    <row r="4" spans="1:37" ht="35.1" customHeight="1">
      <c r="A4" s="153"/>
      <c r="B4" s="154"/>
      <c r="C4" s="153"/>
      <c r="D4" s="154"/>
      <c r="E4" s="151"/>
      <c r="F4" s="151"/>
      <c r="G4" s="155">
        <v>2011</v>
      </c>
      <c r="H4" s="155">
        <v>2012</v>
      </c>
      <c r="I4" s="155">
        <v>2013</v>
      </c>
      <c r="J4" s="155">
        <v>2014</v>
      </c>
      <c r="K4" s="155">
        <v>2015</v>
      </c>
      <c r="L4" s="155">
        <v>2016</v>
      </c>
      <c r="M4" s="155">
        <v>2011</v>
      </c>
      <c r="N4" s="155">
        <v>2012</v>
      </c>
      <c r="O4" s="155">
        <v>2013</v>
      </c>
      <c r="P4" s="155">
        <v>2014</v>
      </c>
      <c r="Q4" s="155">
        <v>2015</v>
      </c>
      <c r="R4" s="155">
        <v>2016</v>
      </c>
      <c r="S4" s="155">
        <v>2011</v>
      </c>
      <c r="T4" s="155">
        <v>2012</v>
      </c>
      <c r="U4" s="155">
        <v>2013</v>
      </c>
      <c r="V4" s="155">
        <v>2014</v>
      </c>
      <c r="W4" s="155">
        <v>2015</v>
      </c>
      <c r="X4" s="155">
        <v>2016</v>
      </c>
      <c r="Y4" s="155">
        <v>2011</v>
      </c>
      <c r="Z4" s="155">
        <v>2012</v>
      </c>
      <c r="AA4" s="155">
        <v>2013</v>
      </c>
      <c r="AB4" s="155">
        <v>2014</v>
      </c>
      <c r="AC4" s="155">
        <v>2015</v>
      </c>
      <c r="AD4" s="155">
        <v>2016</v>
      </c>
      <c r="AE4" s="155">
        <v>2011</v>
      </c>
      <c r="AF4" s="155">
        <v>2012</v>
      </c>
      <c r="AG4" s="155">
        <v>2013</v>
      </c>
      <c r="AH4" s="155">
        <v>2014</v>
      </c>
      <c r="AI4" s="155">
        <v>2015</v>
      </c>
      <c r="AJ4" s="155">
        <v>2016</v>
      </c>
      <c r="AK4" s="156"/>
    </row>
    <row r="5" spans="1:37" s="57" customFormat="1" ht="36" customHeight="1">
      <c r="A5" s="656" t="s">
        <v>4</v>
      </c>
      <c r="B5" s="149" t="s">
        <v>382</v>
      </c>
      <c r="C5" s="657" t="s">
        <v>18</v>
      </c>
      <c r="D5" s="336" t="s">
        <v>1404</v>
      </c>
      <c r="E5" s="329" t="s">
        <v>384</v>
      </c>
      <c r="F5" s="659">
        <v>1</v>
      </c>
      <c r="G5" s="656" t="s">
        <v>5</v>
      </c>
      <c r="H5" s="656" t="s">
        <v>5</v>
      </c>
      <c r="I5" s="656" t="s">
        <v>5</v>
      </c>
      <c r="J5" s="656" t="s">
        <v>5</v>
      </c>
      <c r="K5" s="656" t="s">
        <v>5</v>
      </c>
      <c r="L5" s="656" t="s">
        <v>5</v>
      </c>
      <c r="M5" s="656" t="s">
        <v>5</v>
      </c>
      <c r="N5" s="656" t="s">
        <v>5</v>
      </c>
      <c r="O5" s="656" t="s">
        <v>5</v>
      </c>
      <c r="P5" s="656" t="s">
        <v>5</v>
      </c>
      <c r="Q5" s="656" t="s">
        <v>5</v>
      </c>
      <c r="R5" s="656" t="s">
        <v>5</v>
      </c>
      <c r="S5" s="656" t="s">
        <v>5</v>
      </c>
      <c r="T5" s="656" t="s">
        <v>5</v>
      </c>
      <c r="U5" s="656" t="s">
        <v>5</v>
      </c>
      <c r="V5" s="656" t="s">
        <v>5</v>
      </c>
      <c r="W5" s="656" t="s">
        <v>5</v>
      </c>
      <c r="X5" s="656" t="s">
        <v>5</v>
      </c>
      <c r="Y5" s="656" t="s">
        <v>5</v>
      </c>
      <c r="Z5" s="656" t="s">
        <v>5</v>
      </c>
      <c r="AA5" s="656" t="s">
        <v>5</v>
      </c>
      <c r="AB5" s="740"/>
      <c r="AC5" s="740"/>
      <c r="AD5" s="740"/>
      <c r="AE5" s="1047" t="s">
        <v>104</v>
      </c>
      <c r="AF5" s="1047"/>
      <c r="AG5" s="1047"/>
      <c r="AH5" s="1047"/>
      <c r="AI5" s="1047"/>
      <c r="AJ5" s="1047"/>
      <c r="AK5" s="328" t="s">
        <v>1388</v>
      </c>
    </row>
    <row r="6" spans="1:37" s="57" customFormat="1" ht="23.25" customHeight="1">
      <c r="A6" s="656" t="s">
        <v>4</v>
      </c>
      <c r="B6" s="160" t="s">
        <v>485</v>
      </c>
      <c r="C6" s="658" t="s">
        <v>18</v>
      </c>
      <c r="D6" s="336" t="s">
        <v>1404</v>
      </c>
      <c r="E6" s="341" t="s">
        <v>486</v>
      </c>
      <c r="F6" s="660" t="s">
        <v>487</v>
      </c>
      <c r="G6" s="660" t="s">
        <v>5</v>
      </c>
      <c r="H6" s="660" t="s">
        <v>5</v>
      </c>
      <c r="I6" s="660" t="s">
        <v>5</v>
      </c>
      <c r="J6" s="660" t="s">
        <v>5</v>
      </c>
      <c r="K6" s="660" t="s">
        <v>5</v>
      </c>
      <c r="L6" s="660" t="s">
        <v>5</v>
      </c>
      <c r="M6" s="660" t="s">
        <v>5</v>
      </c>
      <c r="N6" s="660" t="s">
        <v>5</v>
      </c>
      <c r="O6" s="660" t="s">
        <v>5</v>
      </c>
      <c r="P6" s="660" t="s">
        <v>5</v>
      </c>
      <c r="Q6" s="660" t="s">
        <v>5</v>
      </c>
      <c r="R6" s="660" t="s">
        <v>5</v>
      </c>
      <c r="S6" s="660" t="s">
        <v>5</v>
      </c>
      <c r="T6" s="660" t="s">
        <v>5</v>
      </c>
      <c r="U6" s="660" t="s">
        <v>5</v>
      </c>
      <c r="V6" s="660" t="s">
        <v>5</v>
      </c>
      <c r="W6" s="660" t="s">
        <v>5</v>
      </c>
      <c r="X6" s="660" t="s">
        <v>5</v>
      </c>
      <c r="Y6" s="660" t="s">
        <v>5</v>
      </c>
      <c r="Z6" s="660" t="s">
        <v>5</v>
      </c>
      <c r="AA6" s="660" t="s">
        <v>5</v>
      </c>
      <c r="AB6" s="660" t="s">
        <v>5</v>
      </c>
      <c r="AC6" s="660" t="s">
        <v>5</v>
      </c>
      <c r="AD6" s="660" t="s">
        <v>5</v>
      </c>
      <c r="AE6" s="1047" t="s">
        <v>104</v>
      </c>
      <c r="AF6" s="1047"/>
      <c r="AG6" s="1047"/>
      <c r="AH6" s="1047"/>
      <c r="AI6" s="1047"/>
      <c r="AJ6" s="1047"/>
      <c r="AK6" s="156"/>
    </row>
    <row r="7" spans="1:37" ht="17.25" customHeight="1">
      <c r="A7" s="656" t="s">
        <v>4</v>
      </c>
      <c r="B7" s="157" t="s">
        <v>385</v>
      </c>
      <c r="C7" s="658" t="s">
        <v>18</v>
      </c>
      <c r="D7" s="658" t="s">
        <v>7</v>
      </c>
      <c r="E7" s="158" t="s">
        <v>386</v>
      </c>
      <c r="F7" s="661">
        <v>1</v>
      </c>
      <c r="G7" s="662" t="s">
        <v>5</v>
      </c>
      <c r="H7" s="662" t="s">
        <v>5</v>
      </c>
      <c r="I7" s="662" t="s">
        <v>5</v>
      </c>
      <c r="J7" s="662" t="s">
        <v>5</v>
      </c>
      <c r="K7" s="662" t="s">
        <v>5</v>
      </c>
      <c r="L7" s="662" t="s">
        <v>5</v>
      </c>
      <c r="M7" s="662" t="s">
        <v>5</v>
      </c>
      <c r="N7" s="662" t="s">
        <v>5</v>
      </c>
      <c r="O7" s="662" t="s">
        <v>5</v>
      </c>
      <c r="P7" s="662" t="s">
        <v>5</v>
      </c>
      <c r="Q7" s="662" t="s">
        <v>5</v>
      </c>
      <c r="R7" s="662" t="s">
        <v>5</v>
      </c>
      <c r="S7" s="662" t="s">
        <v>5</v>
      </c>
      <c r="T7" s="662" t="s">
        <v>5</v>
      </c>
      <c r="U7" s="662" t="s">
        <v>5</v>
      </c>
      <c r="V7" s="662" t="s">
        <v>5</v>
      </c>
      <c r="W7" s="662" t="s">
        <v>5</v>
      </c>
      <c r="X7" s="662" t="s">
        <v>5</v>
      </c>
      <c r="Y7" s="662" t="s">
        <v>5</v>
      </c>
      <c r="Z7" s="662" t="s">
        <v>5</v>
      </c>
      <c r="AA7" s="662" t="s">
        <v>5</v>
      </c>
      <c r="AB7" s="662" t="s">
        <v>5</v>
      </c>
      <c r="AC7" s="662" t="s">
        <v>5</v>
      </c>
      <c r="AD7" s="662" t="s">
        <v>5</v>
      </c>
      <c r="AE7" s="1047" t="s">
        <v>104</v>
      </c>
      <c r="AF7" s="1047"/>
      <c r="AG7" s="1047"/>
      <c r="AH7" s="1047"/>
      <c r="AI7" s="1047"/>
      <c r="AJ7" s="1047"/>
      <c r="AK7" s="159"/>
    </row>
    <row r="8" spans="1:37" ht="17.25" customHeight="1">
      <c r="A8" s="656" t="s">
        <v>4</v>
      </c>
      <c r="B8" s="149" t="s">
        <v>385</v>
      </c>
      <c r="C8" s="658" t="s">
        <v>18</v>
      </c>
      <c r="D8" s="658" t="s">
        <v>7</v>
      </c>
      <c r="E8" s="148" t="s">
        <v>387</v>
      </c>
      <c r="F8" s="663">
        <v>1</v>
      </c>
      <c r="G8" s="662" t="s">
        <v>5</v>
      </c>
      <c r="H8" s="662" t="s">
        <v>5</v>
      </c>
      <c r="I8" s="662" t="s">
        <v>5</v>
      </c>
      <c r="J8" s="662" t="s">
        <v>5</v>
      </c>
      <c r="K8" s="662" t="s">
        <v>5</v>
      </c>
      <c r="L8" s="662" t="s">
        <v>5</v>
      </c>
      <c r="M8" s="662" t="s">
        <v>5</v>
      </c>
      <c r="N8" s="662" t="s">
        <v>5</v>
      </c>
      <c r="O8" s="662" t="s">
        <v>5</v>
      </c>
      <c r="P8" s="662" t="s">
        <v>5</v>
      </c>
      <c r="Q8" s="662" t="s">
        <v>5</v>
      </c>
      <c r="R8" s="662" t="s">
        <v>5</v>
      </c>
      <c r="S8" s="662" t="s">
        <v>5</v>
      </c>
      <c r="T8" s="662" t="s">
        <v>5</v>
      </c>
      <c r="U8" s="662" t="s">
        <v>5</v>
      </c>
      <c r="V8" s="662" t="s">
        <v>5</v>
      </c>
      <c r="W8" s="662" t="s">
        <v>5</v>
      </c>
      <c r="X8" s="662" t="s">
        <v>5</v>
      </c>
      <c r="Y8" s="662" t="s">
        <v>5</v>
      </c>
      <c r="Z8" s="662" t="s">
        <v>5</v>
      </c>
      <c r="AA8" s="662" t="s">
        <v>5</v>
      </c>
      <c r="AB8" s="662" t="s">
        <v>5</v>
      </c>
      <c r="AC8" s="662" t="s">
        <v>5</v>
      </c>
      <c r="AD8" s="662" t="s">
        <v>5</v>
      </c>
      <c r="AE8" s="1047" t="s">
        <v>104</v>
      </c>
      <c r="AF8" s="1047"/>
      <c r="AG8" s="1047"/>
      <c r="AH8" s="1047"/>
      <c r="AI8" s="1047"/>
      <c r="AJ8" s="1047"/>
      <c r="AK8" s="159"/>
    </row>
    <row r="9" spans="1:37" ht="17.25" customHeight="1">
      <c r="A9" s="656" t="s">
        <v>4</v>
      </c>
      <c r="B9" s="149" t="s">
        <v>385</v>
      </c>
      <c r="C9" s="658" t="s">
        <v>18</v>
      </c>
      <c r="D9" s="658" t="s">
        <v>7</v>
      </c>
      <c r="E9" s="148" t="s">
        <v>388</v>
      </c>
      <c r="F9" s="663">
        <v>1</v>
      </c>
      <c r="G9" s="664" t="s">
        <v>5</v>
      </c>
      <c r="H9" s="664" t="s">
        <v>5</v>
      </c>
      <c r="I9" s="664" t="s">
        <v>5</v>
      </c>
      <c r="J9" s="662" t="s">
        <v>5</v>
      </c>
      <c r="K9" s="662" t="s">
        <v>5</v>
      </c>
      <c r="L9" s="662" t="s">
        <v>5</v>
      </c>
      <c r="M9" s="664" t="s">
        <v>5</v>
      </c>
      <c r="N9" s="664" t="s">
        <v>5</v>
      </c>
      <c r="O9" s="664" t="s">
        <v>5</v>
      </c>
      <c r="P9" s="662" t="s">
        <v>5</v>
      </c>
      <c r="Q9" s="662" t="s">
        <v>5</v>
      </c>
      <c r="R9" s="662" t="s">
        <v>5</v>
      </c>
      <c r="S9" s="662" t="s">
        <v>5</v>
      </c>
      <c r="T9" s="662" t="s">
        <v>5</v>
      </c>
      <c r="U9" s="662" t="s">
        <v>5</v>
      </c>
      <c r="V9" s="662" t="s">
        <v>5</v>
      </c>
      <c r="W9" s="662" t="s">
        <v>5</v>
      </c>
      <c r="X9" s="662" t="s">
        <v>5</v>
      </c>
      <c r="Y9" s="662" t="s">
        <v>5</v>
      </c>
      <c r="Z9" s="662" t="s">
        <v>5</v>
      </c>
      <c r="AA9" s="662" t="s">
        <v>5</v>
      </c>
      <c r="AB9" s="662" t="s">
        <v>5</v>
      </c>
      <c r="AC9" s="662" t="s">
        <v>5</v>
      </c>
      <c r="AD9" s="662" t="s">
        <v>5</v>
      </c>
      <c r="AE9" s="1047" t="s">
        <v>104</v>
      </c>
      <c r="AF9" s="1047"/>
      <c r="AG9" s="1047"/>
      <c r="AH9" s="1047"/>
      <c r="AI9" s="1047"/>
      <c r="AJ9" s="1047"/>
      <c r="AK9" s="159"/>
    </row>
    <row r="10" spans="1:37" ht="17.25" customHeight="1">
      <c r="A10" s="656" t="s">
        <v>4</v>
      </c>
      <c r="B10" s="157" t="s">
        <v>392</v>
      </c>
      <c r="C10" s="658" t="s">
        <v>18</v>
      </c>
      <c r="D10" s="658" t="s">
        <v>7</v>
      </c>
      <c r="E10" s="158" t="s">
        <v>393</v>
      </c>
      <c r="F10" s="661">
        <v>1</v>
      </c>
      <c r="G10" s="662" t="s">
        <v>5</v>
      </c>
      <c r="H10" s="662" t="s">
        <v>5</v>
      </c>
      <c r="I10" s="662" t="s">
        <v>5</v>
      </c>
      <c r="J10" s="662" t="s">
        <v>5</v>
      </c>
      <c r="K10" s="662" t="s">
        <v>5</v>
      </c>
      <c r="L10" s="662" t="s">
        <v>5</v>
      </c>
      <c r="M10" s="662" t="s">
        <v>5</v>
      </c>
      <c r="N10" s="662" t="s">
        <v>5</v>
      </c>
      <c r="O10" s="662" t="s">
        <v>5</v>
      </c>
      <c r="P10" s="662" t="s">
        <v>5</v>
      </c>
      <c r="Q10" s="662" t="s">
        <v>5</v>
      </c>
      <c r="R10" s="662" t="s">
        <v>5</v>
      </c>
      <c r="S10" s="662"/>
      <c r="T10" s="662"/>
      <c r="U10" s="662"/>
      <c r="V10" s="656"/>
      <c r="W10" s="656"/>
      <c r="X10" s="656"/>
      <c r="Y10" s="662"/>
      <c r="Z10" s="662"/>
      <c r="AA10" s="662"/>
      <c r="AB10" s="656"/>
      <c r="AC10" s="656"/>
      <c r="AD10" s="656"/>
      <c r="AE10" s="1047" t="s">
        <v>104</v>
      </c>
      <c r="AF10" s="1047"/>
      <c r="AG10" s="1047"/>
      <c r="AH10" s="1047"/>
      <c r="AI10" s="1047"/>
      <c r="AJ10" s="1047"/>
      <c r="AK10" s="159"/>
    </row>
    <row r="11" spans="1:37" ht="17.25" customHeight="1">
      <c r="A11" s="656" t="s">
        <v>4</v>
      </c>
      <c r="B11" s="157" t="s">
        <v>392</v>
      </c>
      <c r="C11" s="658" t="s">
        <v>18</v>
      </c>
      <c r="D11" s="658" t="s">
        <v>7</v>
      </c>
      <c r="E11" s="158" t="s">
        <v>394</v>
      </c>
      <c r="F11" s="661">
        <v>1</v>
      </c>
      <c r="G11" s="662" t="s">
        <v>5</v>
      </c>
      <c r="H11" s="662" t="s">
        <v>5</v>
      </c>
      <c r="I11" s="662" t="s">
        <v>5</v>
      </c>
      <c r="J11" s="662" t="s">
        <v>5</v>
      </c>
      <c r="K11" s="662" t="s">
        <v>5</v>
      </c>
      <c r="L11" s="662" t="s">
        <v>5</v>
      </c>
      <c r="M11" s="662" t="s">
        <v>5</v>
      </c>
      <c r="N11" s="662" t="s">
        <v>5</v>
      </c>
      <c r="O11" s="662" t="s">
        <v>5</v>
      </c>
      <c r="P11" s="662" t="s">
        <v>5</v>
      </c>
      <c r="Q11" s="662" t="s">
        <v>5</v>
      </c>
      <c r="R11" s="662" t="s">
        <v>5</v>
      </c>
      <c r="S11" s="662" t="s">
        <v>5</v>
      </c>
      <c r="T11" s="662" t="s">
        <v>5</v>
      </c>
      <c r="U11" s="662" t="s">
        <v>5</v>
      </c>
      <c r="V11" s="662" t="s">
        <v>5</v>
      </c>
      <c r="W11" s="662" t="s">
        <v>5</v>
      </c>
      <c r="X11" s="662" t="s">
        <v>5</v>
      </c>
      <c r="Y11" s="662" t="s">
        <v>5</v>
      </c>
      <c r="Z11" s="662" t="s">
        <v>5</v>
      </c>
      <c r="AA11" s="662" t="s">
        <v>5</v>
      </c>
      <c r="AB11" s="662" t="s">
        <v>5</v>
      </c>
      <c r="AC11" s="662" t="s">
        <v>5</v>
      </c>
      <c r="AD11" s="662" t="s">
        <v>5</v>
      </c>
      <c r="AE11" s="1047" t="s">
        <v>104</v>
      </c>
      <c r="AF11" s="1047"/>
      <c r="AG11" s="1047"/>
      <c r="AH11" s="1047"/>
      <c r="AI11" s="1047"/>
      <c r="AJ11" s="1047"/>
      <c r="AK11" s="159"/>
    </row>
    <row r="12" spans="1:37" ht="17.25" customHeight="1">
      <c r="A12" s="656" t="s">
        <v>4</v>
      </c>
      <c r="B12" s="149" t="s">
        <v>488</v>
      </c>
      <c r="C12" s="658" t="s">
        <v>18</v>
      </c>
      <c r="D12" s="658" t="s">
        <v>7</v>
      </c>
      <c r="E12" s="148" t="s">
        <v>396</v>
      </c>
      <c r="F12" s="663">
        <v>2</v>
      </c>
      <c r="G12" s="660" t="s">
        <v>5</v>
      </c>
      <c r="H12" s="660" t="s">
        <v>5</v>
      </c>
      <c r="I12" s="660" t="s">
        <v>5</v>
      </c>
      <c r="J12" s="660" t="s">
        <v>5</v>
      </c>
      <c r="K12" s="660" t="s">
        <v>5</v>
      </c>
      <c r="L12" s="660" t="s">
        <v>5</v>
      </c>
      <c r="M12" s="660" t="s">
        <v>5</v>
      </c>
      <c r="N12" s="660" t="s">
        <v>5</v>
      </c>
      <c r="O12" s="660" t="s">
        <v>5</v>
      </c>
      <c r="P12" s="660" t="s">
        <v>5</v>
      </c>
      <c r="Q12" s="660" t="s">
        <v>5</v>
      </c>
      <c r="R12" s="660" t="s">
        <v>5</v>
      </c>
      <c r="S12" s="660" t="s">
        <v>5</v>
      </c>
      <c r="T12" s="660" t="s">
        <v>5</v>
      </c>
      <c r="U12" s="660" t="s">
        <v>5</v>
      </c>
      <c r="V12" s="660" t="s">
        <v>5</v>
      </c>
      <c r="W12" s="660" t="s">
        <v>5</v>
      </c>
      <c r="X12" s="660" t="s">
        <v>5</v>
      </c>
      <c r="Y12" s="660" t="s">
        <v>5</v>
      </c>
      <c r="Z12" s="660" t="s">
        <v>5</v>
      </c>
      <c r="AA12" s="660" t="s">
        <v>5</v>
      </c>
      <c r="AB12" s="660" t="s">
        <v>5</v>
      </c>
      <c r="AC12" s="660" t="s">
        <v>5</v>
      </c>
      <c r="AD12" s="660" t="s">
        <v>5</v>
      </c>
      <c r="AE12" s="1047" t="s">
        <v>104</v>
      </c>
      <c r="AF12" s="1047"/>
      <c r="AG12" s="1047"/>
      <c r="AH12" s="1047"/>
      <c r="AI12" s="1047"/>
      <c r="AJ12" s="1047"/>
      <c r="AK12" s="159"/>
    </row>
    <row r="13" spans="1:37" ht="57" customHeight="1">
      <c r="A13" s="656" t="s">
        <v>4</v>
      </c>
      <c r="B13" s="160" t="s">
        <v>489</v>
      </c>
      <c r="C13" s="658" t="s">
        <v>18</v>
      </c>
      <c r="D13" s="658" t="s">
        <v>7</v>
      </c>
      <c r="E13" s="161" t="s">
        <v>490</v>
      </c>
      <c r="F13" s="663">
        <v>1</v>
      </c>
      <c r="G13" s="656" t="s">
        <v>5</v>
      </c>
      <c r="H13" s="656" t="s">
        <v>5</v>
      </c>
      <c r="I13" s="656" t="s">
        <v>5</v>
      </c>
      <c r="J13" s="656" t="s">
        <v>5</v>
      </c>
      <c r="K13" s="656" t="s">
        <v>5</v>
      </c>
      <c r="L13" s="656" t="s">
        <v>5</v>
      </c>
      <c r="M13" s="656" t="s">
        <v>5</v>
      </c>
      <c r="N13" s="656" t="s">
        <v>5</v>
      </c>
      <c r="O13" s="656" t="s">
        <v>5</v>
      </c>
      <c r="P13" s="656" t="s">
        <v>5</v>
      </c>
      <c r="Q13" s="656" t="s">
        <v>5</v>
      </c>
      <c r="R13" s="656" t="s">
        <v>5</v>
      </c>
      <c r="S13" s="656" t="s">
        <v>5</v>
      </c>
      <c r="T13" s="656" t="s">
        <v>5</v>
      </c>
      <c r="U13" s="656" t="s">
        <v>5</v>
      </c>
      <c r="V13" s="656" t="s">
        <v>5</v>
      </c>
      <c r="W13" s="656" t="s">
        <v>5</v>
      </c>
      <c r="X13" s="656" t="s">
        <v>5</v>
      </c>
      <c r="Y13" s="656"/>
      <c r="Z13" s="656"/>
      <c r="AA13" s="656"/>
      <c r="AB13" s="656"/>
      <c r="AC13" s="656"/>
      <c r="AD13" s="656"/>
      <c r="AE13" s="660" t="s">
        <v>5</v>
      </c>
      <c r="AF13" s="660" t="s">
        <v>5</v>
      </c>
      <c r="AG13" s="665" t="s">
        <v>5</v>
      </c>
      <c r="AH13" s="660" t="s">
        <v>5</v>
      </c>
      <c r="AI13" s="656"/>
      <c r="AJ13" s="656"/>
      <c r="AK13" s="328" t="s">
        <v>1387</v>
      </c>
    </row>
    <row r="14" spans="1:37" ht="17.25" customHeight="1">
      <c r="A14" s="656" t="s">
        <v>4</v>
      </c>
      <c r="B14" s="157" t="s">
        <v>404</v>
      </c>
      <c r="C14" s="658" t="s">
        <v>18</v>
      </c>
      <c r="D14" s="658" t="s">
        <v>7</v>
      </c>
      <c r="E14" s="158" t="s">
        <v>396</v>
      </c>
      <c r="F14" s="661">
        <v>1</v>
      </c>
      <c r="G14" s="662" t="s">
        <v>5</v>
      </c>
      <c r="H14" s="662" t="s">
        <v>5</v>
      </c>
      <c r="I14" s="662" t="s">
        <v>5</v>
      </c>
      <c r="J14" s="662" t="s">
        <v>5</v>
      </c>
      <c r="K14" s="662" t="s">
        <v>5</v>
      </c>
      <c r="L14" s="662" t="s">
        <v>5</v>
      </c>
      <c r="M14" s="662" t="s">
        <v>5</v>
      </c>
      <c r="N14" s="662" t="s">
        <v>5</v>
      </c>
      <c r="O14" s="662" t="s">
        <v>5</v>
      </c>
      <c r="P14" s="662" t="s">
        <v>5</v>
      </c>
      <c r="Q14" s="662" t="s">
        <v>5</v>
      </c>
      <c r="R14" s="662" t="s">
        <v>5</v>
      </c>
      <c r="S14" s="662" t="s">
        <v>5</v>
      </c>
      <c r="T14" s="662" t="s">
        <v>5</v>
      </c>
      <c r="U14" s="662" t="s">
        <v>5</v>
      </c>
      <c r="V14" s="662" t="s">
        <v>5</v>
      </c>
      <c r="W14" s="662" t="s">
        <v>5</v>
      </c>
      <c r="X14" s="662" t="s">
        <v>5</v>
      </c>
      <c r="Y14" s="662" t="s">
        <v>5</v>
      </c>
      <c r="Z14" s="662" t="s">
        <v>5</v>
      </c>
      <c r="AA14" s="662" t="s">
        <v>5</v>
      </c>
      <c r="AB14" s="662" t="s">
        <v>5</v>
      </c>
      <c r="AC14" s="662" t="s">
        <v>5</v>
      </c>
      <c r="AD14" s="662" t="s">
        <v>5</v>
      </c>
      <c r="AE14" s="1047" t="s">
        <v>104</v>
      </c>
      <c r="AF14" s="1047"/>
      <c r="AG14" s="1047"/>
      <c r="AH14" s="1047"/>
      <c r="AI14" s="1047"/>
      <c r="AJ14" s="1047"/>
      <c r="AK14" s="159"/>
    </row>
    <row r="15" spans="1:37" ht="17.25" customHeight="1">
      <c r="A15" s="656" t="s">
        <v>4</v>
      </c>
      <c r="B15" s="149" t="s">
        <v>382</v>
      </c>
      <c r="C15" s="658" t="s">
        <v>20</v>
      </c>
      <c r="D15" s="336" t="s">
        <v>1404</v>
      </c>
      <c r="E15" s="148" t="s">
        <v>407</v>
      </c>
      <c r="F15" s="663">
        <v>1</v>
      </c>
      <c r="G15" s="660" t="s">
        <v>5</v>
      </c>
      <c r="H15" s="660" t="s">
        <v>5</v>
      </c>
      <c r="I15" s="660" t="s">
        <v>5</v>
      </c>
      <c r="J15" s="660" t="s">
        <v>5</v>
      </c>
      <c r="K15" s="660" t="s">
        <v>5</v>
      </c>
      <c r="L15" s="660" t="s">
        <v>5</v>
      </c>
      <c r="M15" s="660" t="s">
        <v>5</v>
      </c>
      <c r="N15" s="660" t="s">
        <v>5</v>
      </c>
      <c r="O15" s="660" t="s">
        <v>5</v>
      </c>
      <c r="P15" s="660" t="s">
        <v>5</v>
      </c>
      <c r="Q15" s="660" t="s">
        <v>5</v>
      </c>
      <c r="R15" s="660" t="s">
        <v>5</v>
      </c>
      <c r="S15" s="660" t="s">
        <v>5</v>
      </c>
      <c r="T15" s="660" t="s">
        <v>5</v>
      </c>
      <c r="U15" s="660" t="s">
        <v>5</v>
      </c>
      <c r="V15" s="660" t="s">
        <v>5</v>
      </c>
      <c r="W15" s="660" t="s">
        <v>5</v>
      </c>
      <c r="X15" s="660" t="s">
        <v>5</v>
      </c>
      <c r="Y15" s="660" t="s">
        <v>5</v>
      </c>
      <c r="Z15" s="660" t="s">
        <v>5</v>
      </c>
      <c r="AA15" s="660" t="s">
        <v>5</v>
      </c>
      <c r="AB15" s="660" t="s">
        <v>5</v>
      </c>
      <c r="AC15" s="660" t="s">
        <v>5</v>
      </c>
      <c r="AD15" s="660" t="s">
        <v>5</v>
      </c>
      <c r="AE15" s="1047" t="s">
        <v>104</v>
      </c>
      <c r="AF15" s="1047"/>
      <c r="AG15" s="1047"/>
      <c r="AH15" s="1047"/>
      <c r="AI15" s="1047"/>
      <c r="AJ15" s="1047"/>
      <c r="AK15" s="159"/>
    </row>
    <row r="16" spans="1:37" ht="17.25" customHeight="1">
      <c r="A16" s="656" t="s">
        <v>4</v>
      </c>
      <c r="B16" s="157" t="s">
        <v>385</v>
      </c>
      <c r="C16" s="658" t="s">
        <v>20</v>
      </c>
      <c r="D16" s="658" t="s">
        <v>7</v>
      </c>
      <c r="E16" s="158" t="s">
        <v>417</v>
      </c>
      <c r="F16" s="661">
        <v>1</v>
      </c>
      <c r="G16" s="662" t="s">
        <v>5</v>
      </c>
      <c r="H16" s="662" t="s">
        <v>5</v>
      </c>
      <c r="I16" s="662" t="s">
        <v>5</v>
      </c>
      <c r="J16" s="662" t="s">
        <v>5</v>
      </c>
      <c r="K16" s="662" t="s">
        <v>5</v>
      </c>
      <c r="L16" s="662" t="s">
        <v>5</v>
      </c>
      <c r="M16" s="662" t="s">
        <v>5</v>
      </c>
      <c r="N16" s="662" t="s">
        <v>5</v>
      </c>
      <c r="O16" s="662" t="s">
        <v>5</v>
      </c>
      <c r="P16" s="662" t="s">
        <v>5</v>
      </c>
      <c r="Q16" s="662" t="s">
        <v>5</v>
      </c>
      <c r="R16" s="662" t="s">
        <v>5</v>
      </c>
      <c r="S16" s="662" t="s">
        <v>5</v>
      </c>
      <c r="T16" s="662" t="s">
        <v>5</v>
      </c>
      <c r="U16" s="662" t="s">
        <v>5</v>
      </c>
      <c r="V16" s="662" t="s">
        <v>5</v>
      </c>
      <c r="W16" s="662" t="s">
        <v>5</v>
      </c>
      <c r="X16" s="662" t="s">
        <v>5</v>
      </c>
      <c r="Y16" s="662" t="s">
        <v>5</v>
      </c>
      <c r="Z16" s="662" t="s">
        <v>5</v>
      </c>
      <c r="AA16" s="662" t="s">
        <v>5</v>
      </c>
      <c r="AB16" s="662" t="s">
        <v>5</v>
      </c>
      <c r="AC16" s="662" t="s">
        <v>5</v>
      </c>
      <c r="AD16" s="662" t="s">
        <v>5</v>
      </c>
      <c r="AE16" s="1047" t="s">
        <v>104</v>
      </c>
      <c r="AF16" s="1047"/>
      <c r="AG16" s="1047"/>
      <c r="AH16" s="1047"/>
      <c r="AI16" s="1047"/>
      <c r="AJ16" s="1047"/>
      <c r="AK16" s="159"/>
    </row>
    <row r="17" spans="1:37" ht="17.25" customHeight="1">
      <c r="A17" s="656" t="s">
        <v>4</v>
      </c>
      <c r="B17" s="157" t="s">
        <v>392</v>
      </c>
      <c r="C17" s="658" t="s">
        <v>20</v>
      </c>
      <c r="D17" s="658" t="s">
        <v>7</v>
      </c>
      <c r="E17" s="162" t="s">
        <v>422</v>
      </c>
      <c r="F17" s="661">
        <v>1</v>
      </c>
      <c r="G17" s="662" t="s">
        <v>5</v>
      </c>
      <c r="H17" s="662" t="s">
        <v>5</v>
      </c>
      <c r="I17" s="662" t="s">
        <v>5</v>
      </c>
      <c r="J17" s="662" t="s">
        <v>5</v>
      </c>
      <c r="K17" s="662" t="s">
        <v>5</v>
      </c>
      <c r="L17" s="662" t="s">
        <v>5</v>
      </c>
      <c r="M17" s="662" t="s">
        <v>5</v>
      </c>
      <c r="N17" s="662" t="s">
        <v>5</v>
      </c>
      <c r="O17" s="662" t="s">
        <v>5</v>
      </c>
      <c r="P17" s="662" t="s">
        <v>5</v>
      </c>
      <c r="Q17" s="662" t="s">
        <v>5</v>
      </c>
      <c r="R17" s="662" t="s">
        <v>5</v>
      </c>
      <c r="S17" s="662" t="s">
        <v>5</v>
      </c>
      <c r="T17" s="662" t="s">
        <v>5</v>
      </c>
      <c r="U17" s="662" t="s">
        <v>5</v>
      </c>
      <c r="V17" s="662" t="s">
        <v>5</v>
      </c>
      <c r="W17" s="662" t="s">
        <v>5</v>
      </c>
      <c r="X17" s="662" t="s">
        <v>5</v>
      </c>
      <c r="Y17" s="662" t="s">
        <v>5</v>
      </c>
      <c r="Z17" s="662" t="s">
        <v>5</v>
      </c>
      <c r="AA17" s="662" t="s">
        <v>5</v>
      </c>
      <c r="AB17" s="662" t="s">
        <v>5</v>
      </c>
      <c r="AC17" s="662" t="s">
        <v>5</v>
      </c>
      <c r="AD17" s="662" t="s">
        <v>5</v>
      </c>
      <c r="AE17" s="664" t="s">
        <v>5</v>
      </c>
      <c r="AF17" s="664" t="s">
        <v>5</v>
      </c>
      <c r="AG17" s="664"/>
      <c r="AH17" s="656"/>
      <c r="AI17" s="656"/>
      <c r="AJ17" s="656"/>
      <c r="AK17" s="159"/>
    </row>
    <row r="18" spans="1:37" ht="17.25" customHeight="1">
      <c r="A18" s="656" t="s">
        <v>4</v>
      </c>
      <c r="B18" s="163" t="s">
        <v>392</v>
      </c>
      <c r="C18" s="658" t="s">
        <v>20</v>
      </c>
      <c r="D18" s="658" t="s">
        <v>7</v>
      </c>
      <c r="E18" s="162" t="s">
        <v>423</v>
      </c>
      <c r="F18" s="661">
        <v>1</v>
      </c>
      <c r="G18" s="662" t="s">
        <v>5</v>
      </c>
      <c r="H18" s="662" t="s">
        <v>5</v>
      </c>
      <c r="I18" s="662" t="s">
        <v>5</v>
      </c>
      <c r="J18" s="662" t="s">
        <v>5</v>
      </c>
      <c r="K18" s="662" t="s">
        <v>5</v>
      </c>
      <c r="L18" s="662" t="s">
        <v>5</v>
      </c>
      <c r="M18" s="662" t="s">
        <v>5</v>
      </c>
      <c r="N18" s="662" t="s">
        <v>5</v>
      </c>
      <c r="O18" s="662" t="s">
        <v>5</v>
      </c>
      <c r="P18" s="662" t="s">
        <v>5</v>
      </c>
      <c r="Q18" s="662" t="s">
        <v>5</v>
      </c>
      <c r="R18" s="662" t="s">
        <v>5</v>
      </c>
      <c r="S18" s="662" t="s">
        <v>5</v>
      </c>
      <c r="T18" s="662" t="s">
        <v>5</v>
      </c>
      <c r="U18" s="662" t="s">
        <v>5</v>
      </c>
      <c r="V18" s="662" t="s">
        <v>5</v>
      </c>
      <c r="W18" s="662" t="s">
        <v>5</v>
      </c>
      <c r="X18" s="662" t="s">
        <v>5</v>
      </c>
      <c r="Y18" s="662" t="s">
        <v>5</v>
      </c>
      <c r="Z18" s="662" t="s">
        <v>5</v>
      </c>
      <c r="AA18" s="662" t="s">
        <v>5</v>
      </c>
      <c r="AB18" s="662" t="s">
        <v>5</v>
      </c>
      <c r="AC18" s="662" t="s">
        <v>5</v>
      </c>
      <c r="AD18" s="662" t="s">
        <v>5</v>
      </c>
      <c r="AE18" s="664" t="s">
        <v>5</v>
      </c>
      <c r="AF18" s="664" t="s">
        <v>5</v>
      </c>
      <c r="AG18" s="664"/>
      <c r="AH18" s="656"/>
      <c r="AI18" s="656"/>
      <c r="AJ18" s="656"/>
      <c r="AK18" s="159"/>
    </row>
    <row r="19" spans="1:37" ht="17.25" customHeight="1">
      <c r="A19" s="656" t="s">
        <v>4</v>
      </c>
      <c r="B19" s="163" t="s">
        <v>424</v>
      </c>
      <c r="C19" s="658" t="s">
        <v>20</v>
      </c>
      <c r="D19" s="658" t="s">
        <v>7</v>
      </c>
      <c r="E19" s="162" t="s">
        <v>407</v>
      </c>
      <c r="F19" s="661">
        <v>2</v>
      </c>
      <c r="G19" s="662" t="s">
        <v>5</v>
      </c>
      <c r="H19" s="662" t="s">
        <v>5</v>
      </c>
      <c r="I19" s="662" t="s">
        <v>5</v>
      </c>
      <c r="J19" s="662" t="s">
        <v>5</v>
      </c>
      <c r="K19" s="662" t="s">
        <v>5</v>
      </c>
      <c r="L19" s="662" t="s">
        <v>5</v>
      </c>
      <c r="M19" s="662" t="s">
        <v>5</v>
      </c>
      <c r="N19" s="662" t="s">
        <v>5</v>
      </c>
      <c r="O19" s="662" t="s">
        <v>5</v>
      </c>
      <c r="P19" s="662" t="s">
        <v>5</v>
      </c>
      <c r="Q19" s="662" t="s">
        <v>5</v>
      </c>
      <c r="R19" s="662" t="s">
        <v>5</v>
      </c>
      <c r="S19" s="662" t="s">
        <v>5</v>
      </c>
      <c r="T19" s="662" t="s">
        <v>5</v>
      </c>
      <c r="U19" s="662" t="s">
        <v>5</v>
      </c>
      <c r="V19" s="662" t="s">
        <v>5</v>
      </c>
      <c r="W19" s="662" t="s">
        <v>5</v>
      </c>
      <c r="X19" s="662" t="s">
        <v>5</v>
      </c>
      <c r="Y19" s="662" t="s">
        <v>5</v>
      </c>
      <c r="Z19" s="662" t="s">
        <v>5</v>
      </c>
      <c r="AA19" s="662" t="s">
        <v>5</v>
      </c>
      <c r="AB19" s="662" t="s">
        <v>5</v>
      </c>
      <c r="AC19" s="662" t="s">
        <v>5</v>
      </c>
      <c r="AD19" s="662" t="s">
        <v>5</v>
      </c>
      <c r="AE19" s="1047" t="s">
        <v>104</v>
      </c>
      <c r="AF19" s="1047"/>
      <c r="AG19" s="1047"/>
      <c r="AH19" s="1047"/>
      <c r="AI19" s="1047"/>
      <c r="AJ19" s="1047"/>
      <c r="AK19" s="159"/>
    </row>
    <row r="20" spans="1:37" ht="17.25" customHeight="1">
      <c r="A20" s="656" t="s">
        <v>4</v>
      </c>
      <c r="B20" s="149" t="s">
        <v>432</v>
      </c>
      <c r="C20" s="658" t="s">
        <v>20</v>
      </c>
      <c r="D20" s="658" t="s">
        <v>7</v>
      </c>
      <c r="E20" s="148" t="s">
        <v>413</v>
      </c>
      <c r="F20" s="663">
        <v>1</v>
      </c>
      <c r="G20" s="662" t="s">
        <v>5</v>
      </c>
      <c r="H20" s="662" t="s">
        <v>5</v>
      </c>
      <c r="I20" s="662" t="s">
        <v>5</v>
      </c>
      <c r="J20" s="662" t="s">
        <v>5</v>
      </c>
      <c r="K20" s="662" t="s">
        <v>5</v>
      </c>
      <c r="L20" s="662" t="s">
        <v>5</v>
      </c>
      <c r="M20" s="662" t="s">
        <v>5</v>
      </c>
      <c r="N20" s="662" t="s">
        <v>5</v>
      </c>
      <c r="O20" s="662" t="s">
        <v>5</v>
      </c>
      <c r="P20" s="662" t="s">
        <v>5</v>
      </c>
      <c r="Q20" s="662" t="s">
        <v>5</v>
      </c>
      <c r="R20" s="662" t="s">
        <v>5</v>
      </c>
      <c r="S20" s="662" t="s">
        <v>5</v>
      </c>
      <c r="T20" s="662" t="s">
        <v>5</v>
      </c>
      <c r="U20" s="662" t="s">
        <v>5</v>
      </c>
      <c r="V20" s="662" t="s">
        <v>5</v>
      </c>
      <c r="W20" s="662" t="s">
        <v>5</v>
      </c>
      <c r="X20" s="662" t="s">
        <v>5</v>
      </c>
      <c r="Y20" s="662" t="s">
        <v>5</v>
      </c>
      <c r="Z20" s="662" t="s">
        <v>5</v>
      </c>
      <c r="AA20" s="662" t="s">
        <v>5</v>
      </c>
      <c r="AB20" s="662" t="s">
        <v>5</v>
      </c>
      <c r="AC20" s="662" t="s">
        <v>5</v>
      </c>
      <c r="AD20" s="662" t="s">
        <v>5</v>
      </c>
      <c r="AE20" s="1047" t="s">
        <v>104</v>
      </c>
      <c r="AF20" s="1047"/>
      <c r="AG20" s="1047"/>
      <c r="AH20" s="1047"/>
      <c r="AI20" s="1047"/>
      <c r="AJ20" s="1047"/>
      <c r="AK20" s="152" t="s">
        <v>494</v>
      </c>
    </row>
    <row r="21" spans="1:37" ht="17.25" customHeight="1">
      <c r="A21" s="656" t="s">
        <v>4</v>
      </c>
      <c r="B21" s="149" t="s">
        <v>443</v>
      </c>
      <c r="C21" s="658" t="s">
        <v>20</v>
      </c>
      <c r="D21" s="658" t="s">
        <v>7</v>
      </c>
      <c r="E21" s="148" t="s">
        <v>491</v>
      </c>
      <c r="F21" s="663">
        <v>1</v>
      </c>
      <c r="G21" s="1048" t="s">
        <v>104</v>
      </c>
      <c r="H21" s="1049"/>
      <c r="I21" s="1049"/>
      <c r="J21" s="1049"/>
      <c r="K21" s="1049"/>
      <c r="L21" s="1049"/>
      <c r="M21" s="662" t="s">
        <v>5</v>
      </c>
      <c r="N21" s="662" t="s">
        <v>5</v>
      </c>
      <c r="O21" s="662" t="s">
        <v>5</v>
      </c>
      <c r="P21" s="662" t="s">
        <v>5</v>
      </c>
      <c r="Q21" s="662" t="s">
        <v>5</v>
      </c>
      <c r="R21" s="662" t="s">
        <v>5</v>
      </c>
      <c r="S21" s="662" t="s">
        <v>5</v>
      </c>
      <c r="T21" s="662" t="s">
        <v>5</v>
      </c>
      <c r="U21" s="662" t="s">
        <v>5</v>
      </c>
      <c r="V21" s="662" t="s">
        <v>5</v>
      </c>
      <c r="W21" s="662" t="s">
        <v>5</v>
      </c>
      <c r="X21" s="662" t="s">
        <v>5</v>
      </c>
      <c r="Y21" s="662" t="s">
        <v>5</v>
      </c>
      <c r="Z21" s="662" t="s">
        <v>5</v>
      </c>
      <c r="AA21" s="662" t="s">
        <v>5</v>
      </c>
      <c r="AB21" s="662" t="s">
        <v>5</v>
      </c>
      <c r="AC21" s="662" t="s">
        <v>5</v>
      </c>
      <c r="AD21" s="662" t="s">
        <v>5</v>
      </c>
      <c r="AE21" s="1047" t="s">
        <v>104</v>
      </c>
      <c r="AF21" s="1047"/>
      <c r="AG21" s="1047"/>
      <c r="AH21" s="1047"/>
      <c r="AI21" s="1047"/>
      <c r="AJ21" s="1047"/>
      <c r="AK21" s="159"/>
    </row>
    <row r="22" spans="1:37" ht="17.25" customHeight="1">
      <c r="A22" s="656" t="s">
        <v>4</v>
      </c>
      <c r="B22" s="149" t="s">
        <v>443</v>
      </c>
      <c r="C22" s="658" t="s">
        <v>20</v>
      </c>
      <c r="D22" s="658" t="s">
        <v>7</v>
      </c>
      <c r="E22" s="148" t="s">
        <v>492</v>
      </c>
      <c r="F22" s="663">
        <v>1</v>
      </c>
      <c r="G22" s="1048" t="s">
        <v>104</v>
      </c>
      <c r="H22" s="1049"/>
      <c r="I22" s="1049"/>
      <c r="J22" s="1049"/>
      <c r="K22" s="1049"/>
      <c r="L22" s="1049"/>
      <c r="M22" s="662" t="s">
        <v>5</v>
      </c>
      <c r="N22" s="662" t="s">
        <v>5</v>
      </c>
      <c r="O22" s="662" t="s">
        <v>5</v>
      </c>
      <c r="P22" s="662" t="s">
        <v>5</v>
      </c>
      <c r="Q22" s="662" t="s">
        <v>5</v>
      </c>
      <c r="R22" s="662" t="s">
        <v>5</v>
      </c>
      <c r="S22" s="662" t="s">
        <v>5</v>
      </c>
      <c r="T22" s="662" t="s">
        <v>5</v>
      </c>
      <c r="U22" s="662" t="s">
        <v>5</v>
      </c>
      <c r="V22" s="662" t="s">
        <v>5</v>
      </c>
      <c r="W22" s="662" t="s">
        <v>5</v>
      </c>
      <c r="X22" s="662" t="s">
        <v>5</v>
      </c>
      <c r="Y22" s="662" t="s">
        <v>5</v>
      </c>
      <c r="Z22" s="662" t="s">
        <v>5</v>
      </c>
      <c r="AA22" s="662" t="s">
        <v>5</v>
      </c>
      <c r="AB22" s="662" t="s">
        <v>5</v>
      </c>
      <c r="AC22" s="662" t="s">
        <v>5</v>
      </c>
      <c r="AD22" s="662" t="s">
        <v>5</v>
      </c>
      <c r="AE22" s="1047" t="s">
        <v>104</v>
      </c>
      <c r="AF22" s="1047"/>
      <c r="AG22" s="1047"/>
      <c r="AH22" s="1047"/>
      <c r="AI22" s="1047"/>
      <c r="AJ22" s="1047"/>
      <c r="AK22" s="159"/>
    </row>
    <row r="23" spans="1:37" ht="17.25" customHeight="1">
      <c r="A23" s="656" t="s">
        <v>4</v>
      </c>
      <c r="B23" s="157" t="s">
        <v>445</v>
      </c>
      <c r="C23" s="658" t="s">
        <v>20</v>
      </c>
      <c r="D23" s="658" t="s">
        <v>7</v>
      </c>
      <c r="E23" s="164" t="s">
        <v>493</v>
      </c>
      <c r="F23" s="661">
        <v>1</v>
      </c>
      <c r="G23" s="1048" t="s">
        <v>104</v>
      </c>
      <c r="H23" s="1049"/>
      <c r="I23" s="1049"/>
      <c r="J23" s="1049"/>
      <c r="K23" s="1049"/>
      <c r="L23" s="1049"/>
      <c r="M23" s="662" t="s">
        <v>5</v>
      </c>
      <c r="N23" s="662" t="s">
        <v>5</v>
      </c>
      <c r="O23" s="662" t="s">
        <v>5</v>
      </c>
      <c r="P23" s="662" t="s">
        <v>5</v>
      </c>
      <c r="Q23" s="662" t="s">
        <v>5</v>
      </c>
      <c r="R23" s="662" t="s">
        <v>5</v>
      </c>
      <c r="S23" s="662" t="s">
        <v>5</v>
      </c>
      <c r="T23" s="662" t="s">
        <v>5</v>
      </c>
      <c r="U23" s="662" t="s">
        <v>5</v>
      </c>
      <c r="V23" s="662" t="s">
        <v>5</v>
      </c>
      <c r="W23" s="662" t="s">
        <v>5</v>
      </c>
      <c r="X23" s="662" t="s">
        <v>5</v>
      </c>
      <c r="Y23" s="662" t="s">
        <v>5</v>
      </c>
      <c r="Z23" s="662" t="s">
        <v>5</v>
      </c>
      <c r="AA23" s="662" t="s">
        <v>5</v>
      </c>
      <c r="AB23" s="662" t="s">
        <v>5</v>
      </c>
      <c r="AC23" s="662" t="s">
        <v>5</v>
      </c>
      <c r="AD23" s="662" t="s">
        <v>5</v>
      </c>
      <c r="AE23" s="1047" t="s">
        <v>104</v>
      </c>
      <c r="AF23" s="1047"/>
      <c r="AG23" s="1047"/>
      <c r="AH23" s="1047"/>
      <c r="AI23" s="1047"/>
      <c r="AJ23" s="1047"/>
      <c r="AK23" s="159"/>
    </row>
    <row r="24" spans="1:37" ht="17.25" customHeight="1">
      <c r="A24" s="656" t="s">
        <v>4</v>
      </c>
      <c r="B24" s="157" t="s">
        <v>399</v>
      </c>
      <c r="C24" s="658" t="s">
        <v>20</v>
      </c>
      <c r="D24" s="658" t="s">
        <v>7</v>
      </c>
      <c r="E24" s="162" t="s">
        <v>407</v>
      </c>
      <c r="F24" s="661">
        <v>1</v>
      </c>
      <c r="G24" s="662" t="s">
        <v>5</v>
      </c>
      <c r="H24" s="662" t="s">
        <v>5</v>
      </c>
      <c r="I24" s="662" t="s">
        <v>5</v>
      </c>
      <c r="J24" s="662" t="s">
        <v>5</v>
      </c>
      <c r="K24" s="662" t="s">
        <v>5</v>
      </c>
      <c r="L24" s="662" t="s">
        <v>5</v>
      </c>
      <c r="M24" s="662" t="s">
        <v>5</v>
      </c>
      <c r="N24" s="662" t="s">
        <v>5</v>
      </c>
      <c r="O24" s="662" t="s">
        <v>5</v>
      </c>
      <c r="P24" s="662" t="s">
        <v>5</v>
      </c>
      <c r="Q24" s="662" t="s">
        <v>5</v>
      </c>
      <c r="R24" s="662" t="s">
        <v>5</v>
      </c>
      <c r="S24" s="662" t="s">
        <v>5</v>
      </c>
      <c r="T24" s="662" t="s">
        <v>5</v>
      </c>
      <c r="U24" s="662" t="s">
        <v>5</v>
      </c>
      <c r="V24" s="662" t="s">
        <v>5</v>
      </c>
      <c r="W24" s="662" t="s">
        <v>5</v>
      </c>
      <c r="X24" s="662" t="s">
        <v>5</v>
      </c>
      <c r="Y24" s="662" t="s">
        <v>5</v>
      </c>
      <c r="Z24" s="662" t="s">
        <v>5</v>
      </c>
      <c r="AA24" s="662" t="s">
        <v>5</v>
      </c>
      <c r="AB24" s="662" t="s">
        <v>5</v>
      </c>
      <c r="AC24" s="662" t="s">
        <v>5</v>
      </c>
      <c r="AD24" s="662" t="s">
        <v>5</v>
      </c>
      <c r="AE24" s="1047" t="s">
        <v>104</v>
      </c>
      <c r="AF24" s="1047"/>
      <c r="AG24" s="1047"/>
      <c r="AH24" s="1047"/>
      <c r="AI24" s="1047"/>
      <c r="AJ24" s="1047"/>
      <c r="AK24" s="152" t="s">
        <v>496</v>
      </c>
    </row>
    <row r="25" spans="1:37" ht="17.25" customHeight="1">
      <c r="A25" s="656" t="s">
        <v>4</v>
      </c>
      <c r="B25" s="157" t="s">
        <v>404</v>
      </c>
      <c r="C25" s="658" t="s">
        <v>20</v>
      </c>
      <c r="D25" s="658" t="s">
        <v>7</v>
      </c>
      <c r="E25" s="158" t="s">
        <v>407</v>
      </c>
      <c r="F25" s="661">
        <v>1</v>
      </c>
      <c r="G25" s="662" t="s">
        <v>5</v>
      </c>
      <c r="H25" s="662" t="s">
        <v>5</v>
      </c>
      <c r="I25" s="662" t="s">
        <v>5</v>
      </c>
      <c r="J25" s="662" t="s">
        <v>5</v>
      </c>
      <c r="K25" s="662" t="s">
        <v>5</v>
      </c>
      <c r="L25" s="662" t="s">
        <v>5</v>
      </c>
      <c r="M25" s="662" t="s">
        <v>5</v>
      </c>
      <c r="N25" s="662" t="s">
        <v>5</v>
      </c>
      <c r="O25" s="662" t="s">
        <v>5</v>
      </c>
      <c r="P25" s="662" t="s">
        <v>5</v>
      </c>
      <c r="Q25" s="662" t="s">
        <v>5</v>
      </c>
      <c r="R25" s="662" t="s">
        <v>5</v>
      </c>
      <c r="S25" s="662" t="s">
        <v>5</v>
      </c>
      <c r="T25" s="662" t="s">
        <v>5</v>
      </c>
      <c r="U25" s="662" t="s">
        <v>5</v>
      </c>
      <c r="V25" s="662" t="s">
        <v>5</v>
      </c>
      <c r="W25" s="662" t="s">
        <v>5</v>
      </c>
      <c r="X25" s="662" t="s">
        <v>5</v>
      </c>
      <c r="Y25" s="662" t="s">
        <v>5</v>
      </c>
      <c r="Z25" s="662" t="s">
        <v>5</v>
      </c>
      <c r="AA25" s="662" t="s">
        <v>5</v>
      </c>
      <c r="AB25" s="662" t="s">
        <v>5</v>
      </c>
      <c r="AC25" s="662" t="s">
        <v>5</v>
      </c>
      <c r="AD25" s="662" t="s">
        <v>5</v>
      </c>
      <c r="AE25" s="1047" t="s">
        <v>104</v>
      </c>
      <c r="AF25" s="1047"/>
      <c r="AG25" s="1047"/>
      <c r="AH25" s="1047"/>
      <c r="AI25" s="1047"/>
      <c r="AJ25" s="1047"/>
      <c r="AK25" s="159"/>
    </row>
  </sheetData>
  <mergeCells count="30">
    <mergeCell ref="Y3:AD3"/>
    <mergeCell ref="G21:L21"/>
    <mergeCell ref="AE6:AJ6"/>
    <mergeCell ref="AE7:AJ7"/>
    <mergeCell ref="AE8:AJ8"/>
    <mergeCell ref="AE3:AJ3"/>
    <mergeCell ref="AE5:AJ5"/>
    <mergeCell ref="G22:L22"/>
    <mergeCell ref="G23:L23"/>
    <mergeCell ref="Y1:AD1"/>
    <mergeCell ref="Y2:AD2"/>
    <mergeCell ref="AE1:AK1"/>
    <mergeCell ref="AE2:AK2"/>
    <mergeCell ref="AE23:AJ23"/>
    <mergeCell ref="AE9:AJ9"/>
    <mergeCell ref="AE10:AJ10"/>
    <mergeCell ref="AE11:AJ11"/>
    <mergeCell ref="AE14:AJ14"/>
    <mergeCell ref="AE15:AJ15"/>
    <mergeCell ref="AE12:AJ12"/>
    <mergeCell ref="G3:L3"/>
    <mergeCell ref="M3:R3"/>
    <mergeCell ref="S3:X3"/>
    <mergeCell ref="AE24:AJ24"/>
    <mergeCell ref="AE25:AJ25"/>
    <mergeCell ref="AE16:AJ16"/>
    <mergeCell ref="AE19:AJ19"/>
    <mergeCell ref="AE20:AJ20"/>
    <mergeCell ref="AE21:AJ21"/>
    <mergeCell ref="AE22:AJ22"/>
  </mergeCells>
  <phoneticPr fontId="42" type="noConversion"/>
  <dataValidations count="1">
    <dataValidation type="textLength" showInputMessage="1" showErrorMessage="1" sqref="AK4:AK25">
      <formula1>0</formula1>
      <formula2>150</formula2>
    </dataValidation>
  </dataValidations>
  <pageMargins left="0.78749999999999998" right="0.78749999999999998" top="1.0631944444444446" bottom="1.0631944444444446" header="0.51180555555555551" footer="0.51180555555555551"/>
  <pageSetup paperSize="9" scale="54"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66FF66"/>
    <pageSetUpPr fitToPage="1"/>
  </sheetPr>
  <dimension ref="A1:O138"/>
  <sheetViews>
    <sheetView zoomScale="80" zoomScaleNormal="80" zoomScaleSheetLayoutView="80" zoomScalePageLayoutView="120" workbookViewId="0"/>
  </sheetViews>
  <sheetFormatPr defaultColWidth="8.85546875" defaultRowHeight="12.75"/>
  <cols>
    <col min="1" max="1" width="12" style="1" customWidth="1"/>
    <col min="2" max="2" width="12.85546875" style="1" customWidth="1"/>
    <col min="3" max="3" width="12.140625" style="1" customWidth="1"/>
    <col min="4" max="4" width="26.42578125" style="1" customWidth="1"/>
    <col min="5" max="5" width="8.7109375" style="24" customWidth="1"/>
    <col min="6" max="6" width="25.42578125" style="24" customWidth="1"/>
    <col min="7" max="7" width="19.7109375" style="1" customWidth="1"/>
    <col min="8" max="8" width="23.42578125" style="1" customWidth="1"/>
    <col min="9" max="9" width="20.5703125" style="1" customWidth="1"/>
    <col min="10" max="10" width="34" style="1" customWidth="1"/>
    <col min="11" max="11" width="19.28515625" style="1" customWidth="1"/>
    <col min="12" max="12" width="20.28515625" customWidth="1"/>
    <col min="13" max="13" width="23.42578125" style="207" customWidth="1"/>
    <col min="14" max="14" width="81.5703125" style="654" customWidth="1"/>
    <col min="15" max="15" width="24.7109375" customWidth="1"/>
    <col min="16" max="243" width="8.85546875" customWidth="1"/>
  </cols>
  <sheetData>
    <row r="1" spans="1:15" ht="23.85" customHeight="1" thickBot="1">
      <c r="A1" s="22" t="s">
        <v>105</v>
      </c>
      <c r="B1" s="22"/>
      <c r="C1" s="22"/>
      <c r="D1" s="22"/>
      <c r="E1" s="22"/>
      <c r="F1" s="22"/>
      <c r="G1" s="22"/>
      <c r="H1" s="22"/>
      <c r="I1" s="22"/>
      <c r="J1" s="22"/>
      <c r="K1" s="22"/>
      <c r="L1" s="22"/>
      <c r="M1" s="103" t="s">
        <v>98</v>
      </c>
      <c r="N1" s="852" t="s">
        <v>381</v>
      </c>
    </row>
    <row r="2" spans="1:15" ht="23.85" customHeight="1" thickBot="1">
      <c r="A2" s="22"/>
      <c r="B2" s="22"/>
      <c r="C2" s="22"/>
      <c r="D2" s="22"/>
      <c r="E2" s="22"/>
      <c r="F2" s="22"/>
      <c r="G2" s="22"/>
      <c r="H2" s="22"/>
      <c r="I2" s="22"/>
      <c r="J2" s="22"/>
      <c r="K2" s="22"/>
      <c r="L2" s="22"/>
      <c r="M2" s="18" t="s">
        <v>225</v>
      </c>
      <c r="N2" s="853">
        <v>2016</v>
      </c>
    </row>
    <row r="3" spans="1:15" s="23" customFormat="1" ht="57" customHeight="1" thickBot="1">
      <c r="A3" s="39" t="s">
        <v>1</v>
      </c>
      <c r="B3" s="20" t="s">
        <v>77</v>
      </c>
      <c r="C3" s="20" t="s">
        <v>68</v>
      </c>
      <c r="D3" s="19" t="s">
        <v>78</v>
      </c>
      <c r="E3" s="20" t="s">
        <v>79</v>
      </c>
      <c r="F3" s="19" t="s">
        <v>9</v>
      </c>
      <c r="G3" s="39" t="s">
        <v>2</v>
      </c>
      <c r="H3" s="205" t="s">
        <v>90</v>
      </c>
      <c r="I3" s="323" t="s">
        <v>106</v>
      </c>
      <c r="J3" s="19" t="s">
        <v>55</v>
      </c>
      <c r="K3" s="147" t="s">
        <v>374</v>
      </c>
      <c r="L3" s="206" t="s">
        <v>267</v>
      </c>
      <c r="M3" s="104" t="s">
        <v>375</v>
      </c>
      <c r="N3" s="206" t="s">
        <v>279</v>
      </c>
      <c r="O3" s="105"/>
    </row>
    <row r="4" spans="1:15" s="55" customFormat="1" ht="16.5" customHeight="1">
      <c r="A4" s="334" t="s">
        <v>4</v>
      </c>
      <c r="B4" s="334" t="s">
        <v>4</v>
      </c>
      <c r="C4" s="334">
        <v>2016</v>
      </c>
      <c r="D4" s="335" t="s">
        <v>485</v>
      </c>
      <c r="E4" s="334" t="s">
        <v>497</v>
      </c>
      <c r="F4" s="334" t="s">
        <v>18</v>
      </c>
      <c r="G4" s="336" t="s">
        <v>1404</v>
      </c>
      <c r="H4" s="334" t="s">
        <v>1235</v>
      </c>
      <c r="I4" s="330" t="s">
        <v>1145</v>
      </c>
      <c r="J4" s="337" t="s">
        <v>109</v>
      </c>
      <c r="K4" s="166">
        <v>750</v>
      </c>
      <c r="L4" s="324">
        <v>767</v>
      </c>
      <c r="M4" s="344">
        <f>L4/K4</f>
        <v>1.0226666666666666</v>
      </c>
      <c r="N4" s="350"/>
    </row>
    <row r="5" spans="1:15" s="55" customFormat="1" ht="16.5" customHeight="1">
      <c r="A5" s="334" t="s">
        <v>4</v>
      </c>
      <c r="B5" s="334" t="s">
        <v>4</v>
      </c>
      <c r="C5" s="334">
        <v>2016</v>
      </c>
      <c r="D5" s="335" t="s">
        <v>485</v>
      </c>
      <c r="E5" s="334" t="s">
        <v>497</v>
      </c>
      <c r="F5" s="334" t="s">
        <v>18</v>
      </c>
      <c r="G5" s="336" t="s">
        <v>1404</v>
      </c>
      <c r="H5" s="334" t="s">
        <v>1235</v>
      </c>
      <c r="I5" s="330" t="s">
        <v>1152</v>
      </c>
      <c r="J5" s="337" t="s">
        <v>109</v>
      </c>
      <c r="K5" s="166">
        <v>750</v>
      </c>
      <c r="L5" s="324">
        <v>767</v>
      </c>
      <c r="M5" s="344">
        <f>L5/K5</f>
        <v>1.0226666666666666</v>
      </c>
      <c r="N5" s="350"/>
    </row>
    <row r="6" spans="1:15" s="58" customFormat="1" ht="16.5" customHeight="1">
      <c r="A6" s="334" t="s">
        <v>4</v>
      </c>
      <c r="B6" s="334" t="s">
        <v>4</v>
      </c>
      <c r="C6" s="334">
        <v>2016</v>
      </c>
      <c r="D6" s="335" t="s">
        <v>485</v>
      </c>
      <c r="E6" s="334" t="s">
        <v>497</v>
      </c>
      <c r="F6" s="334" t="s">
        <v>18</v>
      </c>
      <c r="G6" s="336" t="s">
        <v>1404</v>
      </c>
      <c r="H6" s="334" t="s">
        <v>1235</v>
      </c>
      <c r="I6" s="330" t="s">
        <v>1159</v>
      </c>
      <c r="J6" s="337" t="s">
        <v>109</v>
      </c>
      <c r="K6" s="166">
        <v>750</v>
      </c>
      <c r="L6" s="324">
        <v>767</v>
      </c>
      <c r="M6" s="344">
        <f t="shared" ref="M6:M32" si="0">L6/K6</f>
        <v>1.0226666666666666</v>
      </c>
      <c r="N6" s="350"/>
      <c r="O6" s="55"/>
    </row>
    <row r="7" spans="1:15" s="58" customFormat="1" ht="16.5" customHeight="1">
      <c r="A7" s="334" t="s">
        <v>4</v>
      </c>
      <c r="B7" s="334" t="s">
        <v>4</v>
      </c>
      <c r="C7" s="334">
        <v>2016</v>
      </c>
      <c r="D7" s="335" t="s">
        <v>485</v>
      </c>
      <c r="E7" s="334" t="s">
        <v>497</v>
      </c>
      <c r="F7" s="334" t="s">
        <v>18</v>
      </c>
      <c r="G7" s="336" t="s">
        <v>1404</v>
      </c>
      <c r="H7" s="334" t="s">
        <v>1235</v>
      </c>
      <c r="I7" s="330" t="s">
        <v>1165</v>
      </c>
      <c r="J7" s="337" t="s">
        <v>109</v>
      </c>
      <c r="K7" s="166">
        <v>750</v>
      </c>
      <c r="L7" s="324">
        <v>767</v>
      </c>
      <c r="M7" s="344">
        <f t="shared" si="0"/>
        <v>1.0226666666666666</v>
      </c>
      <c r="N7" s="350"/>
      <c r="O7" s="55"/>
    </row>
    <row r="8" spans="1:15" s="58" customFormat="1" ht="42.75" customHeight="1">
      <c r="A8" s="334" t="s">
        <v>4</v>
      </c>
      <c r="B8" s="334" t="s">
        <v>4</v>
      </c>
      <c r="C8" s="334">
        <v>2016</v>
      </c>
      <c r="D8" s="335" t="s">
        <v>485</v>
      </c>
      <c r="E8" s="334" t="s">
        <v>497</v>
      </c>
      <c r="F8" s="334" t="s">
        <v>18</v>
      </c>
      <c r="G8" s="336" t="s">
        <v>1404</v>
      </c>
      <c r="H8" s="334" t="s">
        <v>1235</v>
      </c>
      <c r="I8" s="330" t="s">
        <v>509</v>
      </c>
      <c r="J8" s="334" t="s">
        <v>109</v>
      </c>
      <c r="K8" s="166">
        <v>12000</v>
      </c>
      <c r="L8" s="325">
        <v>0</v>
      </c>
      <c r="M8" s="344">
        <f t="shared" si="0"/>
        <v>0</v>
      </c>
      <c r="N8" s="851" t="s">
        <v>1385</v>
      </c>
      <c r="O8" s="55"/>
    </row>
    <row r="9" spans="1:15" s="58" customFormat="1" ht="54.75" customHeight="1">
      <c r="A9" s="332" t="s">
        <v>4</v>
      </c>
      <c r="B9" s="332" t="s">
        <v>4</v>
      </c>
      <c r="C9" s="334">
        <v>2016</v>
      </c>
      <c r="D9" s="335" t="s">
        <v>485</v>
      </c>
      <c r="E9" s="338" t="s">
        <v>497</v>
      </c>
      <c r="F9" s="338" t="s">
        <v>18</v>
      </c>
      <c r="G9" s="336" t="s">
        <v>1404</v>
      </c>
      <c r="H9" s="338" t="s">
        <v>384</v>
      </c>
      <c r="I9" s="330" t="s">
        <v>1145</v>
      </c>
      <c r="J9" s="333" t="s">
        <v>1395</v>
      </c>
      <c r="K9" s="345">
        <v>600</v>
      </c>
      <c r="L9" s="707">
        <v>424</v>
      </c>
      <c r="M9" s="365">
        <f t="shared" si="0"/>
        <v>0.70666666666666667</v>
      </c>
      <c r="N9" s="709" t="s">
        <v>1707</v>
      </c>
      <c r="O9" s="60"/>
    </row>
    <row r="10" spans="1:15" s="58" customFormat="1" ht="51" customHeight="1">
      <c r="A10" s="332" t="s">
        <v>4</v>
      </c>
      <c r="B10" s="332" t="s">
        <v>4</v>
      </c>
      <c r="C10" s="334">
        <v>2016</v>
      </c>
      <c r="D10" s="335" t="s">
        <v>485</v>
      </c>
      <c r="E10" s="338" t="s">
        <v>497</v>
      </c>
      <c r="F10" s="338" t="s">
        <v>18</v>
      </c>
      <c r="G10" s="336" t="s">
        <v>1404</v>
      </c>
      <c r="H10" s="338" t="s">
        <v>384</v>
      </c>
      <c r="I10" s="330" t="s">
        <v>1152</v>
      </c>
      <c r="J10" s="333" t="s">
        <v>1395</v>
      </c>
      <c r="K10" s="345">
        <v>600</v>
      </c>
      <c r="L10" s="707">
        <v>424</v>
      </c>
      <c r="M10" s="365">
        <f t="shared" si="0"/>
        <v>0.70666666666666667</v>
      </c>
      <c r="N10" s="709" t="s">
        <v>1707</v>
      </c>
      <c r="O10" s="55"/>
    </row>
    <row r="11" spans="1:15" s="58" customFormat="1" ht="55.5" customHeight="1">
      <c r="A11" s="332" t="s">
        <v>4</v>
      </c>
      <c r="B11" s="332" t="s">
        <v>4</v>
      </c>
      <c r="C11" s="334">
        <v>2016</v>
      </c>
      <c r="D11" s="335" t="s">
        <v>485</v>
      </c>
      <c r="E11" s="338" t="s">
        <v>497</v>
      </c>
      <c r="F11" s="338" t="s">
        <v>18</v>
      </c>
      <c r="G11" s="336" t="s">
        <v>1404</v>
      </c>
      <c r="H11" s="338" t="s">
        <v>384</v>
      </c>
      <c r="I11" s="330" t="s">
        <v>1159</v>
      </c>
      <c r="J11" s="333" t="s">
        <v>1395</v>
      </c>
      <c r="K11" s="345">
        <v>600</v>
      </c>
      <c r="L11" s="707">
        <v>424</v>
      </c>
      <c r="M11" s="365">
        <f t="shared" si="0"/>
        <v>0.70666666666666667</v>
      </c>
      <c r="N11" s="709" t="s">
        <v>1707</v>
      </c>
      <c r="O11" s="55"/>
    </row>
    <row r="12" spans="1:15" s="58" customFormat="1" ht="51.75" customHeight="1">
      <c r="A12" s="332" t="s">
        <v>4</v>
      </c>
      <c r="B12" s="332" t="s">
        <v>4</v>
      </c>
      <c r="C12" s="334">
        <v>2016</v>
      </c>
      <c r="D12" s="335" t="s">
        <v>485</v>
      </c>
      <c r="E12" s="338" t="s">
        <v>497</v>
      </c>
      <c r="F12" s="338" t="s">
        <v>18</v>
      </c>
      <c r="G12" s="336" t="s">
        <v>1404</v>
      </c>
      <c r="H12" s="338" t="s">
        <v>384</v>
      </c>
      <c r="I12" s="330" t="s">
        <v>1165</v>
      </c>
      <c r="J12" s="333" t="s">
        <v>1395</v>
      </c>
      <c r="K12" s="345">
        <v>600</v>
      </c>
      <c r="L12" s="707">
        <v>424</v>
      </c>
      <c r="M12" s="365">
        <f t="shared" si="0"/>
        <v>0.70666666666666667</v>
      </c>
      <c r="N12" s="709" t="s">
        <v>1707</v>
      </c>
      <c r="O12" s="60"/>
    </row>
    <row r="13" spans="1:15" s="58" customFormat="1" ht="16.5" customHeight="1">
      <c r="A13" s="332" t="s">
        <v>4</v>
      </c>
      <c r="B13" s="332" t="s">
        <v>4</v>
      </c>
      <c r="C13" s="334">
        <v>2016</v>
      </c>
      <c r="D13" s="335" t="s">
        <v>485</v>
      </c>
      <c r="E13" s="338" t="s">
        <v>497</v>
      </c>
      <c r="F13" s="338" t="s">
        <v>18</v>
      </c>
      <c r="G13" s="336" t="s">
        <v>1404</v>
      </c>
      <c r="H13" s="338" t="s">
        <v>384</v>
      </c>
      <c r="I13" s="330" t="s">
        <v>1145</v>
      </c>
      <c r="J13" s="333" t="s">
        <v>510</v>
      </c>
      <c r="K13" s="345">
        <v>400</v>
      </c>
      <c r="L13" s="707">
        <v>421</v>
      </c>
      <c r="M13" s="344">
        <f t="shared" si="0"/>
        <v>1.0525</v>
      </c>
      <c r="N13" s="571" t="s">
        <v>1708</v>
      </c>
      <c r="O13" s="60"/>
    </row>
    <row r="14" spans="1:15" s="58" customFormat="1" ht="16.5" customHeight="1">
      <c r="A14" s="332" t="s">
        <v>4</v>
      </c>
      <c r="B14" s="332" t="s">
        <v>4</v>
      </c>
      <c r="C14" s="334">
        <v>2016</v>
      </c>
      <c r="D14" s="335" t="s">
        <v>485</v>
      </c>
      <c r="E14" s="338" t="s">
        <v>497</v>
      </c>
      <c r="F14" s="338" t="s">
        <v>18</v>
      </c>
      <c r="G14" s="336" t="s">
        <v>1404</v>
      </c>
      <c r="H14" s="338" t="s">
        <v>384</v>
      </c>
      <c r="I14" s="330" t="s">
        <v>1152</v>
      </c>
      <c r="J14" s="333" t="s">
        <v>510</v>
      </c>
      <c r="K14" s="345">
        <v>400</v>
      </c>
      <c r="L14" s="707">
        <v>421</v>
      </c>
      <c r="M14" s="344">
        <f t="shared" si="0"/>
        <v>1.0525</v>
      </c>
      <c r="N14" s="571" t="s">
        <v>1708</v>
      </c>
      <c r="O14" s="60"/>
    </row>
    <row r="15" spans="1:15" s="58" customFormat="1" ht="16.5" customHeight="1">
      <c r="A15" s="332" t="s">
        <v>4</v>
      </c>
      <c r="B15" s="332" t="s">
        <v>4</v>
      </c>
      <c r="C15" s="334">
        <v>2016</v>
      </c>
      <c r="D15" s="335" t="s">
        <v>485</v>
      </c>
      <c r="E15" s="338" t="s">
        <v>497</v>
      </c>
      <c r="F15" s="338" t="s">
        <v>18</v>
      </c>
      <c r="G15" s="336" t="s">
        <v>1404</v>
      </c>
      <c r="H15" s="338" t="s">
        <v>384</v>
      </c>
      <c r="I15" s="330" t="s">
        <v>1159</v>
      </c>
      <c r="J15" s="333" t="s">
        <v>510</v>
      </c>
      <c r="K15" s="345">
        <v>400</v>
      </c>
      <c r="L15" s="707">
        <v>421</v>
      </c>
      <c r="M15" s="344">
        <f t="shared" si="0"/>
        <v>1.0525</v>
      </c>
      <c r="N15" s="571" t="s">
        <v>1708</v>
      </c>
      <c r="O15" s="60"/>
    </row>
    <row r="16" spans="1:15" ht="16.5" customHeight="1">
      <c r="A16" s="332" t="s">
        <v>4</v>
      </c>
      <c r="B16" s="332" t="s">
        <v>4</v>
      </c>
      <c r="C16" s="334">
        <v>2016</v>
      </c>
      <c r="D16" s="335" t="s">
        <v>485</v>
      </c>
      <c r="E16" s="338" t="s">
        <v>497</v>
      </c>
      <c r="F16" s="338" t="s">
        <v>18</v>
      </c>
      <c r="G16" s="336" t="s">
        <v>1404</v>
      </c>
      <c r="H16" s="338" t="s">
        <v>384</v>
      </c>
      <c r="I16" s="330" t="s">
        <v>1165</v>
      </c>
      <c r="J16" s="333" t="s">
        <v>510</v>
      </c>
      <c r="K16" s="345">
        <v>400</v>
      </c>
      <c r="L16" s="707">
        <v>421</v>
      </c>
      <c r="M16" s="344">
        <f t="shared" si="0"/>
        <v>1.0525</v>
      </c>
      <c r="N16" s="571" t="s">
        <v>1708</v>
      </c>
      <c r="O16" s="60"/>
    </row>
    <row r="17" spans="1:15" ht="45" customHeight="1">
      <c r="A17" s="334" t="s">
        <v>4</v>
      </c>
      <c r="B17" s="334" t="s">
        <v>498</v>
      </c>
      <c r="C17" s="334">
        <v>2016</v>
      </c>
      <c r="D17" s="157" t="s">
        <v>385</v>
      </c>
      <c r="E17" s="334" t="s">
        <v>497</v>
      </c>
      <c r="F17" s="334" t="s">
        <v>18</v>
      </c>
      <c r="G17" s="334" t="s">
        <v>7</v>
      </c>
      <c r="H17" s="334" t="s">
        <v>511</v>
      </c>
      <c r="I17" s="330" t="s">
        <v>1145</v>
      </c>
      <c r="J17" s="334" t="s">
        <v>512</v>
      </c>
      <c r="K17" s="346">
        <v>2400</v>
      </c>
      <c r="L17" s="710">
        <v>1335</v>
      </c>
      <c r="M17" s="344">
        <f t="shared" si="0"/>
        <v>0.55625000000000002</v>
      </c>
      <c r="N17" s="703" t="s">
        <v>1626</v>
      </c>
      <c r="O17" s="60"/>
    </row>
    <row r="18" spans="1:15" ht="44.25" customHeight="1">
      <c r="A18" s="334" t="s">
        <v>4</v>
      </c>
      <c r="B18" s="334" t="s">
        <v>498</v>
      </c>
      <c r="C18" s="334">
        <v>2016</v>
      </c>
      <c r="D18" s="157" t="s">
        <v>385</v>
      </c>
      <c r="E18" s="334" t="s">
        <v>497</v>
      </c>
      <c r="F18" s="334" t="s">
        <v>18</v>
      </c>
      <c r="G18" s="334" t="s">
        <v>7</v>
      </c>
      <c r="H18" s="334" t="s">
        <v>511</v>
      </c>
      <c r="I18" s="330" t="s">
        <v>1152</v>
      </c>
      <c r="J18" s="334" t="s">
        <v>512</v>
      </c>
      <c r="K18" s="346">
        <v>2400.12</v>
      </c>
      <c r="L18" s="710">
        <v>1336</v>
      </c>
      <c r="M18" s="344">
        <f t="shared" si="0"/>
        <v>0.55663883472493048</v>
      </c>
      <c r="N18" s="703" t="s">
        <v>1626</v>
      </c>
      <c r="O18" s="60"/>
    </row>
    <row r="19" spans="1:15" ht="44.25" customHeight="1">
      <c r="A19" s="334" t="s">
        <v>4</v>
      </c>
      <c r="B19" s="334" t="s">
        <v>498</v>
      </c>
      <c r="C19" s="334">
        <v>2016</v>
      </c>
      <c r="D19" s="157" t="s">
        <v>385</v>
      </c>
      <c r="E19" s="334" t="s">
        <v>497</v>
      </c>
      <c r="F19" s="334" t="s">
        <v>18</v>
      </c>
      <c r="G19" s="334" t="s">
        <v>7</v>
      </c>
      <c r="H19" s="334" t="s">
        <v>511</v>
      </c>
      <c r="I19" s="330" t="s">
        <v>1165</v>
      </c>
      <c r="J19" s="334" t="s">
        <v>512</v>
      </c>
      <c r="K19" s="346">
        <v>2400.12</v>
      </c>
      <c r="L19" s="710">
        <v>1336</v>
      </c>
      <c r="M19" s="344">
        <f t="shared" si="0"/>
        <v>0.55663883472493048</v>
      </c>
      <c r="N19" s="703" t="s">
        <v>1626</v>
      </c>
      <c r="O19" s="60"/>
    </row>
    <row r="20" spans="1:15" ht="44.25" customHeight="1">
      <c r="A20" s="334" t="s">
        <v>4</v>
      </c>
      <c r="B20" s="334" t="s">
        <v>498</v>
      </c>
      <c r="C20" s="334">
        <v>2016</v>
      </c>
      <c r="D20" s="157" t="s">
        <v>385</v>
      </c>
      <c r="E20" s="334" t="s">
        <v>497</v>
      </c>
      <c r="F20" s="334" t="s">
        <v>18</v>
      </c>
      <c r="G20" s="334" t="s">
        <v>7</v>
      </c>
      <c r="H20" s="334" t="s">
        <v>511</v>
      </c>
      <c r="I20" s="330" t="s">
        <v>1159</v>
      </c>
      <c r="J20" s="334" t="s">
        <v>512</v>
      </c>
      <c r="K20" s="346">
        <v>2400.12</v>
      </c>
      <c r="L20" s="710">
        <v>1336</v>
      </c>
      <c r="M20" s="344">
        <f t="shared" si="0"/>
        <v>0.55663883472493048</v>
      </c>
      <c r="N20" s="703" t="s">
        <v>1626</v>
      </c>
      <c r="O20" s="60"/>
    </row>
    <row r="21" spans="1:15" ht="16.5" customHeight="1">
      <c r="A21" s="334" t="s">
        <v>4</v>
      </c>
      <c r="B21" s="334" t="s">
        <v>499</v>
      </c>
      <c r="C21" s="334">
        <v>2016</v>
      </c>
      <c r="D21" s="157" t="s">
        <v>385</v>
      </c>
      <c r="E21" s="334" t="s">
        <v>497</v>
      </c>
      <c r="F21" s="334" t="s">
        <v>18</v>
      </c>
      <c r="G21" s="334" t="s">
        <v>7</v>
      </c>
      <c r="H21" s="334" t="s">
        <v>513</v>
      </c>
      <c r="I21" s="330" t="s">
        <v>1145</v>
      </c>
      <c r="J21" s="334" t="s">
        <v>512</v>
      </c>
      <c r="K21" s="166">
        <v>6400</v>
      </c>
      <c r="L21" s="578">
        <v>5437</v>
      </c>
      <c r="M21" s="344">
        <f t="shared" si="0"/>
        <v>0.84953124999999996</v>
      </c>
      <c r="N21" s="330" t="s">
        <v>1701</v>
      </c>
      <c r="O21" s="60"/>
    </row>
    <row r="22" spans="1:15" ht="16.5" customHeight="1">
      <c r="A22" s="334" t="s">
        <v>4</v>
      </c>
      <c r="B22" s="334" t="s">
        <v>4</v>
      </c>
      <c r="C22" s="334">
        <v>2016</v>
      </c>
      <c r="D22" s="157" t="s">
        <v>385</v>
      </c>
      <c r="E22" s="334" t="s">
        <v>497</v>
      </c>
      <c r="F22" s="334" t="s">
        <v>18</v>
      </c>
      <c r="G22" s="334" t="s">
        <v>7</v>
      </c>
      <c r="H22" s="334" t="s">
        <v>513</v>
      </c>
      <c r="I22" s="330" t="s">
        <v>1145</v>
      </c>
      <c r="J22" s="339" t="s">
        <v>514</v>
      </c>
      <c r="K22" s="166">
        <v>2700</v>
      </c>
      <c r="L22" s="578">
        <v>2234</v>
      </c>
      <c r="M22" s="344">
        <f t="shared" si="0"/>
        <v>0.82740740740740737</v>
      </c>
      <c r="N22" s="330" t="s">
        <v>1700</v>
      </c>
      <c r="O22" s="60"/>
    </row>
    <row r="23" spans="1:15" ht="16.5" customHeight="1">
      <c r="A23" s="334" t="s">
        <v>4</v>
      </c>
      <c r="B23" s="334" t="s">
        <v>499</v>
      </c>
      <c r="C23" s="334">
        <v>2016</v>
      </c>
      <c r="D23" s="157" t="s">
        <v>385</v>
      </c>
      <c r="E23" s="334" t="s">
        <v>497</v>
      </c>
      <c r="F23" s="334" t="s">
        <v>18</v>
      </c>
      <c r="G23" s="334" t="s">
        <v>7</v>
      </c>
      <c r="H23" s="334" t="s">
        <v>513</v>
      </c>
      <c r="I23" s="330" t="s">
        <v>1152</v>
      </c>
      <c r="J23" s="334" t="s">
        <v>512</v>
      </c>
      <c r="K23" s="166">
        <v>6400</v>
      </c>
      <c r="L23" s="578">
        <v>5471</v>
      </c>
      <c r="M23" s="344">
        <f t="shared" si="0"/>
        <v>0.85484375000000001</v>
      </c>
      <c r="N23" s="330" t="s">
        <v>1701</v>
      </c>
      <c r="O23" s="60"/>
    </row>
    <row r="24" spans="1:15" ht="16.5" customHeight="1">
      <c r="A24" s="334" t="s">
        <v>4</v>
      </c>
      <c r="B24" s="334" t="s">
        <v>4</v>
      </c>
      <c r="C24" s="334">
        <v>2016</v>
      </c>
      <c r="D24" s="157" t="s">
        <v>385</v>
      </c>
      <c r="E24" s="334" t="s">
        <v>497</v>
      </c>
      <c r="F24" s="334" t="s">
        <v>18</v>
      </c>
      <c r="G24" s="334" t="s">
        <v>7</v>
      </c>
      <c r="H24" s="334" t="s">
        <v>513</v>
      </c>
      <c r="I24" s="330" t="s">
        <v>1152</v>
      </c>
      <c r="J24" s="334" t="s">
        <v>107</v>
      </c>
      <c r="K24" s="166">
        <v>2700</v>
      </c>
      <c r="L24" s="578">
        <v>2245</v>
      </c>
      <c r="M24" s="344">
        <f t="shared" si="0"/>
        <v>0.83148148148148149</v>
      </c>
      <c r="N24" s="330" t="s">
        <v>1700</v>
      </c>
    </row>
    <row r="25" spans="1:15" ht="16.5" customHeight="1">
      <c r="A25" s="334" t="s">
        <v>4</v>
      </c>
      <c r="B25" s="334" t="s">
        <v>499</v>
      </c>
      <c r="C25" s="334">
        <v>2016</v>
      </c>
      <c r="D25" s="157" t="s">
        <v>385</v>
      </c>
      <c r="E25" s="334" t="s">
        <v>497</v>
      </c>
      <c r="F25" s="334" t="s">
        <v>18</v>
      </c>
      <c r="G25" s="334" t="s">
        <v>7</v>
      </c>
      <c r="H25" s="334" t="s">
        <v>513</v>
      </c>
      <c r="I25" s="330" t="s">
        <v>1165</v>
      </c>
      <c r="J25" s="334" t="s">
        <v>512</v>
      </c>
      <c r="K25" s="166">
        <v>6400</v>
      </c>
      <c r="L25" s="578">
        <v>5469</v>
      </c>
      <c r="M25" s="344">
        <f t="shared" si="0"/>
        <v>0.85453124999999996</v>
      </c>
      <c r="N25" s="330" t="s">
        <v>1701</v>
      </c>
    </row>
    <row r="26" spans="1:15" ht="16.5" customHeight="1">
      <c r="A26" s="334" t="s">
        <v>4</v>
      </c>
      <c r="B26" s="334" t="s">
        <v>4</v>
      </c>
      <c r="C26" s="334">
        <v>2016</v>
      </c>
      <c r="D26" s="157" t="s">
        <v>385</v>
      </c>
      <c r="E26" s="334" t="s">
        <v>497</v>
      </c>
      <c r="F26" s="334" t="s">
        <v>18</v>
      </c>
      <c r="G26" s="334" t="s">
        <v>7</v>
      </c>
      <c r="H26" s="334" t="s">
        <v>513</v>
      </c>
      <c r="I26" s="330" t="s">
        <v>1165</v>
      </c>
      <c r="J26" s="334" t="s">
        <v>107</v>
      </c>
      <c r="K26" s="166">
        <v>2700</v>
      </c>
      <c r="L26" s="578">
        <v>2242</v>
      </c>
      <c r="M26" s="344">
        <f t="shared" si="0"/>
        <v>0.83037037037037043</v>
      </c>
      <c r="N26" s="330" t="s">
        <v>1700</v>
      </c>
    </row>
    <row r="27" spans="1:15" ht="16.5" customHeight="1">
      <c r="A27" s="334" t="s">
        <v>4</v>
      </c>
      <c r="B27" s="334" t="s">
        <v>499</v>
      </c>
      <c r="C27" s="334">
        <v>2016</v>
      </c>
      <c r="D27" s="157" t="s">
        <v>385</v>
      </c>
      <c r="E27" s="334" t="s">
        <v>497</v>
      </c>
      <c r="F27" s="334" t="s">
        <v>18</v>
      </c>
      <c r="G27" s="334" t="s">
        <v>7</v>
      </c>
      <c r="H27" s="334" t="s">
        <v>513</v>
      </c>
      <c r="I27" s="330" t="s">
        <v>1159</v>
      </c>
      <c r="J27" s="334" t="s">
        <v>512</v>
      </c>
      <c r="K27" s="166">
        <v>6400</v>
      </c>
      <c r="L27" s="578">
        <v>5469</v>
      </c>
      <c r="M27" s="344">
        <f t="shared" si="0"/>
        <v>0.85453124999999996</v>
      </c>
      <c r="N27" s="330" t="s">
        <v>1701</v>
      </c>
    </row>
    <row r="28" spans="1:15" ht="16.5" customHeight="1">
      <c r="A28" s="334" t="s">
        <v>4</v>
      </c>
      <c r="B28" s="334" t="s">
        <v>4</v>
      </c>
      <c r="C28" s="334">
        <v>2016</v>
      </c>
      <c r="D28" s="157" t="s">
        <v>385</v>
      </c>
      <c r="E28" s="334" t="s">
        <v>497</v>
      </c>
      <c r="F28" s="334" t="s">
        <v>18</v>
      </c>
      <c r="G28" s="334" t="s">
        <v>7</v>
      </c>
      <c r="H28" s="334" t="s">
        <v>513</v>
      </c>
      <c r="I28" s="330" t="s">
        <v>1159</v>
      </c>
      <c r="J28" s="334" t="s">
        <v>107</v>
      </c>
      <c r="K28" s="166">
        <v>2700</v>
      </c>
      <c r="L28" s="578">
        <v>2242</v>
      </c>
      <c r="M28" s="344">
        <f t="shared" si="0"/>
        <v>0.83037037037037043</v>
      </c>
      <c r="N28" s="330" t="s">
        <v>1700</v>
      </c>
    </row>
    <row r="29" spans="1:15" ht="16.5" customHeight="1">
      <c r="A29" s="332" t="s">
        <v>4</v>
      </c>
      <c r="B29" s="332" t="s">
        <v>4</v>
      </c>
      <c r="C29" s="334">
        <v>2016</v>
      </c>
      <c r="D29" s="157" t="s">
        <v>385</v>
      </c>
      <c r="E29" s="338" t="s">
        <v>497</v>
      </c>
      <c r="F29" s="338" t="s">
        <v>18</v>
      </c>
      <c r="G29" s="338" t="s">
        <v>7</v>
      </c>
      <c r="H29" s="331" t="s">
        <v>515</v>
      </c>
      <c r="I29" s="330" t="s">
        <v>1145</v>
      </c>
      <c r="J29" s="340" t="s">
        <v>516</v>
      </c>
      <c r="K29" s="345">
        <v>800</v>
      </c>
      <c r="L29" s="563">
        <v>791</v>
      </c>
      <c r="M29" s="344">
        <f t="shared" si="0"/>
        <v>0.98875000000000002</v>
      </c>
      <c r="N29" s="647"/>
    </row>
    <row r="30" spans="1:15" ht="16.5" customHeight="1">
      <c r="A30" s="332" t="s">
        <v>4</v>
      </c>
      <c r="B30" s="332" t="s">
        <v>4</v>
      </c>
      <c r="C30" s="334">
        <v>2016</v>
      </c>
      <c r="D30" s="157" t="s">
        <v>385</v>
      </c>
      <c r="E30" s="338" t="s">
        <v>497</v>
      </c>
      <c r="F30" s="338" t="s">
        <v>18</v>
      </c>
      <c r="G30" s="338" t="s">
        <v>7</v>
      </c>
      <c r="H30" s="331" t="s">
        <v>515</v>
      </c>
      <c r="I30" s="330" t="s">
        <v>1152</v>
      </c>
      <c r="J30" s="340" t="s">
        <v>516</v>
      </c>
      <c r="K30" s="345">
        <v>800</v>
      </c>
      <c r="L30" s="563">
        <v>791</v>
      </c>
      <c r="M30" s="344">
        <f t="shared" si="0"/>
        <v>0.98875000000000002</v>
      </c>
      <c r="N30" s="648"/>
    </row>
    <row r="31" spans="1:15" ht="16.5" customHeight="1">
      <c r="A31" s="332" t="s">
        <v>4</v>
      </c>
      <c r="B31" s="332" t="s">
        <v>4</v>
      </c>
      <c r="C31" s="334">
        <v>2016</v>
      </c>
      <c r="D31" s="157" t="s">
        <v>385</v>
      </c>
      <c r="E31" s="338" t="s">
        <v>497</v>
      </c>
      <c r="F31" s="338" t="s">
        <v>18</v>
      </c>
      <c r="G31" s="338" t="s">
        <v>7</v>
      </c>
      <c r="H31" s="331" t="s">
        <v>515</v>
      </c>
      <c r="I31" s="330" t="s">
        <v>1159</v>
      </c>
      <c r="J31" s="340" t="s">
        <v>516</v>
      </c>
      <c r="K31" s="345">
        <v>800</v>
      </c>
      <c r="L31" s="563">
        <v>791</v>
      </c>
      <c r="M31" s="344">
        <f t="shared" si="0"/>
        <v>0.98875000000000002</v>
      </c>
      <c r="N31" s="648"/>
    </row>
    <row r="32" spans="1:15" ht="16.5" customHeight="1">
      <c r="A32" s="332" t="s">
        <v>4</v>
      </c>
      <c r="B32" s="332" t="s">
        <v>4</v>
      </c>
      <c r="C32" s="334">
        <v>2016</v>
      </c>
      <c r="D32" s="157" t="s">
        <v>385</v>
      </c>
      <c r="E32" s="338" t="s">
        <v>497</v>
      </c>
      <c r="F32" s="338" t="s">
        <v>18</v>
      </c>
      <c r="G32" s="338" t="s">
        <v>7</v>
      </c>
      <c r="H32" s="331" t="s">
        <v>515</v>
      </c>
      <c r="I32" s="330" t="s">
        <v>1165</v>
      </c>
      <c r="J32" s="340" t="s">
        <v>516</v>
      </c>
      <c r="K32" s="345">
        <v>800</v>
      </c>
      <c r="L32" s="563">
        <v>791</v>
      </c>
      <c r="M32" s="344">
        <f t="shared" si="0"/>
        <v>0.98875000000000002</v>
      </c>
      <c r="N32" s="648"/>
    </row>
    <row r="33" spans="1:14" s="60" customFormat="1" ht="16.5" customHeight="1">
      <c r="A33" s="332" t="s">
        <v>4</v>
      </c>
      <c r="B33" s="332" t="s">
        <v>1406</v>
      </c>
      <c r="C33" s="334">
        <v>2016</v>
      </c>
      <c r="D33" s="157" t="s">
        <v>385</v>
      </c>
      <c r="E33" s="338" t="s">
        <v>497</v>
      </c>
      <c r="F33" s="338" t="s">
        <v>18</v>
      </c>
      <c r="G33" s="338" t="s">
        <v>7</v>
      </c>
      <c r="H33" s="331" t="s">
        <v>515</v>
      </c>
      <c r="I33" s="330" t="s">
        <v>1145</v>
      </c>
      <c r="J33" s="331" t="s">
        <v>1405</v>
      </c>
      <c r="K33" s="326">
        <v>1519</v>
      </c>
      <c r="L33" s="563">
        <v>1519</v>
      </c>
      <c r="M33" s="344">
        <f t="shared" ref="M33:M36" si="1">L33/K33</f>
        <v>1</v>
      </c>
      <c r="N33" s="364" t="s">
        <v>1710</v>
      </c>
    </row>
    <row r="34" spans="1:14" s="60" customFormat="1" ht="16.5" customHeight="1">
      <c r="A34" s="332" t="s">
        <v>4</v>
      </c>
      <c r="B34" s="332" t="s">
        <v>1406</v>
      </c>
      <c r="C34" s="334">
        <v>2016</v>
      </c>
      <c r="D34" s="157" t="s">
        <v>385</v>
      </c>
      <c r="E34" s="338" t="s">
        <v>497</v>
      </c>
      <c r="F34" s="338" t="s">
        <v>18</v>
      </c>
      <c r="G34" s="338" t="s">
        <v>7</v>
      </c>
      <c r="H34" s="331" t="s">
        <v>515</v>
      </c>
      <c r="I34" s="330" t="s">
        <v>1152</v>
      </c>
      <c r="J34" s="331" t="s">
        <v>1405</v>
      </c>
      <c r="K34" s="326">
        <v>1519</v>
      </c>
      <c r="L34" s="563">
        <v>1519</v>
      </c>
      <c r="M34" s="344">
        <f t="shared" si="1"/>
        <v>1</v>
      </c>
      <c r="N34" s="364" t="s">
        <v>1710</v>
      </c>
    </row>
    <row r="35" spans="1:14" s="60" customFormat="1" ht="16.5" customHeight="1">
      <c r="A35" s="332" t="s">
        <v>4</v>
      </c>
      <c r="B35" s="332" t="s">
        <v>1406</v>
      </c>
      <c r="C35" s="334">
        <v>2016</v>
      </c>
      <c r="D35" s="157" t="s">
        <v>385</v>
      </c>
      <c r="E35" s="338" t="s">
        <v>497</v>
      </c>
      <c r="F35" s="338" t="s">
        <v>18</v>
      </c>
      <c r="G35" s="338" t="s">
        <v>7</v>
      </c>
      <c r="H35" s="331" t="s">
        <v>515</v>
      </c>
      <c r="I35" s="330" t="s">
        <v>1159</v>
      </c>
      <c r="J35" s="331" t="s">
        <v>1405</v>
      </c>
      <c r="K35" s="326">
        <v>1519</v>
      </c>
      <c r="L35" s="563">
        <v>1519</v>
      </c>
      <c r="M35" s="344">
        <f t="shared" si="1"/>
        <v>1</v>
      </c>
      <c r="N35" s="364" t="s">
        <v>1710</v>
      </c>
    </row>
    <row r="36" spans="1:14" s="60" customFormat="1" ht="16.5" customHeight="1">
      <c r="A36" s="332" t="s">
        <v>4</v>
      </c>
      <c r="B36" s="332" t="s">
        <v>1406</v>
      </c>
      <c r="C36" s="334">
        <v>2016</v>
      </c>
      <c r="D36" s="157" t="s">
        <v>385</v>
      </c>
      <c r="E36" s="338" t="s">
        <v>497</v>
      </c>
      <c r="F36" s="338" t="s">
        <v>18</v>
      </c>
      <c r="G36" s="338" t="s">
        <v>7</v>
      </c>
      <c r="H36" s="331" t="s">
        <v>515</v>
      </c>
      <c r="I36" s="330" t="s">
        <v>1165</v>
      </c>
      <c r="J36" s="331" t="s">
        <v>1405</v>
      </c>
      <c r="K36" s="326">
        <v>1519</v>
      </c>
      <c r="L36" s="563">
        <v>1519</v>
      </c>
      <c r="M36" s="344">
        <f t="shared" si="1"/>
        <v>1</v>
      </c>
      <c r="N36" s="364" t="s">
        <v>1710</v>
      </c>
    </row>
    <row r="37" spans="1:14" ht="27.75" customHeight="1">
      <c r="A37" s="334" t="s">
        <v>4</v>
      </c>
      <c r="B37" s="334" t="s">
        <v>4</v>
      </c>
      <c r="C37" s="334">
        <v>2016</v>
      </c>
      <c r="D37" s="157" t="s">
        <v>94</v>
      </c>
      <c r="E37" s="334" t="s">
        <v>497</v>
      </c>
      <c r="F37" s="334" t="s">
        <v>18</v>
      </c>
      <c r="G37" s="334" t="s">
        <v>7</v>
      </c>
      <c r="H37" s="334" t="s">
        <v>517</v>
      </c>
      <c r="I37" s="330" t="s">
        <v>1145</v>
      </c>
      <c r="J37" s="334" t="s">
        <v>518</v>
      </c>
      <c r="K37" s="166">
        <v>2100</v>
      </c>
      <c r="L37" s="710">
        <v>2737</v>
      </c>
      <c r="M37" s="344">
        <f>L37/K37</f>
        <v>1.3033333333333332</v>
      </c>
      <c r="N37" s="649"/>
    </row>
    <row r="38" spans="1:14" ht="27.75" customHeight="1">
      <c r="A38" s="334" t="s">
        <v>4</v>
      </c>
      <c r="B38" s="334" t="s">
        <v>4</v>
      </c>
      <c r="C38" s="334">
        <v>2016</v>
      </c>
      <c r="D38" s="157" t="s">
        <v>94</v>
      </c>
      <c r="E38" s="334" t="s">
        <v>497</v>
      </c>
      <c r="F38" s="334" t="s">
        <v>18</v>
      </c>
      <c r="G38" s="334" t="s">
        <v>7</v>
      </c>
      <c r="H38" s="334" t="s">
        <v>517</v>
      </c>
      <c r="I38" s="330" t="s">
        <v>1152</v>
      </c>
      <c r="J38" s="334" t="s">
        <v>518</v>
      </c>
      <c r="K38" s="166">
        <v>2100</v>
      </c>
      <c r="L38" s="710">
        <v>3850</v>
      </c>
      <c r="M38" s="344">
        <f t="shared" ref="M38:M86" si="2">L38/K38</f>
        <v>1.8333333333333333</v>
      </c>
      <c r="N38" s="649" t="s">
        <v>1732</v>
      </c>
    </row>
    <row r="39" spans="1:14" ht="16.5" customHeight="1">
      <c r="A39" s="332" t="s">
        <v>4</v>
      </c>
      <c r="B39" s="332" t="s">
        <v>4</v>
      </c>
      <c r="C39" s="334">
        <v>2016</v>
      </c>
      <c r="D39" s="149" t="s">
        <v>94</v>
      </c>
      <c r="E39" s="332" t="s">
        <v>497</v>
      </c>
      <c r="F39" s="332" t="s">
        <v>18</v>
      </c>
      <c r="G39" s="332" t="s">
        <v>7</v>
      </c>
      <c r="H39" s="332" t="s">
        <v>517</v>
      </c>
      <c r="I39" s="330" t="s">
        <v>1145</v>
      </c>
      <c r="J39" s="332" t="s">
        <v>107</v>
      </c>
      <c r="K39" s="167">
        <v>480</v>
      </c>
      <c r="L39" s="710">
        <v>368</v>
      </c>
      <c r="M39" s="344">
        <f t="shared" si="2"/>
        <v>0.76666666666666672</v>
      </c>
      <c r="N39" s="648" t="s">
        <v>1712</v>
      </c>
    </row>
    <row r="40" spans="1:14" ht="16.5" customHeight="1">
      <c r="A40" s="332" t="s">
        <v>4</v>
      </c>
      <c r="B40" s="332" t="s">
        <v>4</v>
      </c>
      <c r="C40" s="334">
        <v>2016</v>
      </c>
      <c r="D40" s="149" t="s">
        <v>94</v>
      </c>
      <c r="E40" s="332" t="s">
        <v>497</v>
      </c>
      <c r="F40" s="332" t="s">
        <v>18</v>
      </c>
      <c r="G40" s="332" t="s">
        <v>7</v>
      </c>
      <c r="H40" s="332" t="s">
        <v>517</v>
      </c>
      <c r="I40" s="330" t="s">
        <v>1152</v>
      </c>
      <c r="J40" s="332" t="s">
        <v>107</v>
      </c>
      <c r="K40" s="167">
        <v>480</v>
      </c>
      <c r="L40" s="710">
        <v>368</v>
      </c>
      <c r="M40" s="344">
        <f t="shared" si="2"/>
        <v>0.76666666666666672</v>
      </c>
      <c r="N40" s="648" t="s">
        <v>1712</v>
      </c>
    </row>
    <row r="41" spans="1:14" ht="16.5" customHeight="1">
      <c r="A41" s="332" t="s">
        <v>4</v>
      </c>
      <c r="B41" s="332" t="s">
        <v>4</v>
      </c>
      <c r="C41" s="334">
        <v>2016</v>
      </c>
      <c r="D41" s="149" t="s">
        <v>94</v>
      </c>
      <c r="E41" s="332" t="s">
        <v>497</v>
      </c>
      <c r="F41" s="332" t="s">
        <v>18</v>
      </c>
      <c r="G41" s="332" t="s">
        <v>7</v>
      </c>
      <c r="H41" s="332" t="s">
        <v>517</v>
      </c>
      <c r="I41" s="330" t="s">
        <v>1165</v>
      </c>
      <c r="J41" s="332" t="s">
        <v>107</v>
      </c>
      <c r="K41" s="167">
        <v>480</v>
      </c>
      <c r="L41" s="710">
        <v>342</v>
      </c>
      <c r="M41" s="344">
        <f t="shared" si="2"/>
        <v>0.71250000000000002</v>
      </c>
      <c r="N41" s="648" t="s">
        <v>1712</v>
      </c>
    </row>
    <row r="42" spans="1:14" ht="16.5" customHeight="1">
      <c r="A42" s="332" t="s">
        <v>4</v>
      </c>
      <c r="B42" s="332" t="s">
        <v>4</v>
      </c>
      <c r="C42" s="334">
        <v>2016</v>
      </c>
      <c r="D42" s="149" t="s">
        <v>94</v>
      </c>
      <c r="E42" s="332" t="s">
        <v>497</v>
      </c>
      <c r="F42" s="332" t="s">
        <v>18</v>
      </c>
      <c r="G42" s="332" t="s">
        <v>7</v>
      </c>
      <c r="H42" s="332" t="s">
        <v>517</v>
      </c>
      <c r="I42" s="330" t="s">
        <v>1159</v>
      </c>
      <c r="J42" s="332" t="s">
        <v>107</v>
      </c>
      <c r="K42" s="167">
        <v>480</v>
      </c>
      <c r="L42" s="710">
        <v>342</v>
      </c>
      <c r="M42" s="344">
        <f t="shared" si="2"/>
        <v>0.71250000000000002</v>
      </c>
      <c r="N42" s="648" t="s">
        <v>1712</v>
      </c>
    </row>
    <row r="43" spans="1:14" ht="30" customHeight="1">
      <c r="A43" s="334" t="s">
        <v>4</v>
      </c>
      <c r="B43" s="334" t="s">
        <v>4</v>
      </c>
      <c r="C43" s="334">
        <v>2016</v>
      </c>
      <c r="D43" s="157" t="s">
        <v>94</v>
      </c>
      <c r="E43" s="334" t="s">
        <v>497</v>
      </c>
      <c r="F43" s="334" t="s">
        <v>18</v>
      </c>
      <c r="G43" s="334" t="s">
        <v>7</v>
      </c>
      <c r="H43" s="334" t="s">
        <v>519</v>
      </c>
      <c r="I43" s="330" t="s">
        <v>1145</v>
      </c>
      <c r="J43" s="334" t="s">
        <v>518</v>
      </c>
      <c r="K43" s="166">
        <v>2500</v>
      </c>
      <c r="L43" s="710">
        <v>3986</v>
      </c>
      <c r="M43" s="344">
        <f t="shared" si="2"/>
        <v>1.5944</v>
      </c>
      <c r="N43" s="649" t="s">
        <v>1731</v>
      </c>
    </row>
    <row r="44" spans="1:14" ht="16.5" customHeight="1">
      <c r="A44" s="334" t="s">
        <v>4</v>
      </c>
      <c r="B44" s="334" t="s">
        <v>4</v>
      </c>
      <c r="C44" s="334">
        <v>2016</v>
      </c>
      <c r="D44" s="157" t="s">
        <v>94</v>
      </c>
      <c r="E44" s="334" t="s">
        <v>497</v>
      </c>
      <c r="F44" s="334" t="s">
        <v>18</v>
      </c>
      <c r="G44" s="334" t="s">
        <v>7</v>
      </c>
      <c r="H44" s="334" t="s">
        <v>519</v>
      </c>
      <c r="I44" s="330" t="s">
        <v>1145</v>
      </c>
      <c r="J44" s="334" t="s">
        <v>107</v>
      </c>
      <c r="K44" s="166">
        <v>1600</v>
      </c>
      <c r="L44" s="710">
        <v>1598</v>
      </c>
      <c r="M44" s="344">
        <f t="shared" si="2"/>
        <v>0.99875000000000003</v>
      </c>
      <c r="N44" s="648"/>
    </row>
    <row r="45" spans="1:14" ht="27" customHeight="1">
      <c r="A45" s="334" t="s">
        <v>4</v>
      </c>
      <c r="B45" s="334" t="s">
        <v>4</v>
      </c>
      <c r="C45" s="334">
        <v>2016</v>
      </c>
      <c r="D45" s="157" t="s">
        <v>94</v>
      </c>
      <c r="E45" s="334" t="s">
        <v>497</v>
      </c>
      <c r="F45" s="334" t="s">
        <v>18</v>
      </c>
      <c r="G45" s="334" t="s">
        <v>7</v>
      </c>
      <c r="H45" s="334" t="s">
        <v>519</v>
      </c>
      <c r="I45" s="330" t="s">
        <v>1152</v>
      </c>
      <c r="J45" s="334" t="s">
        <v>518</v>
      </c>
      <c r="K45" s="166">
        <v>2500</v>
      </c>
      <c r="L45" s="710">
        <v>3986</v>
      </c>
      <c r="M45" s="344">
        <f t="shared" si="2"/>
        <v>1.5944</v>
      </c>
      <c r="N45" s="649" t="s">
        <v>1731</v>
      </c>
    </row>
    <row r="46" spans="1:14" ht="16.5" customHeight="1">
      <c r="A46" s="334" t="s">
        <v>4</v>
      </c>
      <c r="B46" s="334" t="s">
        <v>4</v>
      </c>
      <c r="C46" s="334">
        <v>2016</v>
      </c>
      <c r="D46" s="157" t="s">
        <v>94</v>
      </c>
      <c r="E46" s="334" t="s">
        <v>497</v>
      </c>
      <c r="F46" s="334" t="s">
        <v>18</v>
      </c>
      <c r="G46" s="334" t="s">
        <v>7</v>
      </c>
      <c r="H46" s="334" t="s">
        <v>519</v>
      </c>
      <c r="I46" s="330" t="s">
        <v>1152</v>
      </c>
      <c r="J46" s="334" t="s">
        <v>107</v>
      </c>
      <c r="K46" s="166">
        <v>1600</v>
      </c>
      <c r="L46" s="710">
        <v>1595</v>
      </c>
      <c r="M46" s="344">
        <f t="shared" si="2"/>
        <v>0.99687499999999996</v>
      </c>
      <c r="N46" s="648"/>
    </row>
    <row r="47" spans="1:14" ht="16.5" customHeight="1">
      <c r="A47" s="334" t="s">
        <v>4</v>
      </c>
      <c r="B47" s="334" t="s">
        <v>4</v>
      </c>
      <c r="C47" s="334">
        <v>2016</v>
      </c>
      <c r="D47" s="157" t="s">
        <v>94</v>
      </c>
      <c r="E47" s="334" t="s">
        <v>497</v>
      </c>
      <c r="F47" s="334" t="s">
        <v>18</v>
      </c>
      <c r="G47" s="334" t="s">
        <v>7</v>
      </c>
      <c r="H47" s="334" t="s">
        <v>519</v>
      </c>
      <c r="I47" s="330" t="s">
        <v>1165</v>
      </c>
      <c r="J47" s="334" t="s">
        <v>107</v>
      </c>
      <c r="K47" s="166">
        <v>1600</v>
      </c>
      <c r="L47" s="710">
        <v>1579</v>
      </c>
      <c r="M47" s="344">
        <f>L47/K47</f>
        <v>0.98687499999999995</v>
      </c>
      <c r="N47" s="648"/>
    </row>
    <row r="48" spans="1:14" ht="16.5" customHeight="1">
      <c r="A48" s="334" t="s">
        <v>4</v>
      </c>
      <c r="B48" s="334" t="s">
        <v>4</v>
      </c>
      <c r="C48" s="334">
        <v>2016</v>
      </c>
      <c r="D48" s="157" t="s">
        <v>94</v>
      </c>
      <c r="E48" s="334" t="s">
        <v>497</v>
      </c>
      <c r="F48" s="334" t="s">
        <v>18</v>
      </c>
      <c r="G48" s="334" t="s">
        <v>7</v>
      </c>
      <c r="H48" s="334" t="s">
        <v>519</v>
      </c>
      <c r="I48" s="330" t="s">
        <v>1159</v>
      </c>
      <c r="J48" s="334" t="s">
        <v>107</v>
      </c>
      <c r="K48" s="166">
        <v>1600</v>
      </c>
      <c r="L48" s="710">
        <v>1579</v>
      </c>
      <c r="M48" s="344">
        <f t="shared" si="2"/>
        <v>0.98687499999999995</v>
      </c>
      <c r="N48" s="648"/>
    </row>
    <row r="49" spans="1:14" ht="24" customHeight="1">
      <c r="A49" s="332" t="s">
        <v>4</v>
      </c>
      <c r="B49" s="332" t="s">
        <v>4</v>
      </c>
      <c r="C49" s="334">
        <v>2016</v>
      </c>
      <c r="D49" s="149" t="s">
        <v>488</v>
      </c>
      <c r="E49" s="332" t="s">
        <v>500</v>
      </c>
      <c r="F49" s="332" t="s">
        <v>18</v>
      </c>
      <c r="G49" s="332" t="s">
        <v>7</v>
      </c>
      <c r="H49" s="332" t="s">
        <v>520</v>
      </c>
      <c r="I49" s="330" t="s">
        <v>1145</v>
      </c>
      <c r="J49" s="332" t="s">
        <v>1403</v>
      </c>
      <c r="K49" s="167">
        <v>400</v>
      </c>
      <c r="L49" s="563">
        <v>358</v>
      </c>
      <c r="M49" s="344">
        <f t="shared" si="2"/>
        <v>0.89500000000000002</v>
      </c>
      <c r="N49" s="364"/>
    </row>
    <row r="50" spans="1:14" ht="24" customHeight="1">
      <c r="A50" s="332" t="s">
        <v>4</v>
      </c>
      <c r="B50" s="332" t="s">
        <v>4</v>
      </c>
      <c r="C50" s="334">
        <v>2016</v>
      </c>
      <c r="D50" s="149" t="s">
        <v>488</v>
      </c>
      <c r="E50" s="332" t="s">
        <v>500</v>
      </c>
      <c r="F50" s="332" t="s">
        <v>18</v>
      </c>
      <c r="G50" s="332" t="s">
        <v>7</v>
      </c>
      <c r="H50" s="332" t="s">
        <v>520</v>
      </c>
      <c r="I50" s="330" t="s">
        <v>1152</v>
      </c>
      <c r="J50" s="332" t="s">
        <v>1403</v>
      </c>
      <c r="K50" s="167">
        <v>400</v>
      </c>
      <c r="L50" s="563">
        <v>358</v>
      </c>
      <c r="M50" s="344">
        <f t="shared" si="2"/>
        <v>0.89500000000000002</v>
      </c>
      <c r="N50" s="364"/>
    </row>
    <row r="51" spans="1:14" ht="16.5" customHeight="1">
      <c r="A51" s="332" t="s">
        <v>4</v>
      </c>
      <c r="B51" s="332" t="s">
        <v>4</v>
      </c>
      <c r="C51" s="334">
        <v>2016</v>
      </c>
      <c r="D51" s="149" t="s">
        <v>488</v>
      </c>
      <c r="E51" s="332" t="s">
        <v>500</v>
      </c>
      <c r="F51" s="332" t="s">
        <v>18</v>
      </c>
      <c r="G51" s="332" t="s">
        <v>7</v>
      </c>
      <c r="H51" s="332" t="s">
        <v>520</v>
      </c>
      <c r="I51" s="330" t="s">
        <v>1165</v>
      </c>
      <c r="J51" s="332" t="s">
        <v>1403</v>
      </c>
      <c r="K51" s="167">
        <v>400</v>
      </c>
      <c r="L51" s="563">
        <v>169</v>
      </c>
      <c r="M51" s="344">
        <f t="shared" si="2"/>
        <v>0.42249999999999999</v>
      </c>
      <c r="N51" s="676" t="s">
        <v>1709</v>
      </c>
    </row>
    <row r="52" spans="1:14" ht="16.5" customHeight="1">
      <c r="A52" s="332" t="s">
        <v>4</v>
      </c>
      <c r="B52" s="332" t="s">
        <v>4</v>
      </c>
      <c r="C52" s="334">
        <v>2016</v>
      </c>
      <c r="D52" s="149" t="s">
        <v>488</v>
      </c>
      <c r="E52" s="332" t="s">
        <v>500</v>
      </c>
      <c r="F52" s="332" t="s">
        <v>18</v>
      </c>
      <c r="G52" s="332" t="s">
        <v>7</v>
      </c>
      <c r="H52" s="332" t="s">
        <v>520</v>
      </c>
      <c r="I52" s="330" t="s">
        <v>1159</v>
      </c>
      <c r="J52" s="332" t="s">
        <v>1403</v>
      </c>
      <c r="K52" s="167">
        <v>400</v>
      </c>
      <c r="L52" s="563">
        <v>0</v>
      </c>
      <c r="M52" s="344">
        <f t="shared" si="2"/>
        <v>0</v>
      </c>
      <c r="N52" s="676" t="s">
        <v>1709</v>
      </c>
    </row>
    <row r="53" spans="1:14" s="60" customFormat="1" ht="16.5" customHeight="1">
      <c r="A53" s="332" t="s">
        <v>4</v>
      </c>
      <c r="B53" s="332" t="s">
        <v>4</v>
      </c>
      <c r="C53" s="334">
        <v>2016</v>
      </c>
      <c r="D53" s="149" t="s">
        <v>488</v>
      </c>
      <c r="E53" s="332" t="s">
        <v>500</v>
      </c>
      <c r="F53" s="332" t="s">
        <v>18</v>
      </c>
      <c r="G53" s="332" t="s">
        <v>7</v>
      </c>
      <c r="H53" s="332" t="s">
        <v>520</v>
      </c>
      <c r="I53" s="330" t="s">
        <v>1145</v>
      </c>
      <c r="J53" s="332" t="s">
        <v>711</v>
      </c>
      <c r="K53" s="167">
        <v>1874</v>
      </c>
      <c r="L53" s="563">
        <v>1874</v>
      </c>
      <c r="M53" s="344">
        <f t="shared" ref="M53:M56" si="3">L53/K53</f>
        <v>1</v>
      </c>
      <c r="N53" s="364" t="s">
        <v>1710</v>
      </c>
    </row>
    <row r="54" spans="1:14" s="60" customFormat="1" ht="16.5" customHeight="1">
      <c r="A54" s="332" t="s">
        <v>4</v>
      </c>
      <c r="B54" s="332" t="s">
        <v>4</v>
      </c>
      <c r="C54" s="334">
        <v>2016</v>
      </c>
      <c r="D54" s="149" t="s">
        <v>488</v>
      </c>
      <c r="E54" s="332" t="s">
        <v>500</v>
      </c>
      <c r="F54" s="332" t="s">
        <v>18</v>
      </c>
      <c r="G54" s="332" t="s">
        <v>7</v>
      </c>
      <c r="H54" s="332" t="s">
        <v>520</v>
      </c>
      <c r="I54" s="330" t="s">
        <v>1152</v>
      </c>
      <c r="J54" s="332" t="s">
        <v>711</v>
      </c>
      <c r="K54" s="167">
        <v>1874</v>
      </c>
      <c r="L54" s="563">
        <v>1874</v>
      </c>
      <c r="M54" s="344">
        <f t="shared" si="3"/>
        <v>1</v>
      </c>
      <c r="N54" s="364" t="s">
        <v>1710</v>
      </c>
    </row>
    <row r="55" spans="1:14" s="60" customFormat="1" ht="16.5" customHeight="1">
      <c r="A55" s="332" t="s">
        <v>4</v>
      </c>
      <c r="B55" s="332" t="s">
        <v>4</v>
      </c>
      <c r="C55" s="334">
        <v>2016</v>
      </c>
      <c r="D55" s="149" t="s">
        <v>488</v>
      </c>
      <c r="E55" s="332" t="s">
        <v>500</v>
      </c>
      <c r="F55" s="332" t="s">
        <v>18</v>
      </c>
      <c r="G55" s="332" t="s">
        <v>7</v>
      </c>
      <c r="H55" s="332" t="s">
        <v>520</v>
      </c>
      <c r="I55" s="330" t="s">
        <v>1159</v>
      </c>
      <c r="J55" s="332" t="s">
        <v>711</v>
      </c>
      <c r="K55" s="167">
        <v>1874</v>
      </c>
      <c r="L55" s="563">
        <v>1874</v>
      </c>
      <c r="M55" s="344">
        <f t="shared" si="3"/>
        <v>1</v>
      </c>
      <c r="N55" s="364" t="s">
        <v>1710</v>
      </c>
    </row>
    <row r="56" spans="1:14" s="60" customFormat="1" ht="16.5" customHeight="1">
      <c r="A56" s="332" t="s">
        <v>4</v>
      </c>
      <c r="B56" s="332" t="s">
        <v>4</v>
      </c>
      <c r="C56" s="334">
        <v>2016</v>
      </c>
      <c r="D56" s="149" t="s">
        <v>488</v>
      </c>
      <c r="E56" s="332" t="s">
        <v>500</v>
      </c>
      <c r="F56" s="332" t="s">
        <v>18</v>
      </c>
      <c r="G56" s="332" t="s">
        <v>7</v>
      </c>
      <c r="H56" s="332" t="s">
        <v>520</v>
      </c>
      <c r="I56" s="330" t="s">
        <v>1165</v>
      </c>
      <c r="J56" s="332" t="s">
        <v>711</v>
      </c>
      <c r="K56" s="167">
        <v>1874</v>
      </c>
      <c r="L56" s="563">
        <v>1874</v>
      </c>
      <c r="M56" s="344">
        <f t="shared" si="3"/>
        <v>1</v>
      </c>
      <c r="N56" s="364" t="s">
        <v>1710</v>
      </c>
    </row>
    <row r="57" spans="1:14" ht="39.75" customHeight="1">
      <c r="A57" s="332" t="s">
        <v>4</v>
      </c>
      <c r="B57" s="332" t="s">
        <v>4</v>
      </c>
      <c r="C57" s="334">
        <v>2016</v>
      </c>
      <c r="D57" s="165" t="s">
        <v>489</v>
      </c>
      <c r="E57" s="332" t="s">
        <v>497</v>
      </c>
      <c r="F57" s="332" t="s">
        <v>18</v>
      </c>
      <c r="G57" s="332" t="s">
        <v>7</v>
      </c>
      <c r="H57" s="341" t="s">
        <v>521</v>
      </c>
      <c r="I57" s="330" t="s">
        <v>1152</v>
      </c>
      <c r="J57" s="332" t="s">
        <v>522</v>
      </c>
      <c r="K57" s="208" t="s">
        <v>672</v>
      </c>
      <c r="L57" s="563">
        <v>535</v>
      </c>
      <c r="M57" s="211">
        <v>0.71</v>
      </c>
      <c r="N57" s="706" t="s">
        <v>1392</v>
      </c>
    </row>
    <row r="58" spans="1:14" ht="24" customHeight="1">
      <c r="A58" s="332" t="s">
        <v>4</v>
      </c>
      <c r="B58" s="332" t="s">
        <v>4</v>
      </c>
      <c r="C58" s="334">
        <v>2016</v>
      </c>
      <c r="D58" s="165" t="s">
        <v>489</v>
      </c>
      <c r="E58" s="332" t="s">
        <v>497</v>
      </c>
      <c r="F58" s="332" t="s">
        <v>18</v>
      </c>
      <c r="G58" s="332" t="s">
        <v>7</v>
      </c>
      <c r="H58" s="341" t="s">
        <v>521</v>
      </c>
      <c r="I58" s="330" t="s">
        <v>1145</v>
      </c>
      <c r="J58" s="332" t="s">
        <v>522</v>
      </c>
      <c r="K58" s="167">
        <v>800</v>
      </c>
      <c r="L58" s="563">
        <v>535</v>
      </c>
      <c r="M58" s="212">
        <f t="shared" ref="M58:M67" si="4">L58/K58</f>
        <v>0.66874999999999996</v>
      </c>
      <c r="N58" s="706" t="s">
        <v>1392</v>
      </c>
    </row>
    <row r="59" spans="1:14" ht="24" customHeight="1">
      <c r="A59" s="332" t="s">
        <v>4</v>
      </c>
      <c r="B59" s="332" t="s">
        <v>4</v>
      </c>
      <c r="C59" s="334">
        <v>2016</v>
      </c>
      <c r="D59" s="165" t="s">
        <v>489</v>
      </c>
      <c r="E59" s="332" t="s">
        <v>497</v>
      </c>
      <c r="F59" s="332" t="s">
        <v>18</v>
      </c>
      <c r="G59" s="332" t="s">
        <v>7</v>
      </c>
      <c r="H59" s="341" t="s">
        <v>521</v>
      </c>
      <c r="I59" s="330" t="s">
        <v>1165</v>
      </c>
      <c r="J59" s="332" t="s">
        <v>522</v>
      </c>
      <c r="K59" s="167">
        <v>800</v>
      </c>
      <c r="L59" s="563">
        <v>535</v>
      </c>
      <c r="M59" s="212">
        <f t="shared" si="4"/>
        <v>0.66874999999999996</v>
      </c>
      <c r="N59" s="706" t="s">
        <v>1392</v>
      </c>
    </row>
    <row r="60" spans="1:14" ht="24" customHeight="1">
      <c r="A60" s="332" t="s">
        <v>4</v>
      </c>
      <c r="B60" s="332" t="s">
        <v>501</v>
      </c>
      <c r="C60" s="334">
        <v>2016</v>
      </c>
      <c r="D60" s="165" t="s">
        <v>489</v>
      </c>
      <c r="E60" s="332" t="s">
        <v>497</v>
      </c>
      <c r="F60" s="332" t="s">
        <v>18</v>
      </c>
      <c r="G60" s="332" t="s">
        <v>7</v>
      </c>
      <c r="H60" s="341" t="s">
        <v>521</v>
      </c>
      <c r="I60" s="330" t="s">
        <v>1152</v>
      </c>
      <c r="J60" s="332" t="s">
        <v>523</v>
      </c>
      <c r="K60" s="167" t="s">
        <v>140</v>
      </c>
      <c r="L60" s="563" t="s">
        <v>140</v>
      </c>
      <c r="M60" s="212" t="s">
        <v>140</v>
      </c>
      <c r="N60" s="573" t="s">
        <v>1386</v>
      </c>
    </row>
    <row r="61" spans="1:14" ht="24" customHeight="1">
      <c r="A61" s="332" t="s">
        <v>4</v>
      </c>
      <c r="B61" s="332" t="s">
        <v>501</v>
      </c>
      <c r="C61" s="334">
        <v>2016</v>
      </c>
      <c r="D61" s="165" t="s">
        <v>489</v>
      </c>
      <c r="E61" s="332" t="s">
        <v>497</v>
      </c>
      <c r="F61" s="332" t="s">
        <v>18</v>
      </c>
      <c r="G61" s="332" t="s">
        <v>7</v>
      </c>
      <c r="H61" s="341" t="s">
        <v>521</v>
      </c>
      <c r="I61" s="330" t="s">
        <v>1145</v>
      </c>
      <c r="J61" s="332" t="s">
        <v>523</v>
      </c>
      <c r="K61" s="167" t="s">
        <v>140</v>
      </c>
      <c r="L61" s="563" t="s">
        <v>140</v>
      </c>
      <c r="M61" s="212" t="s">
        <v>140</v>
      </c>
      <c r="N61" s="573" t="s">
        <v>1386</v>
      </c>
    </row>
    <row r="62" spans="1:14" ht="26.25" customHeight="1">
      <c r="A62" s="332" t="s">
        <v>4</v>
      </c>
      <c r="B62" s="332" t="s">
        <v>4</v>
      </c>
      <c r="C62" s="334">
        <v>2016</v>
      </c>
      <c r="D62" s="165" t="s">
        <v>489</v>
      </c>
      <c r="E62" s="332" t="s">
        <v>497</v>
      </c>
      <c r="F62" s="332" t="s">
        <v>18</v>
      </c>
      <c r="G62" s="332" t="s">
        <v>7</v>
      </c>
      <c r="H62" s="341" t="s">
        <v>521</v>
      </c>
      <c r="I62" s="330" t="s">
        <v>1168</v>
      </c>
      <c r="J62" s="332" t="s">
        <v>525</v>
      </c>
      <c r="K62" s="167">
        <v>50</v>
      </c>
      <c r="L62" s="563">
        <v>0</v>
      </c>
      <c r="M62" s="212">
        <f t="shared" si="4"/>
        <v>0</v>
      </c>
      <c r="N62" s="573" t="s">
        <v>1705</v>
      </c>
    </row>
    <row r="63" spans="1:14" ht="45" customHeight="1">
      <c r="A63" s="332" t="s">
        <v>4</v>
      </c>
      <c r="B63" s="332" t="s">
        <v>4</v>
      </c>
      <c r="C63" s="334">
        <v>2016</v>
      </c>
      <c r="D63" s="165" t="s">
        <v>489</v>
      </c>
      <c r="E63" s="332" t="s">
        <v>497</v>
      </c>
      <c r="F63" s="332" t="s">
        <v>18</v>
      </c>
      <c r="G63" s="332" t="s">
        <v>7</v>
      </c>
      <c r="H63" s="341" t="s">
        <v>521</v>
      </c>
      <c r="I63" s="330" t="s">
        <v>1149</v>
      </c>
      <c r="J63" s="332" t="s">
        <v>526</v>
      </c>
      <c r="K63" s="213" t="s">
        <v>673</v>
      </c>
      <c r="L63" s="563">
        <v>467</v>
      </c>
      <c r="M63" s="212">
        <v>0.93</v>
      </c>
      <c r="N63" s="353"/>
    </row>
    <row r="64" spans="1:14" ht="45" customHeight="1">
      <c r="A64" s="332" t="s">
        <v>4</v>
      </c>
      <c r="B64" s="332" t="s">
        <v>4</v>
      </c>
      <c r="C64" s="334">
        <v>2016</v>
      </c>
      <c r="D64" s="165" t="s">
        <v>489</v>
      </c>
      <c r="E64" s="332" t="s">
        <v>497</v>
      </c>
      <c r="F64" s="332" t="s">
        <v>18</v>
      </c>
      <c r="G64" s="332" t="s">
        <v>7</v>
      </c>
      <c r="H64" s="341" t="s">
        <v>521</v>
      </c>
      <c r="I64" s="330" t="s">
        <v>1145</v>
      </c>
      <c r="J64" s="332" t="s">
        <v>526</v>
      </c>
      <c r="K64" s="167">
        <v>500</v>
      </c>
      <c r="L64" s="563">
        <v>467</v>
      </c>
      <c r="M64" s="212">
        <f t="shared" si="4"/>
        <v>0.93400000000000005</v>
      </c>
      <c r="N64" s="353"/>
    </row>
    <row r="65" spans="1:14" ht="26.25" customHeight="1">
      <c r="A65" s="332" t="s">
        <v>4</v>
      </c>
      <c r="B65" s="332" t="s">
        <v>4</v>
      </c>
      <c r="C65" s="334">
        <v>2016</v>
      </c>
      <c r="D65" s="165" t="s">
        <v>489</v>
      </c>
      <c r="E65" s="332" t="s">
        <v>497</v>
      </c>
      <c r="F65" s="332" t="s">
        <v>18</v>
      </c>
      <c r="G65" s="332" t="s">
        <v>7</v>
      </c>
      <c r="H65" s="341" t="s">
        <v>521</v>
      </c>
      <c r="I65" s="333" t="s">
        <v>110</v>
      </c>
      <c r="J65" s="332" t="s">
        <v>527</v>
      </c>
      <c r="K65" s="167">
        <v>2000</v>
      </c>
      <c r="L65" s="563">
        <v>3100</v>
      </c>
      <c r="M65" s="212">
        <f t="shared" si="4"/>
        <v>1.55</v>
      </c>
      <c r="N65" s="706" t="s">
        <v>1407</v>
      </c>
    </row>
    <row r="66" spans="1:14" ht="26.25" customHeight="1">
      <c r="A66" s="332" t="s">
        <v>4</v>
      </c>
      <c r="B66" s="332" t="s">
        <v>4</v>
      </c>
      <c r="C66" s="334">
        <v>2016</v>
      </c>
      <c r="D66" s="165" t="s">
        <v>489</v>
      </c>
      <c r="E66" s="332" t="s">
        <v>497</v>
      </c>
      <c r="F66" s="332" t="s">
        <v>18</v>
      </c>
      <c r="G66" s="332" t="s">
        <v>7</v>
      </c>
      <c r="H66" s="341" t="s">
        <v>521</v>
      </c>
      <c r="I66" s="333" t="s">
        <v>111</v>
      </c>
      <c r="J66" s="332" t="s">
        <v>107</v>
      </c>
      <c r="K66" s="167">
        <v>10000</v>
      </c>
      <c r="L66" s="707">
        <v>7049</v>
      </c>
      <c r="M66" s="212">
        <f t="shared" si="4"/>
        <v>0.70489999999999997</v>
      </c>
      <c r="N66" s="706" t="s">
        <v>1393</v>
      </c>
    </row>
    <row r="67" spans="1:14" ht="26.25" customHeight="1">
      <c r="A67" s="332" t="s">
        <v>4</v>
      </c>
      <c r="B67" s="332" t="s">
        <v>4</v>
      </c>
      <c r="C67" s="334">
        <v>2016</v>
      </c>
      <c r="D67" s="165" t="s">
        <v>489</v>
      </c>
      <c r="E67" s="332" t="s">
        <v>497</v>
      </c>
      <c r="F67" s="332" t="s">
        <v>18</v>
      </c>
      <c r="G67" s="332" t="s">
        <v>7</v>
      </c>
      <c r="H67" s="341" t="s">
        <v>521</v>
      </c>
      <c r="I67" s="333" t="s">
        <v>112</v>
      </c>
      <c r="J67" s="332" t="s">
        <v>527</v>
      </c>
      <c r="K67" s="167">
        <v>15000</v>
      </c>
      <c r="L67" s="563">
        <v>27746</v>
      </c>
      <c r="M67" s="212">
        <f t="shared" si="4"/>
        <v>1.8497333333333332</v>
      </c>
      <c r="N67" s="706" t="s">
        <v>1706</v>
      </c>
    </row>
    <row r="68" spans="1:14" ht="16.5" customHeight="1">
      <c r="A68" s="332" t="s">
        <v>4</v>
      </c>
      <c r="B68" s="332" t="s">
        <v>499</v>
      </c>
      <c r="C68" s="334">
        <v>2016</v>
      </c>
      <c r="D68" s="149" t="s">
        <v>502</v>
      </c>
      <c r="E68" s="332" t="s">
        <v>497</v>
      </c>
      <c r="F68" s="332" t="s">
        <v>18</v>
      </c>
      <c r="G68" s="332" t="s">
        <v>7</v>
      </c>
      <c r="H68" s="332" t="s">
        <v>520</v>
      </c>
      <c r="I68" s="330" t="s">
        <v>1145</v>
      </c>
      <c r="J68" s="332" t="s">
        <v>512</v>
      </c>
      <c r="K68" s="167">
        <v>6000</v>
      </c>
      <c r="L68" s="578">
        <v>6236</v>
      </c>
      <c r="M68" s="344">
        <f t="shared" si="2"/>
        <v>1.0393333333333334</v>
      </c>
      <c r="N68" s="648"/>
    </row>
    <row r="69" spans="1:14" ht="16.5" customHeight="1">
      <c r="A69" s="332" t="s">
        <v>4</v>
      </c>
      <c r="B69" s="332" t="s">
        <v>4</v>
      </c>
      <c r="C69" s="334">
        <v>2016</v>
      </c>
      <c r="D69" s="149" t="s">
        <v>502</v>
      </c>
      <c r="E69" s="332" t="s">
        <v>497</v>
      </c>
      <c r="F69" s="332" t="s">
        <v>18</v>
      </c>
      <c r="G69" s="332" t="s">
        <v>7</v>
      </c>
      <c r="H69" s="332" t="s">
        <v>520</v>
      </c>
      <c r="I69" s="330" t="s">
        <v>1145</v>
      </c>
      <c r="J69" s="332" t="s">
        <v>107</v>
      </c>
      <c r="K69" s="167">
        <v>2000</v>
      </c>
      <c r="L69" s="578">
        <v>1396</v>
      </c>
      <c r="M69" s="344">
        <f>L69/K69</f>
        <v>0.69799999999999995</v>
      </c>
      <c r="N69" s="704" t="s">
        <v>1394</v>
      </c>
    </row>
    <row r="70" spans="1:14" ht="16.5" customHeight="1">
      <c r="A70" s="332" t="s">
        <v>4</v>
      </c>
      <c r="B70" s="332" t="s">
        <v>499</v>
      </c>
      <c r="C70" s="334">
        <v>2016</v>
      </c>
      <c r="D70" s="149" t="s">
        <v>502</v>
      </c>
      <c r="E70" s="332" t="s">
        <v>497</v>
      </c>
      <c r="F70" s="332" t="s">
        <v>18</v>
      </c>
      <c r="G70" s="332" t="s">
        <v>7</v>
      </c>
      <c r="H70" s="332" t="s">
        <v>520</v>
      </c>
      <c r="I70" s="330" t="s">
        <v>1152</v>
      </c>
      <c r="J70" s="332" t="s">
        <v>512</v>
      </c>
      <c r="K70" s="167">
        <v>6000</v>
      </c>
      <c r="L70" s="578">
        <v>6236</v>
      </c>
      <c r="M70" s="344">
        <f t="shared" si="2"/>
        <v>1.0393333333333334</v>
      </c>
      <c r="N70" s="704"/>
    </row>
    <row r="71" spans="1:14" ht="16.5" customHeight="1">
      <c r="A71" s="332" t="s">
        <v>4</v>
      </c>
      <c r="B71" s="332" t="s">
        <v>4</v>
      </c>
      <c r="C71" s="334">
        <v>2016</v>
      </c>
      <c r="D71" s="149" t="s">
        <v>502</v>
      </c>
      <c r="E71" s="332" t="s">
        <v>497</v>
      </c>
      <c r="F71" s="332" t="s">
        <v>18</v>
      </c>
      <c r="G71" s="332" t="s">
        <v>7</v>
      </c>
      <c r="H71" s="332" t="s">
        <v>520</v>
      </c>
      <c r="I71" s="330" t="s">
        <v>1152</v>
      </c>
      <c r="J71" s="332" t="s">
        <v>107</v>
      </c>
      <c r="K71" s="167">
        <v>2000</v>
      </c>
      <c r="L71" s="578">
        <v>1401</v>
      </c>
      <c r="M71" s="344">
        <f t="shared" si="2"/>
        <v>0.70050000000000001</v>
      </c>
      <c r="N71" s="704" t="s">
        <v>1394</v>
      </c>
    </row>
    <row r="72" spans="1:14" ht="16.5" customHeight="1">
      <c r="A72" s="332" t="s">
        <v>4</v>
      </c>
      <c r="B72" s="332" t="s">
        <v>499</v>
      </c>
      <c r="C72" s="334">
        <v>2016</v>
      </c>
      <c r="D72" s="149" t="s">
        <v>502</v>
      </c>
      <c r="E72" s="332" t="s">
        <v>497</v>
      </c>
      <c r="F72" s="332" t="s">
        <v>18</v>
      </c>
      <c r="G72" s="332" t="s">
        <v>7</v>
      </c>
      <c r="H72" s="332" t="s">
        <v>520</v>
      </c>
      <c r="I72" s="330" t="s">
        <v>1165</v>
      </c>
      <c r="J72" s="332" t="s">
        <v>512</v>
      </c>
      <c r="K72" s="167">
        <v>6000</v>
      </c>
      <c r="L72" s="578">
        <v>6259</v>
      </c>
      <c r="M72" s="344">
        <f t="shared" si="2"/>
        <v>1.0431666666666666</v>
      </c>
      <c r="N72" s="704"/>
    </row>
    <row r="73" spans="1:14" ht="16.5" customHeight="1">
      <c r="A73" s="332" t="s">
        <v>4</v>
      </c>
      <c r="B73" s="332" t="s">
        <v>4</v>
      </c>
      <c r="C73" s="334">
        <v>2016</v>
      </c>
      <c r="D73" s="149" t="s">
        <v>502</v>
      </c>
      <c r="E73" s="332" t="s">
        <v>497</v>
      </c>
      <c r="F73" s="332" t="s">
        <v>18</v>
      </c>
      <c r="G73" s="332" t="s">
        <v>7</v>
      </c>
      <c r="H73" s="332" t="s">
        <v>520</v>
      </c>
      <c r="I73" s="330" t="s">
        <v>1165</v>
      </c>
      <c r="J73" s="332" t="s">
        <v>107</v>
      </c>
      <c r="K73" s="167">
        <v>2000</v>
      </c>
      <c r="L73" s="578">
        <v>1396</v>
      </c>
      <c r="M73" s="344">
        <f t="shared" si="2"/>
        <v>0.69799999999999995</v>
      </c>
      <c r="N73" s="704" t="s">
        <v>1394</v>
      </c>
    </row>
    <row r="74" spans="1:14" ht="16.5" customHeight="1">
      <c r="A74" s="332" t="s">
        <v>4</v>
      </c>
      <c r="B74" s="332" t="s">
        <v>499</v>
      </c>
      <c r="C74" s="334">
        <v>2016</v>
      </c>
      <c r="D74" s="149" t="s">
        <v>502</v>
      </c>
      <c r="E74" s="332" t="s">
        <v>497</v>
      </c>
      <c r="F74" s="332" t="s">
        <v>18</v>
      </c>
      <c r="G74" s="332" t="s">
        <v>7</v>
      </c>
      <c r="H74" s="332" t="s">
        <v>520</v>
      </c>
      <c r="I74" s="330" t="s">
        <v>1159</v>
      </c>
      <c r="J74" s="332" t="s">
        <v>512</v>
      </c>
      <c r="K74" s="167">
        <v>3000</v>
      </c>
      <c r="L74" s="578">
        <v>6259</v>
      </c>
      <c r="M74" s="344">
        <f t="shared" si="2"/>
        <v>2.0863333333333332</v>
      </c>
      <c r="N74" s="704" t="s">
        <v>1396</v>
      </c>
    </row>
    <row r="75" spans="1:14" ht="16.5" customHeight="1">
      <c r="A75" s="332" t="s">
        <v>4</v>
      </c>
      <c r="B75" s="332" t="s">
        <v>4</v>
      </c>
      <c r="C75" s="334">
        <v>2016</v>
      </c>
      <c r="D75" s="165" t="s">
        <v>382</v>
      </c>
      <c r="E75" s="332" t="s">
        <v>497</v>
      </c>
      <c r="F75" s="332" t="s">
        <v>503</v>
      </c>
      <c r="G75" s="336" t="s">
        <v>1404</v>
      </c>
      <c r="H75" s="332" t="s">
        <v>407</v>
      </c>
      <c r="I75" s="330" t="s">
        <v>1145</v>
      </c>
      <c r="J75" s="332" t="s">
        <v>107</v>
      </c>
      <c r="K75" s="167">
        <v>600</v>
      </c>
      <c r="L75" s="563">
        <v>623</v>
      </c>
      <c r="M75" s="344">
        <f t="shared" si="2"/>
        <v>1.0383333333333333</v>
      </c>
      <c r="N75" s="352" t="s">
        <v>1711</v>
      </c>
    </row>
    <row r="76" spans="1:14" ht="16.5" customHeight="1">
      <c r="A76" s="332" t="s">
        <v>4</v>
      </c>
      <c r="B76" s="332" t="s">
        <v>4</v>
      </c>
      <c r="C76" s="334">
        <v>2016</v>
      </c>
      <c r="D76" s="165" t="s">
        <v>382</v>
      </c>
      <c r="E76" s="332" t="s">
        <v>497</v>
      </c>
      <c r="F76" s="332" t="s">
        <v>503</v>
      </c>
      <c r="G76" s="336" t="s">
        <v>1404</v>
      </c>
      <c r="H76" s="332" t="s">
        <v>407</v>
      </c>
      <c r="I76" s="330" t="s">
        <v>1152</v>
      </c>
      <c r="J76" s="332" t="s">
        <v>107</v>
      </c>
      <c r="K76" s="167">
        <v>600</v>
      </c>
      <c r="L76" s="563">
        <v>623</v>
      </c>
      <c r="M76" s="344">
        <f t="shared" si="2"/>
        <v>1.0383333333333333</v>
      </c>
      <c r="N76" s="352" t="s">
        <v>1711</v>
      </c>
    </row>
    <row r="77" spans="1:14" ht="16.5" customHeight="1">
      <c r="A77" s="332" t="s">
        <v>4</v>
      </c>
      <c r="B77" s="332" t="s">
        <v>4</v>
      </c>
      <c r="C77" s="334">
        <v>2016</v>
      </c>
      <c r="D77" s="165" t="s">
        <v>382</v>
      </c>
      <c r="E77" s="332" t="s">
        <v>497</v>
      </c>
      <c r="F77" s="332" t="s">
        <v>503</v>
      </c>
      <c r="G77" s="336" t="s">
        <v>1404</v>
      </c>
      <c r="H77" s="332" t="s">
        <v>407</v>
      </c>
      <c r="I77" s="330" t="s">
        <v>1159</v>
      </c>
      <c r="J77" s="332" t="s">
        <v>107</v>
      </c>
      <c r="K77" s="167">
        <v>600</v>
      </c>
      <c r="L77" s="563">
        <v>623</v>
      </c>
      <c r="M77" s="344">
        <f t="shared" si="2"/>
        <v>1.0383333333333333</v>
      </c>
      <c r="N77" s="352" t="s">
        <v>1711</v>
      </c>
    </row>
    <row r="78" spans="1:14" ht="16.5" customHeight="1">
      <c r="A78" s="332" t="s">
        <v>4</v>
      </c>
      <c r="B78" s="332" t="s">
        <v>4</v>
      </c>
      <c r="C78" s="334">
        <v>2016</v>
      </c>
      <c r="D78" s="165" t="s">
        <v>382</v>
      </c>
      <c r="E78" s="332" t="s">
        <v>497</v>
      </c>
      <c r="F78" s="332" t="s">
        <v>503</v>
      </c>
      <c r="G78" s="336" t="s">
        <v>1404</v>
      </c>
      <c r="H78" s="332" t="s">
        <v>407</v>
      </c>
      <c r="I78" s="330" t="s">
        <v>1165</v>
      </c>
      <c r="J78" s="332" t="s">
        <v>107</v>
      </c>
      <c r="K78" s="167">
        <v>600</v>
      </c>
      <c r="L78" s="563">
        <v>623</v>
      </c>
      <c r="M78" s="365">
        <f t="shared" si="2"/>
        <v>1.0383333333333333</v>
      </c>
      <c r="N78" s="352" t="s">
        <v>1711</v>
      </c>
    </row>
    <row r="79" spans="1:14" ht="29.25" customHeight="1">
      <c r="A79" s="334" t="s">
        <v>4</v>
      </c>
      <c r="B79" s="334" t="s">
        <v>504</v>
      </c>
      <c r="C79" s="334">
        <v>2016</v>
      </c>
      <c r="D79" s="157" t="s">
        <v>385</v>
      </c>
      <c r="E79" s="334" t="s">
        <v>497</v>
      </c>
      <c r="F79" s="334" t="s">
        <v>20</v>
      </c>
      <c r="G79" s="334" t="s">
        <v>7</v>
      </c>
      <c r="H79" s="334" t="s">
        <v>511</v>
      </c>
      <c r="I79" s="330" t="s">
        <v>1145</v>
      </c>
      <c r="J79" s="334" t="s">
        <v>512</v>
      </c>
      <c r="K79" s="166">
        <v>5200</v>
      </c>
      <c r="L79" s="711">
        <v>3753</v>
      </c>
      <c r="M79" s="365">
        <f t="shared" si="2"/>
        <v>0.72173076923076918</v>
      </c>
      <c r="N79" s="650" t="s">
        <v>1714</v>
      </c>
    </row>
    <row r="80" spans="1:14" ht="16.5" customHeight="1">
      <c r="A80" s="334" t="s">
        <v>4</v>
      </c>
      <c r="B80" s="334" t="s">
        <v>4</v>
      </c>
      <c r="C80" s="334">
        <v>2016</v>
      </c>
      <c r="D80" s="157" t="s">
        <v>385</v>
      </c>
      <c r="E80" s="334" t="s">
        <v>497</v>
      </c>
      <c r="F80" s="334" t="s">
        <v>20</v>
      </c>
      <c r="G80" s="334" t="s">
        <v>7</v>
      </c>
      <c r="H80" s="334" t="s">
        <v>511</v>
      </c>
      <c r="I80" s="330" t="s">
        <v>1145</v>
      </c>
      <c r="J80" s="334" t="s">
        <v>107</v>
      </c>
      <c r="K80" s="166">
        <v>2000</v>
      </c>
      <c r="L80" s="711">
        <v>2909</v>
      </c>
      <c r="M80" s="365">
        <f t="shared" si="2"/>
        <v>1.4544999999999999</v>
      </c>
      <c r="N80" s="651"/>
    </row>
    <row r="81" spans="1:14" ht="27" customHeight="1">
      <c r="A81" s="334" t="s">
        <v>4</v>
      </c>
      <c r="B81" s="334" t="s">
        <v>504</v>
      </c>
      <c r="C81" s="334">
        <v>2016</v>
      </c>
      <c r="D81" s="157" t="s">
        <v>385</v>
      </c>
      <c r="E81" s="334" t="s">
        <v>497</v>
      </c>
      <c r="F81" s="334" t="s">
        <v>20</v>
      </c>
      <c r="G81" s="334" t="s">
        <v>7</v>
      </c>
      <c r="H81" s="334" t="s">
        <v>511</v>
      </c>
      <c r="I81" s="330" t="s">
        <v>1152</v>
      </c>
      <c r="J81" s="334" t="s">
        <v>512</v>
      </c>
      <c r="K81" s="166">
        <v>5200</v>
      </c>
      <c r="L81" s="711">
        <v>3786</v>
      </c>
      <c r="M81" s="365">
        <f t="shared" si="2"/>
        <v>0.72807692307692307</v>
      </c>
      <c r="N81" s="650" t="s">
        <v>1713</v>
      </c>
    </row>
    <row r="82" spans="1:14" ht="16.5" customHeight="1">
      <c r="A82" s="334" t="s">
        <v>4</v>
      </c>
      <c r="B82" s="334" t="s">
        <v>4</v>
      </c>
      <c r="C82" s="334">
        <v>2016</v>
      </c>
      <c r="D82" s="157" t="s">
        <v>385</v>
      </c>
      <c r="E82" s="334" t="s">
        <v>497</v>
      </c>
      <c r="F82" s="334" t="s">
        <v>20</v>
      </c>
      <c r="G82" s="334" t="s">
        <v>7</v>
      </c>
      <c r="H82" s="334" t="s">
        <v>511</v>
      </c>
      <c r="I82" s="330" t="s">
        <v>1152</v>
      </c>
      <c r="J82" s="334" t="s">
        <v>107</v>
      </c>
      <c r="K82" s="166">
        <v>2000</v>
      </c>
      <c r="L82" s="711">
        <v>2913</v>
      </c>
      <c r="M82" s="365">
        <f t="shared" si="2"/>
        <v>1.4564999999999999</v>
      </c>
      <c r="N82" s="651"/>
    </row>
    <row r="83" spans="1:14" ht="28.5" customHeight="1">
      <c r="A83" s="334" t="s">
        <v>4</v>
      </c>
      <c r="B83" s="334" t="s">
        <v>504</v>
      </c>
      <c r="C83" s="334">
        <v>2016</v>
      </c>
      <c r="D83" s="157" t="s">
        <v>385</v>
      </c>
      <c r="E83" s="334" t="s">
        <v>497</v>
      </c>
      <c r="F83" s="334" t="s">
        <v>20</v>
      </c>
      <c r="G83" s="334" t="s">
        <v>7</v>
      </c>
      <c r="H83" s="334" t="s">
        <v>511</v>
      </c>
      <c r="I83" s="330" t="s">
        <v>1165</v>
      </c>
      <c r="J83" s="334" t="s">
        <v>512</v>
      </c>
      <c r="K83" s="166">
        <v>5200</v>
      </c>
      <c r="L83" s="711">
        <v>3123</v>
      </c>
      <c r="M83" s="365">
        <f t="shared" si="2"/>
        <v>0.60057692307692312</v>
      </c>
      <c r="N83" s="650" t="s">
        <v>1715</v>
      </c>
    </row>
    <row r="84" spans="1:14" ht="16.5" customHeight="1">
      <c r="A84" s="334" t="s">
        <v>4</v>
      </c>
      <c r="B84" s="334" t="s">
        <v>4</v>
      </c>
      <c r="C84" s="334">
        <v>2016</v>
      </c>
      <c r="D84" s="157" t="s">
        <v>385</v>
      </c>
      <c r="E84" s="334" t="s">
        <v>497</v>
      </c>
      <c r="F84" s="334" t="s">
        <v>20</v>
      </c>
      <c r="G84" s="334" t="s">
        <v>7</v>
      </c>
      <c r="H84" s="334" t="s">
        <v>511</v>
      </c>
      <c r="I84" s="330" t="s">
        <v>1165</v>
      </c>
      <c r="J84" s="334" t="s">
        <v>107</v>
      </c>
      <c r="K84" s="166">
        <v>2000</v>
      </c>
      <c r="L84" s="711">
        <v>2913</v>
      </c>
      <c r="M84" s="365">
        <f t="shared" si="2"/>
        <v>1.4564999999999999</v>
      </c>
      <c r="N84" s="651"/>
    </row>
    <row r="85" spans="1:14" ht="31.5" customHeight="1">
      <c r="A85" s="334" t="s">
        <v>4</v>
      </c>
      <c r="B85" s="334" t="s">
        <v>504</v>
      </c>
      <c r="C85" s="334">
        <v>2016</v>
      </c>
      <c r="D85" s="157" t="s">
        <v>385</v>
      </c>
      <c r="E85" s="334" t="s">
        <v>497</v>
      </c>
      <c r="F85" s="334" t="s">
        <v>20</v>
      </c>
      <c r="G85" s="334" t="s">
        <v>7</v>
      </c>
      <c r="H85" s="334" t="s">
        <v>511</v>
      </c>
      <c r="I85" s="330" t="s">
        <v>1159</v>
      </c>
      <c r="J85" s="334" t="s">
        <v>512</v>
      </c>
      <c r="K85" s="166">
        <v>5200</v>
      </c>
      <c r="L85" s="711">
        <v>3123</v>
      </c>
      <c r="M85" s="365">
        <f t="shared" si="2"/>
        <v>0.60057692307692312</v>
      </c>
      <c r="N85" s="650" t="s">
        <v>1715</v>
      </c>
    </row>
    <row r="86" spans="1:14" ht="16.5" customHeight="1">
      <c r="A86" s="334" t="s">
        <v>4</v>
      </c>
      <c r="B86" s="334" t="s">
        <v>4</v>
      </c>
      <c r="C86" s="334">
        <v>2016</v>
      </c>
      <c r="D86" s="157" t="s">
        <v>385</v>
      </c>
      <c r="E86" s="334" t="s">
        <v>497</v>
      </c>
      <c r="F86" s="334" t="s">
        <v>20</v>
      </c>
      <c r="G86" s="334" t="s">
        <v>7</v>
      </c>
      <c r="H86" s="334" t="s">
        <v>511</v>
      </c>
      <c r="I86" s="330" t="s">
        <v>1159</v>
      </c>
      <c r="J86" s="334" t="s">
        <v>107</v>
      </c>
      <c r="K86" s="166">
        <v>2000</v>
      </c>
      <c r="L86" s="711">
        <v>2913</v>
      </c>
      <c r="M86" s="344">
        <f t="shared" si="2"/>
        <v>1.4564999999999999</v>
      </c>
      <c r="N86" s="652"/>
    </row>
    <row r="87" spans="1:14" ht="16.5" customHeight="1">
      <c r="A87" s="334" t="s">
        <v>4</v>
      </c>
      <c r="B87" s="334" t="s">
        <v>4</v>
      </c>
      <c r="C87" s="334">
        <v>2016</v>
      </c>
      <c r="D87" s="157" t="s">
        <v>94</v>
      </c>
      <c r="E87" s="334" t="s">
        <v>497</v>
      </c>
      <c r="F87" s="334" t="s">
        <v>20</v>
      </c>
      <c r="G87" s="334" t="s">
        <v>7</v>
      </c>
      <c r="H87" s="334" t="s">
        <v>528</v>
      </c>
      <c r="I87" s="330" t="s">
        <v>1145</v>
      </c>
      <c r="J87" s="334" t="s">
        <v>518</v>
      </c>
      <c r="K87" s="166">
        <v>2100</v>
      </c>
      <c r="L87" s="710">
        <v>1771</v>
      </c>
      <c r="M87" s="344">
        <f t="shared" ref="M87:M116" si="5">L87/K87</f>
        <v>0.84333333333333338</v>
      </c>
      <c r="N87" s="736" t="s">
        <v>1733</v>
      </c>
    </row>
    <row r="88" spans="1:14" ht="16.5" customHeight="1">
      <c r="A88" s="334" t="s">
        <v>4</v>
      </c>
      <c r="B88" s="334" t="s">
        <v>4</v>
      </c>
      <c r="C88" s="334">
        <v>2016</v>
      </c>
      <c r="D88" s="157" t="s">
        <v>94</v>
      </c>
      <c r="E88" s="334" t="s">
        <v>497</v>
      </c>
      <c r="F88" s="334" t="s">
        <v>20</v>
      </c>
      <c r="G88" s="334" t="s">
        <v>7</v>
      </c>
      <c r="H88" s="334" t="s">
        <v>528</v>
      </c>
      <c r="I88" s="330" t="s">
        <v>1145</v>
      </c>
      <c r="J88" s="334" t="s">
        <v>107</v>
      </c>
      <c r="K88" s="166">
        <v>600</v>
      </c>
      <c r="L88" s="710">
        <v>816</v>
      </c>
      <c r="M88" s="344">
        <f t="shared" si="5"/>
        <v>1.36</v>
      </c>
      <c r="N88" s="736"/>
    </row>
    <row r="89" spans="1:14" ht="16.5" customHeight="1">
      <c r="A89" s="334" t="s">
        <v>4</v>
      </c>
      <c r="B89" s="334" t="s">
        <v>4</v>
      </c>
      <c r="C89" s="334">
        <v>2016</v>
      </c>
      <c r="D89" s="157" t="s">
        <v>94</v>
      </c>
      <c r="E89" s="334" t="s">
        <v>497</v>
      </c>
      <c r="F89" s="334" t="s">
        <v>20</v>
      </c>
      <c r="G89" s="334" t="s">
        <v>7</v>
      </c>
      <c r="H89" s="334" t="s">
        <v>528</v>
      </c>
      <c r="I89" s="330" t="s">
        <v>1152</v>
      </c>
      <c r="J89" s="334" t="s">
        <v>518</v>
      </c>
      <c r="K89" s="166">
        <v>2100</v>
      </c>
      <c r="L89" s="710">
        <v>1771</v>
      </c>
      <c r="M89" s="344">
        <f t="shared" si="5"/>
        <v>0.84333333333333338</v>
      </c>
      <c r="N89" s="736" t="s">
        <v>1733</v>
      </c>
    </row>
    <row r="90" spans="1:14" ht="16.5" customHeight="1">
      <c r="A90" s="334" t="s">
        <v>4</v>
      </c>
      <c r="B90" s="334" t="s">
        <v>4</v>
      </c>
      <c r="C90" s="334">
        <v>2016</v>
      </c>
      <c r="D90" s="157" t="s">
        <v>94</v>
      </c>
      <c r="E90" s="334" t="s">
        <v>497</v>
      </c>
      <c r="F90" s="334" t="s">
        <v>20</v>
      </c>
      <c r="G90" s="334" t="s">
        <v>7</v>
      </c>
      <c r="H90" s="334" t="s">
        <v>528</v>
      </c>
      <c r="I90" s="330" t="s">
        <v>1152</v>
      </c>
      <c r="J90" s="334" t="s">
        <v>107</v>
      </c>
      <c r="K90" s="166">
        <v>600</v>
      </c>
      <c r="L90" s="710">
        <v>816</v>
      </c>
      <c r="M90" s="344">
        <f t="shared" si="5"/>
        <v>1.36</v>
      </c>
      <c r="N90" s="736"/>
    </row>
    <row r="91" spans="1:14" ht="16.5" customHeight="1">
      <c r="A91" s="334" t="s">
        <v>4</v>
      </c>
      <c r="B91" s="334" t="s">
        <v>4</v>
      </c>
      <c r="C91" s="334">
        <v>2016</v>
      </c>
      <c r="D91" s="157" t="s">
        <v>94</v>
      </c>
      <c r="E91" s="334" t="s">
        <v>497</v>
      </c>
      <c r="F91" s="334" t="s">
        <v>20</v>
      </c>
      <c r="G91" s="334" t="s">
        <v>7</v>
      </c>
      <c r="H91" s="334" t="s">
        <v>528</v>
      </c>
      <c r="I91" s="330" t="s">
        <v>1165</v>
      </c>
      <c r="J91" s="334" t="s">
        <v>107</v>
      </c>
      <c r="K91" s="166">
        <v>600</v>
      </c>
      <c r="L91" s="710">
        <v>784</v>
      </c>
      <c r="M91" s="344">
        <f t="shared" si="5"/>
        <v>1.3066666666666666</v>
      </c>
      <c r="N91" s="736"/>
    </row>
    <row r="92" spans="1:14" ht="16.5" customHeight="1">
      <c r="A92" s="334" t="s">
        <v>4</v>
      </c>
      <c r="B92" s="334" t="s">
        <v>4</v>
      </c>
      <c r="C92" s="334">
        <v>2016</v>
      </c>
      <c r="D92" s="157" t="s">
        <v>94</v>
      </c>
      <c r="E92" s="334" t="s">
        <v>497</v>
      </c>
      <c r="F92" s="334" t="s">
        <v>20</v>
      </c>
      <c r="G92" s="334" t="s">
        <v>7</v>
      </c>
      <c r="H92" s="334" t="s">
        <v>528</v>
      </c>
      <c r="I92" s="330" t="s">
        <v>1159</v>
      </c>
      <c r="J92" s="334" t="s">
        <v>107</v>
      </c>
      <c r="K92" s="166">
        <v>600</v>
      </c>
      <c r="L92" s="710">
        <v>784</v>
      </c>
      <c r="M92" s="344">
        <f t="shared" si="5"/>
        <v>1.3066666666666666</v>
      </c>
      <c r="N92" s="736"/>
    </row>
    <row r="93" spans="1:14" ht="16.5" customHeight="1">
      <c r="A93" s="334" t="s">
        <v>4</v>
      </c>
      <c r="B93" s="334" t="s">
        <v>4</v>
      </c>
      <c r="C93" s="334">
        <v>2016</v>
      </c>
      <c r="D93" s="157" t="s">
        <v>94</v>
      </c>
      <c r="E93" s="334" t="s">
        <v>497</v>
      </c>
      <c r="F93" s="334" t="s">
        <v>20</v>
      </c>
      <c r="G93" s="334" t="s">
        <v>7</v>
      </c>
      <c r="H93" s="334" t="s">
        <v>423</v>
      </c>
      <c r="I93" s="330" t="s">
        <v>1145</v>
      </c>
      <c r="J93" s="334" t="s">
        <v>518</v>
      </c>
      <c r="K93" s="166">
        <v>2100</v>
      </c>
      <c r="L93" s="710">
        <v>1549</v>
      </c>
      <c r="M93" s="344">
        <f t="shared" si="5"/>
        <v>0.73761904761904762</v>
      </c>
      <c r="N93" s="736" t="s">
        <v>1733</v>
      </c>
    </row>
    <row r="94" spans="1:14" ht="16.5" customHeight="1">
      <c r="A94" s="334" t="s">
        <v>4</v>
      </c>
      <c r="B94" s="334" t="s">
        <v>4</v>
      </c>
      <c r="C94" s="334">
        <v>2016</v>
      </c>
      <c r="D94" s="157" t="s">
        <v>94</v>
      </c>
      <c r="E94" s="334" t="s">
        <v>497</v>
      </c>
      <c r="F94" s="334" t="s">
        <v>20</v>
      </c>
      <c r="G94" s="334" t="s">
        <v>7</v>
      </c>
      <c r="H94" s="334" t="s">
        <v>423</v>
      </c>
      <c r="I94" s="330" t="s">
        <v>1145</v>
      </c>
      <c r="J94" s="334" t="s">
        <v>107</v>
      </c>
      <c r="K94" s="166">
        <v>300</v>
      </c>
      <c r="L94" s="710">
        <v>386</v>
      </c>
      <c r="M94" s="344">
        <f t="shared" si="5"/>
        <v>1.2866666666666666</v>
      </c>
      <c r="N94" s="736"/>
    </row>
    <row r="95" spans="1:14" ht="16.5" customHeight="1">
      <c r="A95" s="334" t="s">
        <v>4</v>
      </c>
      <c r="B95" s="334" t="s">
        <v>4</v>
      </c>
      <c r="C95" s="334">
        <v>2016</v>
      </c>
      <c r="D95" s="157" t="s">
        <v>94</v>
      </c>
      <c r="E95" s="334" t="s">
        <v>497</v>
      </c>
      <c r="F95" s="334" t="s">
        <v>20</v>
      </c>
      <c r="G95" s="334" t="s">
        <v>7</v>
      </c>
      <c r="H95" s="334" t="s">
        <v>423</v>
      </c>
      <c r="I95" s="330" t="s">
        <v>1152</v>
      </c>
      <c r="J95" s="334" t="s">
        <v>518</v>
      </c>
      <c r="K95" s="166">
        <v>2100</v>
      </c>
      <c r="L95" s="710">
        <v>1548</v>
      </c>
      <c r="M95" s="344">
        <f t="shared" si="5"/>
        <v>0.7371428571428571</v>
      </c>
      <c r="N95" s="736" t="s">
        <v>1733</v>
      </c>
    </row>
    <row r="96" spans="1:14" ht="16.5" customHeight="1">
      <c r="A96" s="334" t="s">
        <v>4</v>
      </c>
      <c r="B96" s="334" t="s">
        <v>4</v>
      </c>
      <c r="C96" s="334">
        <v>2016</v>
      </c>
      <c r="D96" s="157" t="s">
        <v>94</v>
      </c>
      <c r="E96" s="334" t="s">
        <v>497</v>
      </c>
      <c r="F96" s="334" t="s">
        <v>20</v>
      </c>
      <c r="G96" s="334" t="s">
        <v>7</v>
      </c>
      <c r="H96" s="334" t="s">
        <v>423</v>
      </c>
      <c r="I96" s="330" t="s">
        <v>1152</v>
      </c>
      <c r="J96" s="334" t="s">
        <v>107</v>
      </c>
      <c r="K96" s="166">
        <v>300</v>
      </c>
      <c r="L96" s="710">
        <v>386</v>
      </c>
      <c r="M96" s="344">
        <f t="shared" si="5"/>
        <v>1.2866666666666666</v>
      </c>
      <c r="N96" s="704"/>
    </row>
    <row r="97" spans="1:14" ht="16.5" customHeight="1">
      <c r="A97" s="334" t="s">
        <v>4</v>
      </c>
      <c r="B97" s="334" t="s">
        <v>4</v>
      </c>
      <c r="C97" s="334">
        <v>2016</v>
      </c>
      <c r="D97" s="157" t="s">
        <v>94</v>
      </c>
      <c r="E97" s="334" t="s">
        <v>497</v>
      </c>
      <c r="F97" s="334" t="s">
        <v>20</v>
      </c>
      <c r="G97" s="334" t="s">
        <v>7</v>
      </c>
      <c r="H97" s="334" t="s">
        <v>423</v>
      </c>
      <c r="I97" s="330" t="s">
        <v>1165</v>
      </c>
      <c r="J97" s="334" t="s">
        <v>107</v>
      </c>
      <c r="K97" s="166">
        <v>300</v>
      </c>
      <c r="L97" s="710">
        <v>352</v>
      </c>
      <c r="M97" s="344">
        <f t="shared" si="5"/>
        <v>1.1733333333333333</v>
      </c>
      <c r="N97" s="704"/>
    </row>
    <row r="98" spans="1:14" ht="16.5" customHeight="1">
      <c r="A98" s="334" t="s">
        <v>4</v>
      </c>
      <c r="B98" s="334" t="s">
        <v>4</v>
      </c>
      <c r="C98" s="334">
        <v>2016</v>
      </c>
      <c r="D98" s="157" t="s">
        <v>94</v>
      </c>
      <c r="E98" s="334" t="s">
        <v>497</v>
      </c>
      <c r="F98" s="334" t="s">
        <v>20</v>
      </c>
      <c r="G98" s="334" t="s">
        <v>7</v>
      </c>
      <c r="H98" s="334" t="s">
        <v>423</v>
      </c>
      <c r="I98" s="330" t="s">
        <v>1159</v>
      </c>
      <c r="J98" s="334" t="s">
        <v>107</v>
      </c>
      <c r="K98" s="166">
        <v>300</v>
      </c>
      <c r="L98" s="710">
        <v>352</v>
      </c>
      <c r="M98" s="344">
        <f t="shared" si="5"/>
        <v>1.1733333333333333</v>
      </c>
      <c r="N98" s="704"/>
    </row>
    <row r="99" spans="1:14" ht="32.25" customHeight="1">
      <c r="A99" s="334" t="s">
        <v>4</v>
      </c>
      <c r="B99" s="332" t="s">
        <v>504</v>
      </c>
      <c r="C99" s="334">
        <v>2016</v>
      </c>
      <c r="D99" s="163" t="s">
        <v>424</v>
      </c>
      <c r="E99" s="334" t="s">
        <v>500</v>
      </c>
      <c r="F99" s="334" t="s">
        <v>20</v>
      </c>
      <c r="G99" s="334" t="s">
        <v>7</v>
      </c>
      <c r="H99" s="334" t="s">
        <v>407</v>
      </c>
      <c r="I99" s="330" t="s">
        <v>1145</v>
      </c>
      <c r="J99" s="334" t="s">
        <v>518</v>
      </c>
      <c r="K99" s="167">
        <v>1500</v>
      </c>
      <c r="L99" s="710">
        <v>1165</v>
      </c>
      <c r="M99" s="365">
        <f t="shared" si="5"/>
        <v>0.77666666666666662</v>
      </c>
      <c r="N99" s="372" t="s">
        <v>1794</v>
      </c>
    </row>
    <row r="100" spans="1:14" ht="23.25" customHeight="1">
      <c r="A100" s="334" t="s">
        <v>4</v>
      </c>
      <c r="B100" s="332" t="s">
        <v>499</v>
      </c>
      <c r="C100" s="334">
        <v>2016</v>
      </c>
      <c r="D100" s="163" t="s">
        <v>424</v>
      </c>
      <c r="E100" s="334" t="s">
        <v>500</v>
      </c>
      <c r="F100" s="334" t="s">
        <v>20</v>
      </c>
      <c r="G100" s="334" t="s">
        <v>7</v>
      </c>
      <c r="H100" s="334" t="s">
        <v>407</v>
      </c>
      <c r="I100" s="330" t="s">
        <v>1145</v>
      </c>
      <c r="J100" s="334" t="s">
        <v>107</v>
      </c>
      <c r="K100" s="167">
        <v>200</v>
      </c>
      <c r="L100" s="710">
        <v>140</v>
      </c>
      <c r="M100" s="344">
        <f t="shared" si="5"/>
        <v>0.7</v>
      </c>
      <c r="N100" s="736" t="s">
        <v>1397</v>
      </c>
    </row>
    <row r="101" spans="1:14" ht="27" customHeight="1">
      <c r="A101" s="334" t="s">
        <v>4</v>
      </c>
      <c r="B101" s="332" t="s">
        <v>504</v>
      </c>
      <c r="C101" s="334">
        <v>2016</v>
      </c>
      <c r="D101" s="163" t="s">
        <v>424</v>
      </c>
      <c r="E101" s="334" t="s">
        <v>500</v>
      </c>
      <c r="F101" s="334" t="s">
        <v>20</v>
      </c>
      <c r="G101" s="334" t="s">
        <v>7</v>
      </c>
      <c r="H101" s="334" t="s">
        <v>407</v>
      </c>
      <c r="I101" s="330" t="s">
        <v>1152</v>
      </c>
      <c r="J101" s="334" t="s">
        <v>529</v>
      </c>
      <c r="K101" s="167">
        <v>1500</v>
      </c>
      <c r="L101" s="710">
        <v>762</v>
      </c>
      <c r="M101" s="365">
        <f t="shared" si="5"/>
        <v>0.50800000000000001</v>
      </c>
      <c r="N101" s="372" t="s">
        <v>1794</v>
      </c>
    </row>
    <row r="102" spans="1:14" ht="27" customHeight="1">
      <c r="A102" s="334" t="s">
        <v>4</v>
      </c>
      <c r="B102" s="332" t="s">
        <v>504</v>
      </c>
      <c r="C102" s="334">
        <v>2016</v>
      </c>
      <c r="D102" s="163" t="s">
        <v>424</v>
      </c>
      <c r="E102" s="334" t="s">
        <v>500</v>
      </c>
      <c r="F102" s="334" t="s">
        <v>20</v>
      </c>
      <c r="G102" s="334" t="s">
        <v>7</v>
      </c>
      <c r="H102" s="334" t="s">
        <v>407</v>
      </c>
      <c r="I102" s="330" t="s">
        <v>1165</v>
      </c>
      <c r="J102" s="334" t="s">
        <v>529</v>
      </c>
      <c r="K102" s="167">
        <v>1500</v>
      </c>
      <c r="L102" s="710">
        <f>623+139</f>
        <v>762</v>
      </c>
      <c r="M102" s="365">
        <f t="shared" si="5"/>
        <v>0.50800000000000001</v>
      </c>
      <c r="N102" s="372" t="s">
        <v>1794</v>
      </c>
    </row>
    <row r="103" spans="1:14" ht="27" customHeight="1">
      <c r="A103" s="334" t="s">
        <v>4</v>
      </c>
      <c r="B103" s="332" t="s">
        <v>504</v>
      </c>
      <c r="C103" s="334">
        <v>2016</v>
      </c>
      <c r="D103" s="163" t="s">
        <v>424</v>
      </c>
      <c r="E103" s="334" t="s">
        <v>500</v>
      </c>
      <c r="F103" s="334" t="s">
        <v>20</v>
      </c>
      <c r="G103" s="334" t="s">
        <v>7</v>
      </c>
      <c r="H103" s="334" t="s">
        <v>407</v>
      </c>
      <c r="I103" s="330" t="s">
        <v>1159</v>
      </c>
      <c r="J103" s="334" t="s">
        <v>529</v>
      </c>
      <c r="K103" s="167">
        <v>1500</v>
      </c>
      <c r="L103" s="710">
        <f>623+139</f>
        <v>762</v>
      </c>
      <c r="M103" s="365">
        <f t="shared" si="5"/>
        <v>0.50800000000000001</v>
      </c>
      <c r="N103" s="372" t="s">
        <v>1794</v>
      </c>
    </row>
    <row r="104" spans="1:14" ht="16.5" customHeight="1">
      <c r="A104" s="334" t="s">
        <v>4</v>
      </c>
      <c r="B104" s="334" t="s">
        <v>4</v>
      </c>
      <c r="C104" s="334">
        <v>2016</v>
      </c>
      <c r="D104" s="157" t="s">
        <v>432</v>
      </c>
      <c r="E104" s="334" t="s">
        <v>497</v>
      </c>
      <c r="F104" s="334" t="s">
        <v>20</v>
      </c>
      <c r="G104" s="334" t="s">
        <v>7</v>
      </c>
      <c r="H104" s="334" t="s">
        <v>413</v>
      </c>
      <c r="I104" s="330" t="s">
        <v>1145</v>
      </c>
      <c r="J104" s="334" t="s">
        <v>107</v>
      </c>
      <c r="K104" s="166">
        <v>550</v>
      </c>
      <c r="L104" s="710">
        <v>444</v>
      </c>
      <c r="M104" s="344">
        <f t="shared" si="5"/>
        <v>0.80727272727272725</v>
      </c>
      <c r="N104" s="704" t="s">
        <v>1397</v>
      </c>
    </row>
    <row r="105" spans="1:14" ht="16.5" customHeight="1">
      <c r="A105" s="334" t="s">
        <v>4</v>
      </c>
      <c r="B105" s="334" t="s">
        <v>4</v>
      </c>
      <c r="C105" s="334">
        <v>2016</v>
      </c>
      <c r="D105" s="157" t="s">
        <v>432</v>
      </c>
      <c r="E105" s="334" t="s">
        <v>497</v>
      </c>
      <c r="F105" s="334" t="s">
        <v>20</v>
      </c>
      <c r="G105" s="334" t="s">
        <v>7</v>
      </c>
      <c r="H105" s="334" t="s">
        <v>413</v>
      </c>
      <c r="I105" s="330" t="s">
        <v>1152</v>
      </c>
      <c r="J105" s="334" t="s">
        <v>107</v>
      </c>
      <c r="K105" s="166">
        <v>550</v>
      </c>
      <c r="L105" s="710">
        <v>444</v>
      </c>
      <c r="M105" s="344">
        <f t="shared" si="5"/>
        <v>0.80727272727272725</v>
      </c>
      <c r="N105" s="704" t="s">
        <v>1397</v>
      </c>
    </row>
    <row r="106" spans="1:14" ht="16.5" customHeight="1">
      <c r="A106" s="334" t="s">
        <v>4</v>
      </c>
      <c r="B106" s="334" t="s">
        <v>4</v>
      </c>
      <c r="C106" s="334">
        <v>2016</v>
      </c>
      <c r="D106" s="157" t="s">
        <v>432</v>
      </c>
      <c r="E106" s="334" t="s">
        <v>497</v>
      </c>
      <c r="F106" s="334" t="s">
        <v>20</v>
      </c>
      <c r="G106" s="334" t="s">
        <v>7</v>
      </c>
      <c r="H106" s="334" t="s">
        <v>413</v>
      </c>
      <c r="I106" s="330" t="s">
        <v>1165</v>
      </c>
      <c r="J106" s="334" t="s">
        <v>107</v>
      </c>
      <c r="K106" s="166">
        <v>550</v>
      </c>
      <c r="L106" s="710">
        <v>404</v>
      </c>
      <c r="M106" s="344">
        <f t="shared" si="5"/>
        <v>0.7345454545454545</v>
      </c>
      <c r="N106" s="704" t="s">
        <v>1397</v>
      </c>
    </row>
    <row r="107" spans="1:14" ht="16.5" customHeight="1">
      <c r="A107" s="334" t="s">
        <v>4</v>
      </c>
      <c r="B107" s="334" t="s">
        <v>4</v>
      </c>
      <c r="C107" s="334">
        <v>2016</v>
      </c>
      <c r="D107" s="157" t="s">
        <v>432</v>
      </c>
      <c r="E107" s="334" t="s">
        <v>497</v>
      </c>
      <c r="F107" s="334" t="s">
        <v>20</v>
      </c>
      <c r="G107" s="334" t="s">
        <v>7</v>
      </c>
      <c r="H107" s="334" t="s">
        <v>413</v>
      </c>
      <c r="I107" s="330" t="s">
        <v>1159</v>
      </c>
      <c r="J107" s="334" t="s">
        <v>107</v>
      </c>
      <c r="K107" s="166">
        <v>300</v>
      </c>
      <c r="L107" s="710">
        <v>404</v>
      </c>
      <c r="M107" s="344">
        <f t="shared" si="5"/>
        <v>1.3466666666666667</v>
      </c>
      <c r="N107" s="648"/>
    </row>
    <row r="108" spans="1:14" ht="49.5" customHeight="1">
      <c r="A108" s="332" t="s">
        <v>4</v>
      </c>
      <c r="B108" s="332" t="s">
        <v>4</v>
      </c>
      <c r="C108" s="334">
        <v>2016</v>
      </c>
      <c r="D108" s="149" t="s">
        <v>443</v>
      </c>
      <c r="E108" s="332" t="s">
        <v>497</v>
      </c>
      <c r="F108" s="332" t="s">
        <v>20</v>
      </c>
      <c r="G108" s="332" t="s">
        <v>7</v>
      </c>
      <c r="H108" s="334" t="s">
        <v>530</v>
      </c>
      <c r="I108" s="330" t="s">
        <v>1149</v>
      </c>
      <c r="J108" s="332" t="s">
        <v>531</v>
      </c>
      <c r="K108" s="167">
        <v>11000</v>
      </c>
      <c r="L108" s="710">
        <v>10460</v>
      </c>
      <c r="M108" s="347" t="s">
        <v>140</v>
      </c>
      <c r="N108" s="653" t="s">
        <v>669</v>
      </c>
    </row>
    <row r="109" spans="1:14" ht="31.5" customHeight="1">
      <c r="A109" s="334" t="s">
        <v>4</v>
      </c>
      <c r="B109" s="334" t="s">
        <v>4</v>
      </c>
      <c r="C109" s="334">
        <v>2016</v>
      </c>
      <c r="D109" s="149" t="s">
        <v>443</v>
      </c>
      <c r="E109" s="334" t="s">
        <v>497</v>
      </c>
      <c r="F109" s="334" t="s">
        <v>20</v>
      </c>
      <c r="G109" s="334" t="s">
        <v>7</v>
      </c>
      <c r="H109" s="334" t="s">
        <v>530</v>
      </c>
      <c r="I109" s="330" t="s">
        <v>1162</v>
      </c>
      <c r="J109" s="334" t="s">
        <v>531</v>
      </c>
      <c r="K109" s="166">
        <v>11000</v>
      </c>
      <c r="L109" s="710">
        <v>10460</v>
      </c>
      <c r="M109" s="347">
        <f t="shared" si="5"/>
        <v>0.95090909090909093</v>
      </c>
      <c r="N109" s="649"/>
    </row>
    <row r="110" spans="1:14" ht="35.25" customHeight="1">
      <c r="A110" s="334" t="s">
        <v>4</v>
      </c>
      <c r="B110" s="334" t="s">
        <v>4</v>
      </c>
      <c r="C110" s="334">
        <v>2016</v>
      </c>
      <c r="D110" s="149" t="s">
        <v>443</v>
      </c>
      <c r="E110" s="334" t="s">
        <v>497</v>
      </c>
      <c r="F110" s="334" t="s">
        <v>20</v>
      </c>
      <c r="G110" s="334" t="s">
        <v>7</v>
      </c>
      <c r="H110" s="334" t="s">
        <v>530</v>
      </c>
      <c r="I110" s="330" t="s">
        <v>1155</v>
      </c>
      <c r="J110" s="334" t="s">
        <v>531</v>
      </c>
      <c r="K110" s="166">
        <v>11000</v>
      </c>
      <c r="L110" s="710">
        <v>10460</v>
      </c>
      <c r="M110" s="347">
        <f t="shared" si="5"/>
        <v>0.95090909090909093</v>
      </c>
      <c r="N110" s="649"/>
    </row>
    <row r="111" spans="1:14" ht="51.75" customHeight="1">
      <c r="A111" s="334" t="s">
        <v>4</v>
      </c>
      <c r="B111" s="334" t="s">
        <v>4</v>
      </c>
      <c r="C111" s="334">
        <v>2016</v>
      </c>
      <c r="D111" s="149" t="s">
        <v>443</v>
      </c>
      <c r="E111" s="334" t="s">
        <v>497</v>
      </c>
      <c r="F111" s="334" t="s">
        <v>20</v>
      </c>
      <c r="G111" s="334" t="s">
        <v>7</v>
      </c>
      <c r="H111" s="334" t="s">
        <v>532</v>
      </c>
      <c r="I111" s="330" t="s">
        <v>1149</v>
      </c>
      <c r="J111" s="334" t="s">
        <v>531</v>
      </c>
      <c r="K111" s="166">
        <v>10200</v>
      </c>
      <c r="L111" s="710">
        <v>5918</v>
      </c>
      <c r="M111" s="347" t="s">
        <v>140</v>
      </c>
      <c r="N111" s="705" t="s">
        <v>669</v>
      </c>
    </row>
    <row r="112" spans="1:14" ht="48" customHeight="1">
      <c r="A112" s="334" t="s">
        <v>4</v>
      </c>
      <c r="B112" s="334" t="s">
        <v>4</v>
      </c>
      <c r="C112" s="334">
        <v>2016</v>
      </c>
      <c r="D112" s="149" t="s">
        <v>443</v>
      </c>
      <c r="E112" s="334" t="s">
        <v>497</v>
      </c>
      <c r="F112" s="334" t="s">
        <v>20</v>
      </c>
      <c r="G112" s="334" t="s">
        <v>7</v>
      </c>
      <c r="H112" s="334" t="s">
        <v>532</v>
      </c>
      <c r="I112" s="330" t="s">
        <v>1162</v>
      </c>
      <c r="J112" s="334" t="s">
        <v>531</v>
      </c>
      <c r="K112" s="166">
        <v>10200</v>
      </c>
      <c r="L112" s="710">
        <v>5909</v>
      </c>
      <c r="M112" s="349">
        <f t="shared" si="5"/>
        <v>0.57931372549019611</v>
      </c>
      <c r="N112" s="372" t="s">
        <v>1702</v>
      </c>
    </row>
    <row r="113" spans="1:14" ht="47.25" customHeight="1">
      <c r="A113" s="334" t="s">
        <v>4</v>
      </c>
      <c r="B113" s="334" t="s">
        <v>4</v>
      </c>
      <c r="C113" s="334">
        <v>2016</v>
      </c>
      <c r="D113" s="149" t="s">
        <v>443</v>
      </c>
      <c r="E113" s="334" t="s">
        <v>497</v>
      </c>
      <c r="F113" s="334" t="s">
        <v>20</v>
      </c>
      <c r="G113" s="334" t="s">
        <v>7</v>
      </c>
      <c r="H113" s="334" t="s">
        <v>532</v>
      </c>
      <c r="I113" s="330" t="s">
        <v>1155</v>
      </c>
      <c r="J113" s="334" t="s">
        <v>531</v>
      </c>
      <c r="K113" s="166">
        <v>10200</v>
      </c>
      <c r="L113" s="710">
        <v>5909</v>
      </c>
      <c r="M113" s="349">
        <f t="shared" si="5"/>
        <v>0.57931372549019611</v>
      </c>
      <c r="N113" s="372" t="s">
        <v>1702</v>
      </c>
    </row>
    <row r="114" spans="1:14" ht="16.5" customHeight="1">
      <c r="A114" s="334" t="s">
        <v>4</v>
      </c>
      <c r="B114" s="334" t="s">
        <v>4</v>
      </c>
      <c r="C114" s="334">
        <v>2016</v>
      </c>
      <c r="D114" s="157" t="s">
        <v>505</v>
      </c>
      <c r="E114" s="334" t="s">
        <v>497</v>
      </c>
      <c r="F114" s="334" t="s">
        <v>20</v>
      </c>
      <c r="G114" s="334" t="s">
        <v>7</v>
      </c>
      <c r="H114" s="334" t="s">
        <v>533</v>
      </c>
      <c r="I114" s="330" t="s">
        <v>1149</v>
      </c>
      <c r="J114" s="334" t="s">
        <v>531</v>
      </c>
      <c r="K114" s="166">
        <v>5000</v>
      </c>
      <c r="L114" s="710">
        <v>6274</v>
      </c>
      <c r="M114" s="347">
        <f t="shared" si="5"/>
        <v>1.2547999999999999</v>
      </c>
      <c r="N114" s="648"/>
    </row>
    <row r="115" spans="1:14" ht="16.5" customHeight="1">
      <c r="A115" s="334" t="s">
        <v>4</v>
      </c>
      <c r="B115" s="334" t="s">
        <v>4</v>
      </c>
      <c r="C115" s="334">
        <v>2016</v>
      </c>
      <c r="D115" s="157" t="s">
        <v>505</v>
      </c>
      <c r="E115" s="334" t="s">
        <v>497</v>
      </c>
      <c r="F115" s="334" t="s">
        <v>20</v>
      </c>
      <c r="G115" s="334" t="s">
        <v>7</v>
      </c>
      <c r="H115" s="334" t="s">
        <v>533</v>
      </c>
      <c r="I115" s="330" t="s">
        <v>1162</v>
      </c>
      <c r="J115" s="334" t="s">
        <v>531</v>
      </c>
      <c r="K115" s="166">
        <v>11000</v>
      </c>
      <c r="L115" s="710">
        <v>9764</v>
      </c>
      <c r="M115" s="347">
        <f t="shared" si="5"/>
        <v>0.88763636363636367</v>
      </c>
      <c r="N115" s="648"/>
    </row>
    <row r="116" spans="1:14" ht="16.5" customHeight="1">
      <c r="A116" s="334" t="s">
        <v>4</v>
      </c>
      <c r="B116" s="334" t="s">
        <v>4</v>
      </c>
      <c r="C116" s="334">
        <v>2016</v>
      </c>
      <c r="D116" s="157" t="s">
        <v>505</v>
      </c>
      <c r="E116" s="334" t="s">
        <v>497</v>
      </c>
      <c r="F116" s="334" t="s">
        <v>20</v>
      </c>
      <c r="G116" s="334" t="s">
        <v>7</v>
      </c>
      <c r="H116" s="334" t="s">
        <v>533</v>
      </c>
      <c r="I116" s="330" t="s">
        <v>1155</v>
      </c>
      <c r="J116" s="334" t="s">
        <v>531</v>
      </c>
      <c r="K116" s="166">
        <v>11000</v>
      </c>
      <c r="L116" s="710">
        <v>9764</v>
      </c>
      <c r="M116" s="347">
        <f t="shared" si="5"/>
        <v>0.88763636363636367</v>
      </c>
      <c r="N116" s="648"/>
    </row>
    <row r="117" spans="1:14" ht="16.5" customHeight="1">
      <c r="A117" s="334" t="s">
        <v>4</v>
      </c>
      <c r="B117" s="334" t="s">
        <v>4</v>
      </c>
      <c r="C117" s="334">
        <v>2016</v>
      </c>
      <c r="D117" s="163" t="s">
        <v>85</v>
      </c>
      <c r="E117" s="334" t="s">
        <v>497</v>
      </c>
      <c r="F117" s="334" t="s">
        <v>20</v>
      </c>
      <c r="G117" s="334" t="s">
        <v>7</v>
      </c>
      <c r="H117" s="334" t="s">
        <v>407</v>
      </c>
      <c r="I117" s="330" t="s">
        <v>1145</v>
      </c>
      <c r="J117" s="334" t="s">
        <v>107</v>
      </c>
      <c r="K117" s="166">
        <v>1800</v>
      </c>
      <c r="L117" s="710">
        <v>2636</v>
      </c>
      <c r="M117" s="344">
        <f t="shared" ref="M117:M130" si="6">L117/K117</f>
        <v>1.4644444444444444</v>
      </c>
      <c r="N117" s="648"/>
    </row>
    <row r="118" spans="1:14" ht="32.25" customHeight="1">
      <c r="A118" s="334" t="s">
        <v>4</v>
      </c>
      <c r="B118" s="334" t="s">
        <v>4</v>
      </c>
      <c r="C118" s="334">
        <v>2016</v>
      </c>
      <c r="D118" s="163" t="s">
        <v>85</v>
      </c>
      <c r="E118" s="334" t="s">
        <v>497</v>
      </c>
      <c r="F118" s="334" t="s">
        <v>20</v>
      </c>
      <c r="G118" s="334" t="s">
        <v>7</v>
      </c>
      <c r="H118" s="334" t="s">
        <v>407</v>
      </c>
      <c r="I118" s="330" t="s">
        <v>1145</v>
      </c>
      <c r="J118" s="334" t="s">
        <v>531</v>
      </c>
      <c r="K118" s="166">
        <v>1400</v>
      </c>
      <c r="L118" s="710">
        <v>1442</v>
      </c>
      <c r="M118" s="344">
        <f t="shared" si="6"/>
        <v>1.03</v>
      </c>
      <c r="N118" s="649"/>
    </row>
    <row r="119" spans="1:14" ht="16.5" customHeight="1">
      <c r="A119" s="334" t="s">
        <v>4</v>
      </c>
      <c r="B119" s="334" t="s">
        <v>4</v>
      </c>
      <c r="C119" s="334">
        <v>2016</v>
      </c>
      <c r="D119" s="163" t="s">
        <v>85</v>
      </c>
      <c r="E119" s="334" t="s">
        <v>497</v>
      </c>
      <c r="F119" s="334" t="s">
        <v>20</v>
      </c>
      <c r="G119" s="334" t="s">
        <v>7</v>
      </c>
      <c r="H119" s="334" t="s">
        <v>407</v>
      </c>
      <c r="I119" s="330" t="s">
        <v>1152</v>
      </c>
      <c r="J119" s="334" t="s">
        <v>107</v>
      </c>
      <c r="K119" s="166">
        <v>1800</v>
      </c>
      <c r="L119" s="710">
        <v>2648</v>
      </c>
      <c r="M119" s="344">
        <f t="shared" si="6"/>
        <v>1.471111111111111</v>
      </c>
      <c r="N119" s="648"/>
    </row>
    <row r="120" spans="1:14" ht="37.5" customHeight="1">
      <c r="A120" s="334" t="s">
        <v>4</v>
      </c>
      <c r="B120" s="334" t="s">
        <v>4</v>
      </c>
      <c r="C120" s="334">
        <v>2016</v>
      </c>
      <c r="D120" s="163" t="s">
        <v>85</v>
      </c>
      <c r="E120" s="334" t="s">
        <v>497</v>
      </c>
      <c r="F120" s="334" t="s">
        <v>20</v>
      </c>
      <c r="G120" s="334" t="s">
        <v>7</v>
      </c>
      <c r="H120" s="334" t="s">
        <v>407</v>
      </c>
      <c r="I120" s="330" t="s">
        <v>1152</v>
      </c>
      <c r="J120" s="334" t="s">
        <v>531</v>
      </c>
      <c r="K120" s="166">
        <v>1400</v>
      </c>
      <c r="L120" s="710">
        <v>1442</v>
      </c>
      <c r="M120" s="344">
        <f t="shared" si="6"/>
        <v>1.03</v>
      </c>
      <c r="N120" s="649"/>
    </row>
    <row r="121" spans="1:14" ht="16.5" customHeight="1">
      <c r="A121" s="334" t="s">
        <v>4</v>
      </c>
      <c r="B121" s="334" t="s">
        <v>4</v>
      </c>
      <c r="C121" s="334">
        <v>2016</v>
      </c>
      <c r="D121" s="163" t="s">
        <v>85</v>
      </c>
      <c r="E121" s="334" t="s">
        <v>497</v>
      </c>
      <c r="F121" s="334" t="s">
        <v>20</v>
      </c>
      <c r="G121" s="334" t="s">
        <v>7</v>
      </c>
      <c r="H121" s="334" t="s">
        <v>407</v>
      </c>
      <c r="I121" s="330" t="s">
        <v>1165</v>
      </c>
      <c r="J121" s="334" t="s">
        <v>107</v>
      </c>
      <c r="K121" s="166">
        <v>1800</v>
      </c>
      <c r="L121" s="710">
        <v>1337</v>
      </c>
      <c r="M121" s="344">
        <f t="shared" si="6"/>
        <v>0.74277777777777776</v>
      </c>
      <c r="N121" s="648" t="s">
        <v>1397</v>
      </c>
    </row>
    <row r="122" spans="1:14" ht="16.5" customHeight="1">
      <c r="A122" s="334" t="s">
        <v>4</v>
      </c>
      <c r="B122" s="334" t="s">
        <v>4</v>
      </c>
      <c r="C122" s="334">
        <v>2016</v>
      </c>
      <c r="D122" s="163" t="s">
        <v>85</v>
      </c>
      <c r="E122" s="334" t="s">
        <v>497</v>
      </c>
      <c r="F122" s="334" t="s">
        <v>20</v>
      </c>
      <c r="G122" s="334" t="s">
        <v>7</v>
      </c>
      <c r="H122" s="334" t="s">
        <v>407</v>
      </c>
      <c r="I122" s="330" t="s">
        <v>1159</v>
      </c>
      <c r="J122" s="334" t="s">
        <v>107</v>
      </c>
      <c r="K122" s="166">
        <v>1800</v>
      </c>
      <c r="L122" s="710">
        <v>1337</v>
      </c>
      <c r="M122" s="344">
        <f t="shared" si="6"/>
        <v>0.74277777777777776</v>
      </c>
      <c r="N122" s="648" t="s">
        <v>1397</v>
      </c>
    </row>
    <row r="123" spans="1:14" ht="16.5" customHeight="1">
      <c r="A123" s="334" t="s">
        <v>4</v>
      </c>
      <c r="B123" s="334" t="s">
        <v>498</v>
      </c>
      <c r="C123" s="334">
        <v>2016</v>
      </c>
      <c r="D123" s="163" t="s">
        <v>502</v>
      </c>
      <c r="E123" s="334" t="s">
        <v>497</v>
      </c>
      <c r="F123" s="334" t="s">
        <v>20</v>
      </c>
      <c r="G123" s="334" t="s">
        <v>7</v>
      </c>
      <c r="H123" s="334" t="s">
        <v>407</v>
      </c>
      <c r="I123" s="330" t="s">
        <v>1145</v>
      </c>
      <c r="J123" s="334" t="s">
        <v>512</v>
      </c>
      <c r="K123" s="166">
        <v>1000</v>
      </c>
      <c r="L123" s="563">
        <v>732</v>
      </c>
      <c r="M123" s="344">
        <f t="shared" si="6"/>
        <v>0.73199999999999998</v>
      </c>
      <c r="N123" s="652" t="s">
        <v>1730</v>
      </c>
    </row>
    <row r="124" spans="1:14" ht="16.5" customHeight="1">
      <c r="A124" s="334" t="s">
        <v>4</v>
      </c>
      <c r="B124" s="334" t="s">
        <v>4</v>
      </c>
      <c r="C124" s="334">
        <v>2016</v>
      </c>
      <c r="D124" s="163" t="s">
        <v>502</v>
      </c>
      <c r="E124" s="334" t="s">
        <v>497</v>
      </c>
      <c r="F124" s="334" t="s">
        <v>20</v>
      </c>
      <c r="G124" s="334" t="s">
        <v>7</v>
      </c>
      <c r="H124" s="334" t="s">
        <v>407</v>
      </c>
      <c r="I124" s="330" t="s">
        <v>1145</v>
      </c>
      <c r="J124" s="334" t="s">
        <v>107</v>
      </c>
      <c r="K124" s="166">
        <v>1200</v>
      </c>
      <c r="L124" s="563">
        <v>1433</v>
      </c>
      <c r="M124" s="344">
        <f t="shared" si="6"/>
        <v>1.1941666666666666</v>
      </c>
      <c r="N124" s="652"/>
    </row>
    <row r="125" spans="1:14" ht="16.5" customHeight="1">
      <c r="A125" s="334" t="s">
        <v>4</v>
      </c>
      <c r="B125" s="334" t="s">
        <v>498</v>
      </c>
      <c r="C125" s="334">
        <v>2016</v>
      </c>
      <c r="D125" s="163" t="s">
        <v>502</v>
      </c>
      <c r="E125" s="334" t="s">
        <v>497</v>
      </c>
      <c r="F125" s="334" t="s">
        <v>20</v>
      </c>
      <c r="G125" s="334" t="s">
        <v>7</v>
      </c>
      <c r="H125" s="334" t="s">
        <v>407</v>
      </c>
      <c r="I125" s="330" t="s">
        <v>1152</v>
      </c>
      <c r="J125" s="334" t="s">
        <v>512</v>
      </c>
      <c r="K125" s="166">
        <v>1000</v>
      </c>
      <c r="L125" s="563">
        <v>738</v>
      </c>
      <c r="M125" s="344">
        <f t="shared" si="6"/>
        <v>0.73799999999999999</v>
      </c>
      <c r="N125" s="652" t="s">
        <v>1730</v>
      </c>
    </row>
    <row r="126" spans="1:14" ht="16.5" customHeight="1">
      <c r="A126" s="334" t="s">
        <v>4</v>
      </c>
      <c r="B126" s="334" t="s">
        <v>4</v>
      </c>
      <c r="C126" s="334">
        <v>2016</v>
      </c>
      <c r="D126" s="163" t="s">
        <v>502</v>
      </c>
      <c r="E126" s="334" t="s">
        <v>497</v>
      </c>
      <c r="F126" s="334" t="s">
        <v>20</v>
      </c>
      <c r="G126" s="334" t="s">
        <v>7</v>
      </c>
      <c r="H126" s="334" t="s">
        <v>407</v>
      </c>
      <c r="I126" s="330" t="s">
        <v>1152</v>
      </c>
      <c r="J126" s="334" t="s">
        <v>107</v>
      </c>
      <c r="K126" s="166">
        <v>1200</v>
      </c>
      <c r="L126" s="563">
        <v>1436</v>
      </c>
      <c r="M126" s="344">
        <f t="shared" si="6"/>
        <v>1.1966666666666668</v>
      </c>
      <c r="N126" s="652"/>
    </row>
    <row r="127" spans="1:14" ht="16.5" customHeight="1">
      <c r="A127" s="334" t="s">
        <v>4</v>
      </c>
      <c r="B127" s="334" t="s">
        <v>498</v>
      </c>
      <c r="C127" s="334">
        <v>2016</v>
      </c>
      <c r="D127" s="163" t="s">
        <v>502</v>
      </c>
      <c r="E127" s="334" t="s">
        <v>497</v>
      </c>
      <c r="F127" s="334" t="s">
        <v>20</v>
      </c>
      <c r="G127" s="334" t="s">
        <v>7</v>
      </c>
      <c r="H127" s="334" t="s">
        <v>407</v>
      </c>
      <c r="I127" s="330" t="s">
        <v>1165</v>
      </c>
      <c r="J127" s="334" t="s">
        <v>512</v>
      </c>
      <c r="K127" s="166">
        <v>1000</v>
      </c>
      <c r="L127" s="563">
        <v>738</v>
      </c>
      <c r="M127" s="344">
        <f t="shared" si="6"/>
        <v>0.73799999999999999</v>
      </c>
      <c r="N127" s="652" t="s">
        <v>1730</v>
      </c>
    </row>
    <row r="128" spans="1:14" ht="16.5" customHeight="1">
      <c r="A128" s="334" t="s">
        <v>4</v>
      </c>
      <c r="B128" s="334" t="s">
        <v>4</v>
      </c>
      <c r="C128" s="334">
        <v>2016</v>
      </c>
      <c r="D128" s="163" t="s">
        <v>502</v>
      </c>
      <c r="E128" s="334" t="s">
        <v>497</v>
      </c>
      <c r="F128" s="334" t="s">
        <v>20</v>
      </c>
      <c r="G128" s="334" t="s">
        <v>7</v>
      </c>
      <c r="H128" s="334" t="s">
        <v>407</v>
      </c>
      <c r="I128" s="330" t="s">
        <v>1165</v>
      </c>
      <c r="J128" s="334" t="s">
        <v>107</v>
      </c>
      <c r="K128" s="166">
        <v>1200</v>
      </c>
      <c r="L128" s="563">
        <v>1436</v>
      </c>
      <c r="M128" s="344">
        <f t="shared" si="6"/>
        <v>1.1966666666666668</v>
      </c>
      <c r="N128" s="652"/>
    </row>
    <row r="129" spans="1:14" ht="16.5" customHeight="1">
      <c r="A129" s="334" t="s">
        <v>4</v>
      </c>
      <c r="B129" s="334" t="s">
        <v>498</v>
      </c>
      <c r="C129" s="334">
        <v>2016</v>
      </c>
      <c r="D129" s="163" t="s">
        <v>502</v>
      </c>
      <c r="E129" s="334" t="s">
        <v>497</v>
      </c>
      <c r="F129" s="334" t="s">
        <v>20</v>
      </c>
      <c r="G129" s="334" t="s">
        <v>7</v>
      </c>
      <c r="H129" s="334" t="s">
        <v>407</v>
      </c>
      <c r="I129" s="330" t="s">
        <v>1159</v>
      </c>
      <c r="J129" s="334" t="s">
        <v>512</v>
      </c>
      <c r="K129" s="166">
        <v>1000</v>
      </c>
      <c r="L129" s="563">
        <v>738</v>
      </c>
      <c r="M129" s="344">
        <f t="shared" si="6"/>
        <v>0.73799999999999999</v>
      </c>
      <c r="N129" s="652" t="s">
        <v>1730</v>
      </c>
    </row>
    <row r="130" spans="1:14" ht="16.5" customHeight="1">
      <c r="A130" s="334" t="s">
        <v>4</v>
      </c>
      <c r="B130" s="334" t="s">
        <v>4</v>
      </c>
      <c r="C130" s="334">
        <v>2016</v>
      </c>
      <c r="D130" s="163" t="s">
        <v>502</v>
      </c>
      <c r="E130" s="334" t="s">
        <v>497</v>
      </c>
      <c r="F130" s="334" t="s">
        <v>20</v>
      </c>
      <c r="G130" s="334" t="s">
        <v>7</v>
      </c>
      <c r="H130" s="334" t="s">
        <v>407</v>
      </c>
      <c r="I130" s="330" t="s">
        <v>1159</v>
      </c>
      <c r="J130" s="334" t="s">
        <v>107</v>
      </c>
      <c r="K130" s="166">
        <v>1200</v>
      </c>
      <c r="L130" s="563">
        <v>1436</v>
      </c>
      <c r="M130" s="344">
        <f t="shared" si="6"/>
        <v>1.1966666666666668</v>
      </c>
      <c r="N130" s="652"/>
    </row>
    <row r="131" spans="1:14" ht="16.5" customHeight="1">
      <c r="A131" s="334" t="s">
        <v>4</v>
      </c>
      <c r="B131" s="334" t="s">
        <v>506</v>
      </c>
      <c r="C131" s="334">
        <v>2016</v>
      </c>
      <c r="D131" s="165" t="s">
        <v>507</v>
      </c>
      <c r="E131" s="334" t="s">
        <v>500</v>
      </c>
      <c r="F131" s="334" t="s">
        <v>20</v>
      </c>
      <c r="G131" s="334" t="s">
        <v>7</v>
      </c>
      <c r="H131" s="342" t="s">
        <v>413</v>
      </c>
      <c r="I131" s="330" t="s">
        <v>1145</v>
      </c>
      <c r="J131" s="334" t="s">
        <v>107</v>
      </c>
      <c r="K131" s="166">
        <v>120</v>
      </c>
      <c r="L131" s="710">
        <v>285</v>
      </c>
      <c r="M131" s="344">
        <f t="shared" ref="M131:M138" si="7">L131/K131</f>
        <v>2.375</v>
      </c>
      <c r="N131" s="648" t="s">
        <v>1739</v>
      </c>
    </row>
    <row r="132" spans="1:14" ht="16.5" customHeight="1">
      <c r="A132" s="334" t="s">
        <v>4</v>
      </c>
      <c r="B132" s="334" t="s">
        <v>506</v>
      </c>
      <c r="C132" s="334">
        <v>2016</v>
      </c>
      <c r="D132" s="165" t="s">
        <v>507</v>
      </c>
      <c r="E132" s="334" t="s">
        <v>500</v>
      </c>
      <c r="F132" s="334" t="s">
        <v>20</v>
      </c>
      <c r="G132" s="334" t="s">
        <v>7</v>
      </c>
      <c r="H132" s="342" t="s">
        <v>413</v>
      </c>
      <c r="I132" s="330" t="s">
        <v>1152</v>
      </c>
      <c r="J132" s="334" t="s">
        <v>107</v>
      </c>
      <c r="K132" s="166">
        <v>120</v>
      </c>
      <c r="L132" s="710">
        <v>285</v>
      </c>
      <c r="M132" s="344">
        <f t="shared" si="7"/>
        <v>2.375</v>
      </c>
      <c r="N132" s="648" t="s">
        <v>1739</v>
      </c>
    </row>
    <row r="133" spans="1:14" ht="16.5" customHeight="1">
      <c r="A133" s="334" t="s">
        <v>4</v>
      </c>
      <c r="B133" s="334" t="s">
        <v>506</v>
      </c>
      <c r="C133" s="334">
        <v>2016</v>
      </c>
      <c r="D133" s="165" t="s">
        <v>507</v>
      </c>
      <c r="E133" s="334" t="s">
        <v>500</v>
      </c>
      <c r="F133" s="334" t="s">
        <v>20</v>
      </c>
      <c r="G133" s="334" t="s">
        <v>7</v>
      </c>
      <c r="H133" s="342" t="s">
        <v>413</v>
      </c>
      <c r="I133" s="330" t="s">
        <v>1159</v>
      </c>
      <c r="J133" s="334" t="s">
        <v>107</v>
      </c>
      <c r="K133" s="166">
        <v>120</v>
      </c>
      <c r="L133" s="710">
        <v>193</v>
      </c>
      <c r="M133" s="344">
        <f t="shared" si="7"/>
        <v>1.6083333333333334</v>
      </c>
      <c r="N133" s="648" t="s">
        <v>1739</v>
      </c>
    </row>
    <row r="134" spans="1:14" ht="16.5" customHeight="1">
      <c r="A134" s="334" t="s">
        <v>4</v>
      </c>
      <c r="B134" s="334" t="s">
        <v>506</v>
      </c>
      <c r="C134" s="334">
        <v>2016</v>
      </c>
      <c r="D134" s="165" t="s">
        <v>507</v>
      </c>
      <c r="E134" s="334" t="s">
        <v>500</v>
      </c>
      <c r="F134" s="334" t="s">
        <v>20</v>
      </c>
      <c r="G134" s="334" t="s">
        <v>7</v>
      </c>
      <c r="H134" s="342" t="s">
        <v>413</v>
      </c>
      <c r="I134" s="330" t="s">
        <v>1165</v>
      </c>
      <c r="J134" s="334" t="s">
        <v>107</v>
      </c>
      <c r="K134" s="166">
        <v>120</v>
      </c>
      <c r="L134" s="710">
        <v>193</v>
      </c>
      <c r="M134" s="344">
        <f t="shared" si="7"/>
        <v>1.6083333333333334</v>
      </c>
      <c r="N134" s="648" t="s">
        <v>1739</v>
      </c>
    </row>
    <row r="135" spans="1:14" ht="16.5" customHeight="1">
      <c r="A135" s="334" t="s">
        <v>4</v>
      </c>
      <c r="B135" s="334" t="s">
        <v>4</v>
      </c>
      <c r="C135" s="334">
        <v>2016</v>
      </c>
      <c r="D135" s="165" t="s">
        <v>508</v>
      </c>
      <c r="E135" s="334" t="s">
        <v>497</v>
      </c>
      <c r="F135" s="334" t="s">
        <v>20</v>
      </c>
      <c r="G135" s="334" t="s">
        <v>7</v>
      </c>
      <c r="H135" s="342" t="s">
        <v>534</v>
      </c>
      <c r="I135" s="330" t="s">
        <v>1145</v>
      </c>
      <c r="J135" s="334" t="s">
        <v>107</v>
      </c>
      <c r="K135" s="166">
        <v>100</v>
      </c>
      <c r="L135" s="710">
        <v>106</v>
      </c>
      <c r="M135" s="344">
        <f t="shared" si="7"/>
        <v>1.06</v>
      </c>
      <c r="N135" s="648"/>
    </row>
    <row r="136" spans="1:14" ht="16.5" customHeight="1">
      <c r="A136" s="334" t="s">
        <v>4</v>
      </c>
      <c r="B136" s="334" t="s">
        <v>4</v>
      </c>
      <c r="C136" s="334">
        <v>2016</v>
      </c>
      <c r="D136" s="165" t="s">
        <v>508</v>
      </c>
      <c r="E136" s="334" t="s">
        <v>497</v>
      </c>
      <c r="F136" s="334" t="s">
        <v>20</v>
      </c>
      <c r="G136" s="334" t="s">
        <v>7</v>
      </c>
      <c r="H136" s="343" t="s">
        <v>534</v>
      </c>
      <c r="I136" s="330" t="s">
        <v>1152</v>
      </c>
      <c r="J136" s="334" t="s">
        <v>107</v>
      </c>
      <c r="K136" s="166">
        <v>100</v>
      </c>
      <c r="L136" s="710">
        <v>106</v>
      </c>
      <c r="M136" s="344">
        <f t="shared" si="7"/>
        <v>1.06</v>
      </c>
      <c r="N136" s="648"/>
    </row>
    <row r="137" spans="1:14" ht="16.5" customHeight="1">
      <c r="A137" s="334" t="s">
        <v>4</v>
      </c>
      <c r="B137" s="334" t="s">
        <v>4</v>
      </c>
      <c r="C137" s="334">
        <v>2016</v>
      </c>
      <c r="D137" s="165" t="s">
        <v>508</v>
      </c>
      <c r="E137" s="334" t="s">
        <v>497</v>
      </c>
      <c r="F137" s="334" t="s">
        <v>20</v>
      </c>
      <c r="G137" s="334" t="s">
        <v>7</v>
      </c>
      <c r="H137" s="342" t="s">
        <v>534</v>
      </c>
      <c r="I137" s="330" t="s">
        <v>1159</v>
      </c>
      <c r="J137" s="334" t="s">
        <v>107</v>
      </c>
      <c r="K137" s="166">
        <v>100</v>
      </c>
      <c r="L137" s="710">
        <v>105</v>
      </c>
      <c r="M137" s="344">
        <f t="shared" si="7"/>
        <v>1.05</v>
      </c>
      <c r="N137" s="648"/>
    </row>
    <row r="138" spans="1:14" ht="16.5" customHeight="1">
      <c r="A138" s="334" t="s">
        <v>4</v>
      </c>
      <c r="B138" s="334" t="s">
        <v>4</v>
      </c>
      <c r="C138" s="334">
        <v>2016</v>
      </c>
      <c r="D138" s="165" t="s">
        <v>508</v>
      </c>
      <c r="E138" s="334" t="s">
        <v>497</v>
      </c>
      <c r="F138" s="334" t="s">
        <v>20</v>
      </c>
      <c r="G138" s="334" t="s">
        <v>7</v>
      </c>
      <c r="H138" s="342" t="s">
        <v>534</v>
      </c>
      <c r="I138" s="330" t="s">
        <v>1165</v>
      </c>
      <c r="J138" s="334" t="s">
        <v>107</v>
      </c>
      <c r="K138" s="166">
        <v>100</v>
      </c>
      <c r="L138" s="710">
        <v>105</v>
      </c>
      <c r="M138" s="344">
        <f t="shared" si="7"/>
        <v>1.05</v>
      </c>
      <c r="N138" s="648"/>
    </row>
  </sheetData>
  <phoneticPr fontId="42" type="noConversion"/>
  <dataValidations count="1">
    <dataValidation type="textLength" showInputMessage="1" showErrorMessage="1" sqref="N4:N7 N13:N16">
      <formula1>0</formula1>
      <formula2>150</formula2>
    </dataValidation>
  </dataValidations>
  <pageMargins left="0.39370078740157483" right="0.78740157480314965" top="0.47244094488188981" bottom="0.59055118110236227" header="0.51181102362204722" footer="0.51181102362204722"/>
  <pageSetup paperSize="8" scale="36"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CH208"/>
  <sheetViews>
    <sheetView topLeftCell="E1" zoomScaleSheetLayoutView="100" workbookViewId="0">
      <selection activeCell="G6" sqref="G6"/>
    </sheetView>
  </sheetViews>
  <sheetFormatPr defaultColWidth="11.42578125" defaultRowHeight="12.75"/>
  <cols>
    <col min="1" max="1" width="11.42578125" style="78" customWidth="1"/>
    <col min="2" max="2" width="26.85546875" style="78" bestFit="1" customWidth="1"/>
    <col min="3" max="3" width="14.42578125" style="78" customWidth="1"/>
    <col min="4" max="4" width="38" style="78" customWidth="1"/>
    <col min="5" max="5" width="21.42578125" style="78" customWidth="1"/>
    <col min="6" max="6" width="17.7109375" style="78" customWidth="1"/>
    <col min="7" max="7" width="14.140625" style="78" customWidth="1"/>
    <col min="8" max="9" width="11.42578125" style="78"/>
    <col min="10" max="52" width="11.42578125" style="78" customWidth="1"/>
    <col min="53" max="16384" width="11.42578125" style="78"/>
  </cols>
  <sheetData>
    <row r="1" spans="1:86" ht="20.100000000000001" customHeight="1" thickBot="1">
      <c r="A1" s="77" t="s">
        <v>113</v>
      </c>
      <c r="B1" s="77"/>
      <c r="C1" s="77"/>
      <c r="D1" s="77"/>
      <c r="E1" s="77"/>
      <c r="F1" s="77"/>
      <c r="G1" s="77"/>
      <c r="J1" s="74" t="s">
        <v>0</v>
      </c>
      <c r="K1" s="67" t="s">
        <v>381</v>
      </c>
      <c r="BA1" s="967" t="s">
        <v>1020</v>
      </c>
      <c r="BB1" s="968" t="s">
        <v>1021</v>
      </c>
      <c r="BC1" s="60"/>
      <c r="BD1" s="286" t="s">
        <v>1022</v>
      </c>
      <c r="BE1" s="969"/>
      <c r="BF1" s="969"/>
      <c r="BG1" s="60"/>
      <c r="BH1" s="60" t="s">
        <v>1023</v>
      </c>
      <c r="BI1" s="60"/>
      <c r="BJ1" s="60"/>
      <c r="BK1" s="60"/>
      <c r="BL1" s="60"/>
      <c r="BM1" s="286" t="s">
        <v>1024</v>
      </c>
      <c r="BN1" s="60"/>
      <c r="BO1" s="60" t="s">
        <v>1025</v>
      </c>
      <c r="BP1" s="60"/>
      <c r="BQ1" s="60"/>
      <c r="BR1" s="60"/>
      <c r="BS1" s="60"/>
      <c r="BT1" s="60"/>
      <c r="BU1" s="286" t="s">
        <v>1026</v>
      </c>
      <c r="BV1" s="60"/>
      <c r="BW1" s="60"/>
      <c r="BX1" s="60"/>
      <c r="BY1" s="60"/>
      <c r="BZ1" s="60" t="s">
        <v>1027</v>
      </c>
      <c r="CA1" s="60"/>
      <c r="CB1" s="60"/>
      <c r="CC1" s="60" t="s">
        <v>1028</v>
      </c>
      <c r="CD1" s="60"/>
      <c r="CE1" s="60"/>
      <c r="CF1" s="60"/>
      <c r="CG1" s="60"/>
      <c r="CH1" s="60"/>
    </row>
    <row r="2" spans="1:86" ht="16.5" thickBot="1">
      <c r="A2" s="458"/>
      <c r="B2" s="458"/>
      <c r="C2" s="458"/>
      <c r="D2" s="458"/>
      <c r="E2" s="458"/>
      <c r="F2" s="106"/>
      <c r="G2" s="77"/>
      <c r="J2" s="107" t="s">
        <v>225</v>
      </c>
      <c r="K2" s="1005" t="s">
        <v>1625</v>
      </c>
      <c r="BA2" s="970" t="s">
        <v>304</v>
      </c>
      <c r="BB2" s="970" t="s">
        <v>305</v>
      </c>
      <c r="BC2" s="60"/>
      <c r="BD2" s="60" t="s">
        <v>1029</v>
      </c>
      <c r="BE2" s="969"/>
      <c r="BF2" s="969"/>
      <c r="BG2" s="60"/>
      <c r="BH2" s="60" t="s">
        <v>1030</v>
      </c>
      <c r="BI2" s="60"/>
      <c r="BJ2" s="60"/>
      <c r="BK2" s="60"/>
      <c r="BL2" s="60"/>
      <c r="BM2" s="907" t="s">
        <v>1031</v>
      </c>
      <c r="BN2" s="60"/>
      <c r="BO2" s="60" t="s">
        <v>114</v>
      </c>
      <c r="BP2" s="60"/>
      <c r="BQ2" s="60"/>
      <c r="BR2" s="60"/>
      <c r="BS2" s="60"/>
      <c r="BT2" s="60"/>
      <c r="BU2" s="52" t="s">
        <v>537</v>
      </c>
      <c r="BV2" s="52"/>
      <c r="BW2" s="52"/>
      <c r="BX2" s="52"/>
      <c r="BY2" s="52"/>
      <c r="BZ2" s="52" t="s">
        <v>160</v>
      </c>
      <c r="CA2" s="52"/>
      <c r="CB2" s="52"/>
      <c r="CC2" s="60" t="s">
        <v>240</v>
      </c>
      <c r="CD2" s="60"/>
      <c r="CE2" s="60"/>
      <c r="CF2" s="60"/>
      <c r="CG2" s="60"/>
      <c r="CH2" s="60"/>
    </row>
    <row r="3" spans="1:86" ht="43.5" customHeight="1" thickBot="1">
      <c r="A3" s="231" t="s">
        <v>1</v>
      </c>
      <c r="B3" s="217" t="s">
        <v>9</v>
      </c>
      <c r="C3" s="231" t="s">
        <v>53</v>
      </c>
      <c r="D3" s="231" t="s">
        <v>54</v>
      </c>
      <c r="E3" s="254" t="s">
        <v>55</v>
      </c>
      <c r="F3" s="255" t="s">
        <v>209</v>
      </c>
      <c r="G3" s="108" t="s">
        <v>210</v>
      </c>
      <c r="H3" s="109" t="s">
        <v>191</v>
      </c>
      <c r="I3" s="110" t="s">
        <v>211</v>
      </c>
      <c r="J3" s="110" t="s">
        <v>212</v>
      </c>
      <c r="K3" s="111" t="s">
        <v>279</v>
      </c>
      <c r="BA3" s="970" t="s">
        <v>306</v>
      </c>
      <c r="BB3" s="970" t="s">
        <v>307</v>
      </c>
      <c r="BC3" s="60"/>
      <c r="BD3" s="60" t="s">
        <v>201</v>
      </c>
      <c r="BE3" s="969"/>
      <c r="BF3" s="969"/>
      <c r="BG3" s="60"/>
      <c r="BH3" s="60" t="s">
        <v>1032</v>
      </c>
      <c r="BI3" s="60"/>
      <c r="BJ3" s="60"/>
      <c r="BK3" s="60"/>
      <c r="BL3" s="60"/>
      <c r="BM3" s="907" t="s">
        <v>1033</v>
      </c>
      <c r="BN3" s="60"/>
      <c r="BO3" s="60" t="s">
        <v>116</v>
      </c>
      <c r="BP3" s="60"/>
      <c r="BQ3" s="60"/>
      <c r="BR3" s="60"/>
      <c r="BS3" s="60"/>
      <c r="BT3" s="60"/>
      <c r="BU3" s="52" t="s">
        <v>1034</v>
      </c>
      <c r="BV3" s="52"/>
      <c r="BW3" s="52"/>
      <c r="BX3" s="52"/>
      <c r="BY3" s="52"/>
      <c r="BZ3" s="52" t="s">
        <v>933</v>
      </c>
      <c r="CA3" s="52"/>
      <c r="CB3" s="52"/>
      <c r="CC3" s="60" t="s">
        <v>241</v>
      </c>
      <c r="CD3" s="60"/>
      <c r="CE3" s="60"/>
      <c r="CF3" s="60"/>
      <c r="CG3" s="60"/>
      <c r="CH3" s="60"/>
    </row>
    <row r="4" spans="1:86" s="82" customFormat="1" ht="35.1" customHeight="1">
      <c r="A4" s="1006" t="s">
        <v>4</v>
      </c>
      <c r="B4" s="1007" t="s">
        <v>40</v>
      </c>
      <c r="C4" s="1008" t="s">
        <v>114</v>
      </c>
      <c r="D4" s="1009" t="s">
        <v>115</v>
      </c>
      <c r="E4" s="1010" t="s">
        <v>868</v>
      </c>
      <c r="F4" s="1011" t="s">
        <v>900</v>
      </c>
      <c r="G4" s="1011" t="s">
        <v>41</v>
      </c>
      <c r="H4" s="1012">
        <v>2016</v>
      </c>
      <c r="I4" s="1013">
        <v>1</v>
      </c>
      <c r="J4" s="1014" t="s">
        <v>557</v>
      </c>
      <c r="K4" s="1015"/>
      <c r="BA4" s="970" t="s">
        <v>308</v>
      </c>
      <c r="BB4" s="970" t="s">
        <v>309</v>
      </c>
      <c r="BC4" s="60"/>
      <c r="BD4" s="60" t="s">
        <v>1035</v>
      </c>
      <c r="BE4" s="969"/>
      <c r="BF4" s="969"/>
      <c r="BG4" s="60"/>
      <c r="BH4" s="60" t="s">
        <v>1036</v>
      </c>
      <c r="BI4" s="60"/>
      <c r="BJ4" s="60"/>
      <c r="BK4" s="60"/>
      <c r="BL4" s="60"/>
      <c r="BM4" s="907" t="s">
        <v>1037</v>
      </c>
      <c r="BN4" s="60"/>
      <c r="BO4" s="60" t="s">
        <v>120</v>
      </c>
      <c r="BP4" s="60"/>
      <c r="BQ4" s="60"/>
      <c r="BR4" s="60"/>
      <c r="BS4" s="60"/>
      <c r="BT4" s="60"/>
      <c r="BU4" s="52" t="s">
        <v>1038</v>
      </c>
      <c r="BV4" s="52"/>
      <c r="BW4" s="52"/>
      <c r="BX4" s="52"/>
      <c r="BY4" s="52"/>
      <c r="BZ4" s="52" t="s">
        <v>59</v>
      </c>
      <c r="CA4" s="52"/>
      <c r="CB4" s="52"/>
      <c r="CC4" s="60" t="s">
        <v>242</v>
      </c>
      <c r="CD4" s="60"/>
      <c r="CE4" s="60"/>
      <c r="CF4" s="60"/>
      <c r="CG4" s="60"/>
      <c r="CH4" s="60"/>
    </row>
    <row r="5" spans="1:86" s="82" customFormat="1" ht="35.1" customHeight="1">
      <c r="A5" s="1006" t="s">
        <v>4</v>
      </c>
      <c r="B5" s="1016" t="s">
        <v>40</v>
      </c>
      <c r="C5" s="1008" t="s">
        <v>114</v>
      </c>
      <c r="D5" s="1009" t="s">
        <v>901</v>
      </c>
      <c r="E5" s="1010" t="s">
        <v>868</v>
      </c>
      <c r="F5" s="1017" t="s">
        <v>900</v>
      </c>
      <c r="G5" s="1011" t="s">
        <v>41</v>
      </c>
      <c r="H5" s="1012">
        <v>2016</v>
      </c>
      <c r="I5" s="1013">
        <v>1</v>
      </c>
      <c r="J5" s="1014" t="s">
        <v>557</v>
      </c>
      <c r="K5" s="1015"/>
      <c r="BA5" s="970" t="s">
        <v>312</v>
      </c>
      <c r="BB5" s="970" t="s">
        <v>313</v>
      </c>
      <c r="BC5" s="60"/>
      <c r="BD5" s="60" t="s">
        <v>1039</v>
      </c>
      <c r="BE5" s="969"/>
      <c r="BF5" s="969"/>
      <c r="BG5" s="60"/>
      <c r="BH5" s="60" t="s">
        <v>1040</v>
      </c>
      <c r="BI5" s="60"/>
      <c r="BJ5" s="60"/>
      <c r="BK5" s="60"/>
      <c r="BL5" s="60"/>
      <c r="BM5" s="928" t="s">
        <v>1041</v>
      </c>
      <c r="BN5" s="60"/>
      <c r="BO5" s="60"/>
      <c r="BP5" s="60"/>
      <c r="BQ5" s="60"/>
      <c r="BR5" s="60"/>
      <c r="BS5" s="60"/>
      <c r="BT5" s="60"/>
      <c r="BU5" s="52" t="s">
        <v>1042</v>
      </c>
      <c r="BV5" s="52"/>
      <c r="BW5" s="52"/>
      <c r="BX5" s="52"/>
      <c r="BY5" s="52"/>
      <c r="BZ5" s="52" t="s">
        <v>934</v>
      </c>
      <c r="CA5" s="52"/>
      <c r="CB5" s="52"/>
      <c r="CC5" s="60" t="s">
        <v>243</v>
      </c>
      <c r="CD5" s="60"/>
      <c r="CE5" s="60"/>
      <c r="CF5" s="60"/>
      <c r="CG5" s="60"/>
      <c r="CH5" s="60"/>
    </row>
    <row r="6" spans="1:86" s="82" customFormat="1" ht="35.1" customHeight="1">
      <c r="A6" s="1006" t="s">
        <v>4</v>
      </c>
      <c r="B6" s="1016" t="s">
        <v>40</v>
      </c>
      <c r="C6" s="1008" t="s">
        <v>116</v>
      </c>
      <c r="D6" s="1009" t="s">
        <v>115</v>
      </c>
      <c r="E6" s="1010" t="s">
        <v>902</v>
      </c>
      <c r="F6" s="1018" t="s">
        <v>900</v>
      </c>
      <c r="G6" s="1011" t="s">
        <v>41</v>
      </c>
      <c r="H6" s="1012">
        <v>2016</v>
      </c>
      <c r="I6" s="1013">
        <v>1</v>
      </c>
      <c r="J6" s="1014" t="s">
        <v>557</v>
      </c>
      <c r="K6" s="1019"/>
      <c r="BA6" s="970" t="s">
        <v>314</v>
      </c>
      <c r="BB6" s="970" t="s">
        <v>315</v>
      </c>
      <c r="BC6" s="60"/>
      <c r="BD6" s="60" t="s">
        <v>1043</v>
      </c>
      <c r="BE6" s="969"/>
      <c r="BF6" s="969"/>
      <c r="BG6" s="60"/>
      <c r="BH6" s="60" t="s">
        <v>1044</v>
      </c>
      <c r="BI6" s="60"/>
      <c r="BJ6" s="60"/>
      <c r="BK6" s="60"/>
      <c r="BL6" s="60"/>
      <c r="BM6" s="907" t="s">
        <v>1798</v>
      </c>
      <c r="BN6" s="60"/>
      <c r="BO6" s="60"/>
      <c r="BP6" s="60"/>
      <c r="BQ6" s="60"/>
      <c r="BR6" s="60"/>
      <c r="BS6" s="60"/>
      <c r="BT6" s="60"/>
      <c r="BU6" s="52" t="s">
        <v>1046</v>
      </c>
      <c r="BV6" s="52"/>
      <c r="BW6" s="52"/>
      <c r="BX6" s="52"/>
      <c r="BY6" s="52"/>
      <c r="BZ6" s="52" t="s">
        <v>850</v>
      </c>
      <c r="CA6" s="52"/>
      <c r="CB6" s="52"/>
      <c r="CC6" s="60" t="s">
        <v>1047</v>
      </c>
      <c r="CD6" s="60"/>
      <c r="CE6" s="60"/>
      <c r="CF6" s="60"/>
      <c r="CG6" s="60"/>
      <c r="CH6" s="60"/>
    </row>
    <row r="7" spans="1:86" s="82" customFormat="1" ht="35.1" customHeight="1">
      <c r="A7" s="1006" t="s">
        <v>4</v>
      </c>
      <c r="B7" s="1016" t="s">
        <v>40</v>
      </c>
      <c r="C7" s="1008" t="s">
        <v>116</v>
      </c>
      <c r="D7" s="1009" t="s">
        <v>117</v>
      </c>
      <c r="E7" s="1020" t="s">
        <v>903</v>
      </c>
      <c r="F7" s="1018" t="s">
        <v>900</v>
      </c>
      <c r="G7" s="1011" t="s">
        <v>41</v>
      </c>
      <c r="H7" s="1012">
        <v>2016</v>
      </c>
      <c r="I7" s="1013">
        <v>1</v>
      </c>
      <c r="J7" s="1014" t="s">
        <v>557</v>
      </c>
      <c r="K7" s="1019"/>
      <c r="BA7" s="970" t="s">
        <v>321</v>
      </c>
      <c r="BB7" s="970" t="s">
        <v>303</v>
      </c>
      <c r="BC7" s="60"/>
      <c r="BD7" s="60" t="s">
        <v>1048</v>
      </c>
      <c r="BE7" s="969"/>
      <c r="BF7" s="969"/>
      <c r="BG7" s="60"/>
      <c r="BH7" s="60" t="s">
        <v>1049</v>
      </c>
      <c r="BI7" s="60"/>
      <c r="BJ7" s="60"/>
      <c r="BK7" s="60"/>
      <c r="BL7" s="60"/>
      <c r="BM7" s="907" t="s">
        <v>485</v>
      </c>
      <c r="BN7" s="60"/>
      <c r="BO7" s="60" t="s">
        <v>1050</v>
      </c>
      <c r="BP7" s="60"/>
      <c r="BQ7" s="60"/>
      <c r="BR7" s="60"/>
      <c r="BS7" s="60"/>
      <c r="BT7" s="60"/>
      <c r="BU7" s="52" t="s">
        <v>541</v>
      </c>
      <c r="BV7" s="52"/>
      <c r="BW7" s="52"/>
      <c r="BX7" s="52"/>
      <c r="BY7" s="52"/>
      <c r="BZ7" s="52" t="s">
        <v>162</v>
      </c>
      <c r="CA7" s="52"/>
      <c r="CB7" s="52"/>
      <c r="CC7" s="60" t="s">
        <v>1051</v>
      </c>
      <c r="CD7" s="60"/>
      <c r="CE7" s="60"/>
      <c r="CF7" s="60"/>
      <c r="CG7" s="60"/>
      <c r="CH7" s="60"/>
    </row>
    <row r="8" spans="1:86" s="82" customFormat="1" ht="35.1" customHeight="1">
      <c r="A8" s="1006" t="s">
        <v>4</v>
      </c>
      <c r="B8" s="1016" t="s">
        <v>40</v>
      </c>
      <c r="C8" s="1008" t="s">
        <v>116</v>
      </c>
      <c r="D8" s="1009" t="s">
        <v>117</v>
      </c>
      <c r="E8" s="1020" t="s">
        <v>904</v>
      </c>
      <c r="F8" s="1018" t="s">
        <v>900</v>
      </c>
      <c r="G8" s="1011" t="s">
        <v>41</v>
      </c>
      <c r="H8" s="1012">
        <v>2016</v>
      </c>
      <c r="I8" s="1013">
        <v>1</v>
      </c>
      <c r="J8" s="1014" t="s">
        <v>557</v>
      </c>
      <c r="K8" s="1019"/>
      <c r="BA8" s="970" t="s">
        <v>316</v>
      </c>
      <c r="BB8" s="970" t="s">
        <v>299</v>
      </c>
      <c r="BC8" s="60"/>
      <c r="BD8" s="60" t="s">
        <v>1052</v>
      </c>
      <c r="BE8" s="969"/>
      <c r="BF8" s="969"/>
      <c r="BG8" s="60"/>
      <c r="BH8" s="60" t="s">
        <v>1053</v>
      </c>
      <c r="BI8" s="60"/>
      <c r="BJ8" s="60"/>
      <c r="BK8" s="60"/>
      <c r="BL8" s="60"/>
      <c r="BM8" s="907" t="s">
        <v>1054</v>
      </c>
      <c r="BN8" s="60"/>
      <c r="BO8" s="60" t="s">
        <v>115</v>
      </c>
      <c r="BP8" s="60"/>
      <c r="BQ8" s="60"/>
      <c r="BR8" s="60"/>
      <c r="BS8" s="60"/>
      <c r="BT8" s="60"/>
      <c r="BU8" s="52" t="s">
        <v>1055</v>
      </c>
      <c r="BV8" s="52"/>
      <c r="BW8" s="52"/>
      <c r="BX8" s="52"/>
      <c r="BY8" s="52"/>
      <c r="BZ8" s="52" t="s">
        <v>935</v>
      </c>
      <c r="CA8" s="52"/>
      <c r="CB8" s="52"/>
      <c r="CC8" s="60" t="s">
        <v>1056</v>
      </c>
      <c r="CD8" s="60"/>
      <c r="CE8" s="60"/>
      <c r="CF8" s="60"/>
      <c r="CG8" s="60"/>
      <c r="CH8" s="60"/>
    </row>
    <row r="9" spans="1:86" s="82" customFormat="1" ht="35.1" customHeight="1">
      <c r="A9" s="1006" t="s">
        <v>4</v>
      </c>
      <c r="B9" s="1016" t="s">
        <v>40</v>
      </c>
      <c r="C9" s="1008" t="s">
        <v>116</v>
      </c>
      <c r="D9" s="1009" t="s">
        <v>118</v>
      </c>
      <c r="E9" s="1020" t="s">
        <v>905</v>
      </c>
      <c r="F9" s="1018" t="s">
        <v>900</v>
      </c>
      <c r="G9" s="1011" t="s">
        <v>41</v>
      </c>
      <c r="H9" s="1012">
        <v>2016</v>
      </c>
      <c r="I9" s="1013">
        <v>1</v>
      </c>
      <c r="J9" s="1014" t="s">
        <v>557</v>
      </c>
      <c r="K9" s="1019"/>
      <c r="BA9" s="970" t="s">
        <v>346</v>
      </c>
      <c r="BB9" s="970" t="s">
        <v>39</v>
      </c>
      <c r="BC9" s="60"/>
      <c r="BD9" s="60" t="s">
        <v>1057</v>
      </c>
      <c r="BE9" s="969"/>
      <c r="BF9" s="969"/>
      <c r="BG9" s="60"/>
      <c r="BH9" s="60" t="s">
        <v>1058</v>
      </c>
      <c r="BI9" s="60"/>
      <c r="BJ9" s="60"/>
      <c r="BK9" s="60"/>
      <c r="BL9" s="60"/>
      <c r="BM9" s="907" t="s">
        <v>1809</v>
      </c>
      <c r="BN9" s="60"/>
      <c r="BO9" s="60" t="s">
        <v>1060</v>
      </c>
      <c r="BP9" s="60"/>
      <c r="BQ9" s="60"/>
      <c r="BR9" s="60"/>
      <c r="BS9" s="60"/>
      <c r="BT9" s="60"/>
      <c r="BU9" s="52" t="s">
        <v>1061</v>
      </c>
      <c r="BV9" s="52"/>
      <c r="BW9" s="52"/>
      <c r="BX9" s="52"/>
      <c r="BY9" s="52"/>
      <c r="BZ9" s="52" t="s">
        <v>936</v>
      </c>
      <c r="CA9" s="52"/>
      <c r="CB9" s="52"/>
      <c r="CC9" s="60" t="s">
        <v>183</v>
      </c>
      <c r="CD9" s="60"/>
      <c r="CE9" s="60"/>
      <c r="CF9" s="60"/>
      <c r="CG9" s="60"/>
      <c r="CH9" s="60"/>
    </row>
    <row r="10" spans="1:86" s="82" customFormat="1" ht="35.1" customHeight="1">
      <c r="A10" s="1006" t="s">
        <v>4</v>
      </c>
      <c r="B10" s="1016" t="s">
        <v>40</v>
      </c>
      <c r="C10" s="1008" t="s">
        <v>116</v>
      </c>
      <c r="D10" s="1009" t="s">
        <v>119</v>
      </c>
      <c r="E10" s="1020" t="s">
        <v>906</v>
      </c>
      <c r="F10" s="1018" t="s">
        <v>900</v>
      </c>
      <c r="G10" s="1011" t="s">
        <v>41</v>
      </c>
      <c r="H10" s="1012">
        <v>2016</v>
      </c>
      <c r="I10" s="1013">
        <v>1</v>
      </c>
      <c r="J10" s="1014" t="s">
        <v>557</v>
      </c>
      <c r="K10" s="1019"/>
      <c r="BA10" s="970" t="s">
        <v>317</v>
      </c>
      <c r="BB10" s="970" t="s">
        <v>318</v>
      </c>
      <c r="BC10" s="60"/>
      <c r="BD10" s="60"/>
      <c r="BE10" s="969"/>
      <c r="BF10" s="969"/>
      <c r="BG10" s="60"/>
      <c r="BH10" s="60"/>
      <c r="BI10" s="60"/>
      <c r="BJ10" s="60"/>
      <c r="BK10" s="60"/>
      <c r="BL10" s="60"/>
      <c r="BM10" s="907" t="s">
        <v>1810</v>
      </c>
      <c r="BN10" s="60"/>
      <c r="BO10" s="60" t="s">
        <v>115</v>
      </c>
      <c r="BP10" s="60"/>
      <c r="BQ10" s="60"/>
      <c r="BR10" s="60"/>
      <c r="BS10" s="60"/>
      <c r="BT10" s="60"/>
      <c r="BU10" s="52" t="s">
        <v>1063</v>
      </c>
      <c r="BV10" s="52"/>
      <c r="BW10" s="52"/>
      <c r="BX10" s="52"/>
      <c r="BY10" s="52"/>
      <c r="BZ10" s="52" t="s">
        <v>1064</v>
      </c>
      <c r="CA10" s="52"/>
      <c r="CB10" s="52"/>
      <c r="CC10" s="60" t="s">
        <v>187</v>
      </c>
      <c r="CD10" s="60"/>
      <c r="CE10" s="60"/>
      <c r="CF10" s="60"/>
      <c r="CG10" s="60"/>
      <c r="CH10" s="60"/>
    </row>
    <row r="11" spans="1:86" s="82" customFormat="1" ht="35.1" customHeight="1">
      <c r="A11" s="1006" t="s">
        <v>4</v>
      </c>
      <c r="B11" s="1016" t="s">
        <v>40</v>
      </c>
      <c r="C11" s="1008" t="s">
        <v>116</v>
      </c>
      <c r="D11" s="1009" t="s">
        <v>907</v>
      </c>
      <c r="E11" s="1020" t="s">
        <v>908</v>
      </c>
      <c r="F11" s="1018" t="s">
        <v>900</v>
      </c>
      <c r="G11" s="1011" t="s">
        <v>41</v>
      </c>
      <c r="H11" s="1012">
        <v>2016</v>
      </c>
      <c r="I11" s="1013">
        <v>1</v>
      </c>
      <c r="J11" s="1014" t="s">
        <v>557</v>
      </c>
      <c r="K11" s="1019"/>
      <c r="BA11" s="970" t="s">
        <v>319</v>
      </c>
      <c r="BB11" s="970" t="s">
        <v>123</v>
      </c>
      <c r="BC11" s="60"/>
      <c r="BD11" s="60"/>
      <c r="BE11" s="969"/>
      <c r="BF11" s="969"/>
      <c r="BG11" s="60"/>
      <c r="BH11" s="60"/>
      <c r="BI11" s="60"/>
      <c r="BJ11" s="60"/>
      <c r="BK11" s="60"/>
      <c r="BL11" s="60"/>
      <c r="BM11" s="907" t="s">
        <v>1065</v>
      </c>
      <c r="BN11" s="60"/>
      <c r="BO11" s="60" t="s">
        <v>117</v>
      </c>
      <c r="BP11" s="60"/>
      <c r="BQ11" s="60"/>
      <c r="BR11" s="60"/>
      <c r="BS11" s="60"/>
      <c r="BT11" s="60"/>
      <c r="BU11" s="52" t="s">
        <v>1066</v>
      </c>
      <c r="BV11" s="52"/>
      <c r="BW11" s="52"/>
      <c r="BX11" s="52"/>
      <c r="BY11" s="52"/>
      <c r="BZ11" s="52" t="s">
        <v>171</v>
      </c>
      <c r="CA11" s="52"/>
      <c r="CB11" s="52"/>
      <c r="CC11" s="60"/>
      <c r="CD11" s="60"/>
      <c r="CE11" s="60"/>
      <c r="CF11" s="60"/>
      <c r="CG11" s="60"/>
      <c r="CH11" s="60"/>
    </row>
    <row r="12" spans="1:86" s="82" customFormat="1" ht="35.1" customHeight="1">
      <c r="A12" s="1006" t="s">
        <v>4</v>
      </c>
      <c r="B12" s="1016" t="s">
        <v>40</v>
      </c>
      <c r="C12" s="1008" t="s">
        <v>116</v>
      </c>
      <c r="D12" s="1009" t="s">
        <v>909</v>
      </c>
      <c r="E12" s="1020" t="s">
        <v>908</v>
      </c>
      <c r="F12" s="1018" t="s">
        <v>900</v>
      </c>
      <c r="G12" s="1011" t="s">
        <v>41</v>
      </c>
      <c r="H12" s="1012">
        <v>2016</v>
      </c>
      <c r="I12" s="1013">
        <v>1</v>
      </c>
      <c r="J12" s="1014" t="s">
        <v>557</v>
      </c>
      <c r="K12" s="1019"/>
      <c r="BA12" s="970" t="s">
        <v>320</v>
      </c>
      <c r="BB12" s="970" t="s">
        <v>50</v>
      </c>
      <c r="BC12" s="60"/>
      <c r="BD12" s="286" t="s">
        <v>1067</v>
      </c>
      <c r="BE12" s="969"/>
      <c r="BF12" s="969"/>
      <c r="BG12" s="60"/>
      <c r="BH12" s="286" t="s">
        <v>76</v>
      </c>
      <c r="BI12" s="60"/>
      <c r="BJ12" s="60"/>
      <c r="BK12" s="286" t="s">
        <v>1068</v>
      </c>
      <c r="BL12" s="60"/>
      <c r="BM12" s="907" t="s">
        <v>1069</v>
      </c>
      <c r="BN12" s="60"/>
      <c r="BO12" s="60" t="s">
        <v>118</v>
      </c>
      <c r="BP12" s="60"/>
      <c r="BQ12" s="60"/>
      <c r="BR12" s="60"/>
      <c r="BS12" s="60"/>
      <c r="BT12" s="60"/>
      <c r="BU12" s="52" t="s">
        <v>546</v>
      </c>
      <c r="BV12" s="52"/>
      <c r="BW12" s="52"/>
      <c r="BX12" s="52"/>
      <c r="BY12" s="52"/>
      <c r="BZ12" s="52" t="s">
        <v>937</v>
      </c>
      <c r="CA12" s="52"/>
      <c r="CB12" s="52"/>
      <c r="CC12" s="60"/>
      <c r="CD12" s="60"/>
      <c r="CE12" s="60"/>
      <c r="CF12" s="60"/>
      <c r="CG12" s="60"/>
      <c r="CH12" s="60"/>
    </row>
    <row r="13" spans="1:86" s="467" customFormat="1" ht="35.1" customHeight="1">
      <c r="A13" s="1006" t="s">
        <v>4</v>
      </c>
      <c r="B13" s="1016" t="s">
        <v>40</v>
      </c>
      <c r="C13" s="1008" t="s">
        <v>116</v>
      </c>
      <c r="D13" s="1009" t="s">
        <v>910</v>
      </c>
      <c r="E13" s="1020" t="s">
        <v>908</v>
      </c>
      <c r="F13" s="1021" t="s">
        <v>900</v>
      </c>
      <c r="G13" s="1022" t="s">
        <v>41</v>
      </c>
      <c r="H13" s="1012">
        <v>2016</v>
      </c>
      <c r="I13" s="1013">
        <v>1</v>
      </c>
      <c r="J13" s="1014" t="s">
        <v>557</v>
      </c>
      <c r="K13" s="1023"/>
      <c r="BA13" s="987" t="s">
        <v>348</v>
      </c>
      <c r="BB13" s="987" t="s">
        <v>300</v>
      </c>
      <c r="BC13" s="52"/>
      <c r="BD13" s="52" t="s">
        <v>56</v>
      </c>
      <c r="BE13" s="988"/>
      <c r="BF13" s="988"/>
      <c r="BG13" s="52"/>
      <c r="BH13" s="52" t="s">
        <v>67</v>
      </c>
      <c r="BI13" s="52"/>
      <c r="BJ13" s="52"/>
      <c r="BK13" s="203" t="s">
        <v>67</v>
      </c>
      <c r="BL13" s="52"/>
      <c r="BM13" s="889" t="s">
        <v>1070</v>
      </c>
      <c r="BN13" s="52"/>
      <c r="BO13" s="52" t="s">
        <v>119</v>
      </c>
      <c r="BP13" s="52"/>
      <c r="BQ13" s="52"/>
      <c r="BR13" s="52"/>
      <c r="BS13" s="52"/>
      <c r="BT13" s="52"/>
      <c r="BU13" s="52" t="s">
        <v>1071</v>
      </c>
      <c r="BV13" s="52"/>
      <c r="BW13" s="52"/>
      <c r="BX13" s="52"/>
      <c r="BY13" s="52"/>
      <c r="BZ13" s="52" t="s">
        <v>938</v>
      </c>
      <c r="CA13" s="52"/>
      <c r="CB13" s="52"/>
      <c r="CC13" s="52"/>
      <c r="CD13" s="52"/>
      <c r="CE13" s="52"/>
      <c r="CF13" s="52"/>
      <c r="CG13" s="52"/>
      <c r="CH13" s="52"/>
    </row>
    <row r="14" spans="1:86" ht="35.1" customHeight="1">
      <c r="A14" s="1006" t="s">
        <v>4</v>
      </c>
      <c r="B14" s="1016" t="s">
        <v>40</v>
      </c>
      <c r="C14" s="1008" t="s">
        <v>116</v>
      </c>
      <c r="D14" s="1009" t="s">
        <v>911</v>
      </c>
      <c r="E14" s="1020" t="s">
        <v>908</v>
      </c>
      <c r="F14" s="1018" t="s">
        <v>900</v>
      </c>
      <c r="G14" s="1011" t="s">
        <v>41</v>
      </c>
      <c r="H14" s="1012">
        <v>2016</v>
      </c>
      <c r="I14" s="1013">
        <v>1</v>
      </c>
      <c r="J14" s="1014" t="s">
        <v>557</v>
      </c>
      <c r="K14" s="1019"/>
      <c r="BA14" s="970" t="s">
        <v>322</v>
      </c>
      <c r="BB14" s="970" t="s">
        <v>323</v>
      </c>
      <c r="BC14" s="60"/>
      <c r="BD14" s="60" t="s">
        <v>1072</v>
      </c>
      <c r="BE14" s="969"/>
      <c r="BF14" s="969"/>
      <c r="BG14" s="60"/>
      <c r="BH14" s="60" t="s">
        <v>750</v>
      </c>
      <c r="BI14" s="60"/>
      <c r="BJ14" s="60"/>
      <c r="BK14" t="s">
        <v>554</v>
      </c>
      <c r="BL14" s="60"/>
      <c r="BM14" s="907" t="s">
        <v>411</v>
      </c>
      <c r="BN14" s="60"/>
      <c r="BO14" s="60" t="s">
        <v>1073</v>
      </c>
      <c r="BP14" s="60"/>
      <c r="BQ14" s="60"/>
      <c r="BR14" s="60"/>
      <c r="BS14" s="60"/>
      <c r="BT14" s="60"/>
      <c r="BU14" s="52" t="s">
        <v>1074</v>
      </c>
      <c r="BV14" s="52"/>
      <c r="BW14" s="52"/>
      <c r="BX14" s="52"/>
      <c r="BY14" s="52"/>
      <c r="BZ14" s="52" t="s">
        <v>939</v>
      </c>
      <c r="CA14" s="52"/>
      <c r="CB14" s="52"/>
      <c r="CC14" s="60"/>
      <c r="CD14" s="60"/>
      <c r="CE14" s="60"/>
      <c r="CF14" s="60"/>
      <c r="CG14" s="60"/>
      <c r="CH14" s="60"/>
    </row>
    <row r="15" spans="1:86" ht="35.1" customHeight="1">
      <c r="A15" s="1006" t="s">
        <v>4</v>
      </c>
      <c r="B15" s="1016" t="s">
        <v>40</v>
      </c>
      <c r="C15" s="1008" t="s">
        <v>116</v>
      </c>
      <c r="D15" s="1009" t="s">
        <v>912</v>
      </c>
      <c r="E15" s="1020" t="s">
        <v>908</v>
      </c>
      <c r="F15" s="1018" t="s">
        <v>900</v>
      </c>
      <c r="G15" s="1011" t="s">
        <v>41</v>
      </c>
      <c r="H15" s="1012">
        <v>2016</v>
      </c>
      <c r="I15" s="1013">
        <v>1</v>
      </c>
      <c r="J15" s="1014" t="s">
        <v>557</v>
      </c>
      <c r="K15" s="1019"/>
      <c r="BA15" s="970" t="s">
        <v>310</v>
      </c>
      <c r="BB15" s="970" t="s">
        <v>311</v>
      </c>
      <c r="BC15" s="60"/>
      <c r="BD15" s="60" t="s">
        <v>162</v>
      </c>
      <c r="BE15" s="969"/>
      <c r="BF15" s="969"/>
      <c r="BG15" s="60"/>
      <c r="BH15" s="60" t="s">
        <v>747</v>
      </c>
      <c r="BI15" s="60"/>
      <c r="BJ15" s="60"/>
      <c r="BK15" s="60"/>
      <c r="BL15" s="60"/>
      <c r="BM15" s="907" t="s">
        <v>1075</v>
      </c>
      <c r="BN15" s="60"/>
      <c r="BO15" s="60" t="s">
        <v>909</v>
      </c>
      <c r="BP15" s="60"/>
      <c r="BQ15" s="60"/>
      <c r="BR15" s="60"/>
      <c r="BS15" s="60"/>
      <c r="BT15" s="60"/>
      <c r="BU15" s="52" t="s">
        <v>1076</v>
      </c>
      <c r="BV15" s="52"/>
      <c r="BW15" s="52"/>
      <c r="BX15" s="52"/>
      <c r="BY15" s="52"/>
      <c r="BZ15" s="52" t="s">
        <v>940</v>
      </c>
      <c r="CA15" s="52"/>
      <c r="CB15" s="52"/>
      <c r="CC15" s="60"/>
      <c r="CD15" s="60"/>
      <c r="CE15" s="60"/>
      <c r="CF15" s="60"/>
      <c r="CG15" s="60"/>
      <c r="CH15" s="60"/>
    </row>
    <row r="16" spans="1:86" ht="35.1" customHeight="1">
      <c r="A16" s="1006" t="s">
        <v>4</v>
      </c>
      <c r="B16" s="1016" t="s">
        <v>40</v>
      </c>
      <c r="C16" s="1008" t="s">
        <v>116</v>
      </c>
      <c r="D16" s="1009" t="s">
        <v>913</v>
      </c>
      <c r="E16" s="1020" t="s">
        <v>908</v>
      </c>
      <c r="F16" s="1018" t="s">
        <v>900</v>
      </c>
      <c r="G16" s="1011" t="s">
        <v>41</v>
      </c>
      <c r="H16" s="1012">
        <v>2016</v>
      </c>
      <c r="I16" s="1013">
        <v>1</v>
      </c>
      <c r="J16" s="1014" t="s">
        <v>557</v>
      </c>
      <c r="K16" s="369"/>
      <c r="BA16" s="970" t="s">
        <v>324</v>
      </c>
      <c r="BB16" s="970" t="s">
        <v>325</v>
      </c>
      <c r="BC16" s="60"/>
      <c r="BD16" s="60" t="s">
        <v>854</v>
      </c>
      <c r="BE16" s="969"/>
      <c r="BF16" s="969"/>
      <c r="BG16" s="60"/>
      <c r="BH16" s="60"/>
      <c r="BI16" s="60"/>
      <c r="BJ16" s="60"/>
      <c r="BK16" s="60"/>
      <c r="BL16" s="60"/>
      <c r="BM16" s="907" t="s">
        <v>1811</v>
      </c>
      <c r="BN16" s="60"/>
      <c r="BO16" s="60" t="s">
        <v>914</v>
      </c>
      <c r="BP16" s="60"/>
      <c r="BQ16" s="60"/>
      <c r="BR16" s="60"/>
      <c r="BS16" s="60"/>
      <c r="BT16" s="60"/>
      <c r="BU16" s="52" t="s">
        <v>1078</v>
      </c>
      <c r="BV16" s="52"/>
      <c r="BW16" s="52"/>
      <c r="BX16" s="52"/>
      <c r="BY16" s="52"/>
      <c r="BZ16" s="52" t="s">
        <v>955</v>
      </c>
      <c r="CA16" s="52"/>
      <c r="CB16" s="52"/>
      <c r="CC16" s="60"/>
      <c r="CD16" s="60"/>
      <c r="CE16" s="60"/>
      <c r="CF16" s="60"/>
      <c r="CG16" s="60"/>
      <c r="CH16" s="60"/>
    </row>
    <row r="17" spans="1:86" ht="35.1" customHeight="1">
      <c r="A17" s="1006" t="s">
        <v>4</v>
      </c>
      <c r="B17" s="1016" t="s">
        <v>40</v>
      </c>
      <c r="C17" s="1008" t="s">
        <v>116</v>
      </c>
      <c r="D17" s="1009" t="s">
        <v>914</v>
      </c>
      <c r="E17" s="1020" t="s">
        <v>915</v>
      </c>
      <c r="F17" s="1018" t="s">
        <v>900</v>
      </c>
      <c r="G17" s="1011" t="s">
        <v>41</v>
      </c>
      <c r="H17" s="1012">
        <v>2016</v>
      </c>
      <c r="I17" s="1013">
        <v>1</v>
      </c>
      <c r="J17" s="1014" t="s">
        <v>557</v>
      </c>
      <c r="K17" s="369"/>
      <c r="BA17" s="970"/>
      <c r="BB17" s="970"/>
      <c r="BC17" s="60"/>
      <c r="BD17" s="60"/>
      <c r="BE17" s="969"/>
      <c r="BF17" s="969"/>
      <c r="BG17" s="60"/>
      <c r="BH17" s="60"/>
      <c r="BI17" s="60"/>
      <c r="BJ17" s="60"/>
      <c r="BK17" s="60"/>
      <c r="BL17" s="60"/>
      <c r="BM17" s="907"/>
      <c r="BN17" s="60"/>
      <c r="BO17" s="60"/>
      <c r="BP17" s="60"/>
      <c r="BQ17" s="60"/>
      <c r="BR17" s="60"/>
      <c r="BS17" s="60"/>
      <c r="BT17" s="60"/>
      <c r="BU17" s="52"/>
      <c r="BV17" s="52"/>
      <c r="BW17" s="52"/>
      <c r="BX17" s="52"/>
      <c r="BY17" s="52"/>
      <c r="BZ17" s="52"/>
      <c r="CA17" s="52"/>
      <c r="CB17" s="52"/>
      <c r="CC17" s="60"/>
      <c r="CD17" s="60"/>
      <c r="CE17" s="60"/>
      <c r="CF17" s="60"/>
      <c r="CG17" s="60"/>
      <c r="CH17" s="60"/>
    </row>
    <row r="18" spans="1:86" ht="35.1" customHeight="1">
      <c r="A18" s="1006" t="s">
        <v>4</v>
      </c>
      <c r="B18" s="1016" t="s">
        <v>40</v>
      </c>
      <c r="C18" s="1008" t="s">
        <v>116</v>
      </c>
      <c r="D18" s="1009" t="s">
        <v>916</v>
      </c>
      <c r="E18" s="1020" t="s">
        <v>915</v>
      </c>
      <c r="F18" s="1018" t="s">
        <v>900</v>
      </c>
      <c r="G18" s="1011" t="s">
        <v>41</v>
      </c>
      <c r="H18" s="1012">
        <v>2016</v>
      </c>
      <c r="I18" s="1013">
        <v>1</v>
      </c>
      <c r="J18" s="1014" t="s">
        <v>557</v>
      </c>
      <c r="K18" s="369"/>
      <c r="BA18" s="970"/>
      <c r="BB18" s="970"/>
      <c r="BC18" s="60"/>
      <c r="BD18" s="60"/>
      <c r="BE18" s="969"/>
      <c r="BF18" s="969"/>
      <c r="BG18" s="60"/>
      <c r="BH18" s="60"/>
      <c r="BI18" s="60"/>
      <c r="BJ18" s="60"/>
      <c r="BK18" s="60"/>
      <c r="BL18" s="60"/>
      <c r="BM18" s="907"/>
      <c r="BN18" s="60"/>
      <c r="BO18" s="60"/>
      <c r="BP18" s="60"/>
      <c r="BQ18" s="60"/>
      <c r="BR18" s="60"/>
      <c r="BS18" s="60"/>
      <c r="BT18" s="60"/>
      <c r="BU18" s="52"/>
      <c r="BV18" s="52"/>
      <c r="BW18" s="52"/>
      <c r="BX18" s="52"/>
      <c r="BY18" s="52"/>
      <c r="BZ18" s="52"/>
      <c r="CA18" s="52"/>
      <c r="CB18" s="52"/>
      <c r="CC18" s="60"/>
      <c r="CD18" s="60"/>
      <c r="CE18" s="60"/>
      <c r="CF18" s="60"/>
      <c r="CG18" s="60"/>
      <c r="CH18" s="60"/>
    </row>
    <row r="19" spans="1:86" ht="35.1" customHeight="1">
      <c r="A19" s="1006" t="s">
        <v>4</v>
      </c>
      <c r="B19" s="1016" t="s">
        <v>40</v>
      </c>
      <c r="C19" s="1008" t="s">
        <v>116</v>
      </c>
      <c r="D19" s="1009" t="s">
        <v>917</v>
      </c>
      <c r="E19" s="1020" t="s">
        <v>918</v>
      </c>
      <c r="F19" s="1018" t="s">
        <v>900</v>
      </c>
      <c r="G19" s="1011" t="s">
        <v>41</v>
      </c>
      <c r="H19" s="1012">
        <v>2016</v>
      </c>
      <c r="I19" s="1013">
        <v>1</v>
      </c>
      <c r="J19" s="1014" t="s">
        <v>557</v>
      </c>
      <c r="K19" s="369"/>
      <c r="BA19" s="970"/>
      <c r="BB19" s="970"/>
      <c r="BC19" s="60"/>
      <c r="BD19" s="60"/>
      <c r="BE19" s="969"/>
      <c r="BF19" s="969"/>
      <c r="BG19" s="60"/>
      <c r="BH19" s="60"/>
      <c r="BI19" s="60"/>
      <c r="BJ19" s="60"/>
      <c r="BK19" s="60"/>
      <c r="BL19" s="60"/>
      <c r="BM19" s="907"/>
      <c r="BN19" s="60"/>
      <c r="BO19" s="60"/>
      <c r="BP19" s="60"/>
      <c r="BQ19" s="60"/>
      <c r="BR19" s="60"/>
      <c r="BS19" s="60"/>
      <c r="BT19" s="60"/>
      <c r="BU19" s="52"/>
      <c r="BV19" s="52"/>
      <c r="BW19" s="52"/>
      <c r="BX19" s="52"/>
      <c r="BY19" s="52"/>
      <c r="BZ19" s="52"/>
      <c r="CA19" s="52"/>
      <c r="CB19" s="52"/>
      <c r="CC19" s="60"/>
      <c r="CD19" s="60"/>
      <c r="CE19" s="60"/>
      <c r="CF19" s="60"/>
      <c r="CG19" s="60"/>
      <c r="CH19" s="60"/>
    </row>
    <row r="20" spans="1:86" ht="35.1" customHeight="1">
      <c r="A20" s="1006" t="s">
        <v>4</v>
      </c>
      <c r="B20" s="1016" t="s">
        <v>40</v>
      </c>
      <c r="C20" s="1008" t="s">
        <v>116</v>
      </c>
      <c r="D20" s="1009" t="s">
        <v>919</v>
      </c>
      <c r="E20" s="1020" t="s">
        <v>918</v>
      </c>
      <c r="F20" s="1018" t="s">
        <v>900</v>
      </c>
      <c r="G20" s="1011" t="s">
        <v>41</v>
      </c>
      <c r="H20" s="1012">
        <v>2016</v>
      </c>
      <c r="I20" s="1013">
        <v>1</v>
      </c>
      <c r="J20" s="1014" t="s">
        <v>557</v>
      </c>
      <c r="K20" s="369"/>
      <c r="BA20" s="970"/>
      <c r="BB20" s="970"/>
      <c r="BC20" s="60"/>
      <c r="BD20" s="60"/>
      <c r="BE20" s="969"/>
      <c r="BF20" s="969"/>
      <c r="BG20" s="60"/>
      <c r="BH20" s="60"/>
      <c r="BI20" s="60"/>
      <c r="BJ20" s="60"/>
      <c r="BK20" s="60"/>
      <c r="BL20" s="60"/>
      <c r="BM20" s="907"/>
      <c r="BN20" s="60"/>
      <c r="BO20" s="60"/>
      <c r="BP20" s="60"/>
      <c r="BQ20" s="60"/>
      <c r="BR20" s="60"/>
      <c r="BS20" s="60"/>
      <c r="BT20" s="60"/>
      <c r="BU20" s="52"/>
      <c r="BV20" s="52"/>
      <c r="BW20" s="52"/>
      <c r="BX20" s="52"/>
      <c r="BY20" s="52"/>
      <c r="BZ20" s="52"/>
      <c r="CA20" s="52"/>
      <c r="CB20" s="52"/>
      <c r="CC20" s="60"/>
      <c r="CD20" s="60"/>
      <c r="CE20" s="60"/>
      <c r="CF20" s="60"/>
      <c r="CG20" s="60"/>
      <c r="CH20" s="60"/>
    </row>
    <row r="21" spans="1:86" ht="35.1" customHeight="1">
      <c r="A21" s="1006" t="s">
        <v>4</v>
      </c>
      <c r="B21" s="1016" t="s">
        <v>40</v>
      </c>
      <c r="C21" s="1008" t="s">
        <v>116</v>
      </c>
      <c r="D21" s="1009" t="s">
        <v>920</v>
      </c>
      <c r="E21" s="1020" t="s">
        <v>918</v>
      </c>
      <c r="F21" s="1018" t="s">
        <v>900</v>
      </c>
      <c r="G21" s="1011" t="s">
        <v>41</v>
      </c>
      <c r="H21" s="1012">
        <v>2016</v>
      </c>
      <c r="I21" s="1013">
        <v>1</v>
      </c>
      <c r="J21" s="1014" t="s">
        <v>557</v>
      </c>
      <c r="K21" s="369"/>
      <c r="BA21" s="970"/>
      <c r="BB21" s="970"/>
      <c r="BC21" s="60"/>
      <c r="BD21" s="60"/>
      <c r="BE21" s="969"/>
      <c r="BF21" s="969"/>
      <c r="BG21" s="60"/>
      <c r="BH21" s="60"/>
      <c r="BI21" s="60"/>
      <c r="BJ21" s="60"/>
      <c r="BK21" s="60"/>
      <c r="BL21" s="60"/>
      <c r="BM21" s="907"/>
      <c r="BN21" s="60"/>
      <c r="BO21" s="60"/>
      <c r="BP21" s="60"/>
      <c r="BQ21" s="60"/>
      <c r="BR21" s="60"/>
      <c r="BS21" s="60"/>
      <c r="BT21" s="60"/>
      <c r="BU21" s="52"/>
      <c r="BV21" s="52"/>
      <c r="BW21" s="52"/>
      <c r="BX21" s="52"/>
      <c r="BY21" s="52"/>
      <c r="BZ21" s="52"/>
      <c r="CA21" s="52"/>
      <c r="CB21" s="52"/>
      <c r="CC21" s="60"/>
      <c r="CD21" s="60"/>
      <c r="CE21" s="60"/>
      <c r="CF21" s="60"/>
      <c r="CG21" s="60"/>
      <c r="CH21" s="60"/>
    </row>
    <row r="22" spans="1:86" ht="35.1" customHeight="1">
      <c r="A22" s="1006" t="s">
        <v>4</v>
      </c>
      <c r="B22" s="1016" t="s">
        <v>40</v>
      </c>
      <c r="C22" s="1008" t="s">
        <v>116</v>
      </c>
      <c r="D22" s="1009" t="s">
        <v>921</v>
      </c>
      <c r="E22" s="1020" t="s">
        <v>918</v>
      </c>
      <c r="F22" s="1018" t="s">
        <v>900</v>
      </c>
      <c r="G22" s="1011" t="s">
        <v>41</v>
      </c>
      <c r="H22" s="1012">
        <v>2016</v>
      </c>
      <c r="I22" s="1013">
        <v>1</v>
      </c>
      <c r="J22" s="1014" t="s">
        <v>557</v>
      </c>
      <c r="K22" s="369"/>
      <c r="BA22" s="970"/>
      <c r="BB22" s="970"/>
      <c r="BC22" s="60"/>
      <c r="BD22" s="60"/>
      <c r="BE22" s="969"/>
      <c r="BF22" s="969"/>
      <c r="BG22" s="60"/>
      <c r="BH22" s="60"/>
      <c r="BI22" s="60"/>
      <c r="BJ22" s="60"/>
      <c r="BK22" s="60"/>
      <c r="BL22" s="60"/>
      <c r="BM22" s="907"/>
      <c r="BN22" s="60"/>
      <c r="BO22" s="60"/>
      <c r="BP22" s="60"/>
      <c r="BQ22" s="60"/>
      <c r="BR22" s="60"/>
      <c r="BS22" s="60"/>
      <c r="BT22" s="60"/>
      <c r="BU22" s="52"/>
      <c r="BV22" s="52"/>
      <c r="BW22" s="52"/>
      <c r="BX22" s="52"/>
      <c r="BY22" s="52"/>
      <c r="BZ22" s="52"/>
      <c r="CA22" s="52"/>
      <c r="CB22" s="52"/>
      <c r="CC22" s="60"/>
      <c r="CD22" s="60"/>
      <c r="CE22" s="60"/>
      <c r="CF22" s="60"/>
      <c r="CG22" s="60"/>
      <c r="CH22" s="60"/>
    </row>
    <row r="23" spans="1:86" ht="35.1" customHeight="1">
      <c r="A23" s="1006" t="s">
        <v>4</v>
      </c>
      <c r="B23" s="1016" t="s">
        <v>40</v>
      </c>
      <c r="C23" s="1008" t="s">
        <v>116</v>
      </c>
      <c r="D23" s="1009" t="s">
        <v>922</v>
      </c>
      <c r="E23" s="1020" t="s">
        <v>918</v>
      </c>
      <c r="F23" s="1018" t="s">
        <v>900</v>
      </c>
      <c r="G23" s="1011" t="s">
        <v>41</v>
      </c>
      <c r="H23" s="1012">
        <v>2016</v>
      </c>
      <c r="I23" s="1013">
        <v>1</v>
      </c>
      <c r="J23" s="1014" t="s">
        <v>557</v>
      </c>
      <c r="K23" s="369"/>
      <c r="BA23" s="970"/>
      <c r="BB23" s="970"/>
      <c r="BC23" s="60"/>
      <c r="BD23" s="60"/>
      <c r="BE23" s="969"/>
      <c r="BF23" s="969"/>
      <c r="BG23" s="60"/>
      <c r="BH23" s="60"/>
      <c r="BI23" s="60"/>
      <c r="BJ23" s="60"/>
      <c r="BK23" s="60"/>
      <c r="BL23" s="60"/>
      <c r="BM23" s="907"/>
      <c r="BN23" s="60"/>
      <c r="BO23" s="60"/>
      <c r="BP23" s="60"/>
      <c r="BQ23" s="60"/>
      <c r="BR23" s="60"/>
      <c r="BS23" s="60"/>
      <c r="BT23" s="60"/>
      <c r="BU23" s="52"/>
      <c r="BV23" s="52"/>
      <c r="BW23" s="52"/>
      <c r="BX23" s="52"/>
      <c r="BY23" s="52"/>
      <c r="BZ23" s="52"/>
      <c r="CA23" s="52"/>
      <c r="CB23" s="52"/>
      <c r="CC23" s="60"/>
      <c r="CD23" s="60"/>
      <c r="CE23" s="60"/>
      <c r="CF23" s="60"/>
      <c r="CG23" s="60"/>
      <c r="CH23" s="60"/>
    </row>
    <row r="24" spans="1:86" ht="35.1" customHeight="1">
      <c r="A24" s="1006" t="s">
        <v>4</v>
      </c>
      <c r="B24" s="1016" t="s">
        <v>40</v>
      </c>
      <c r="C24" s="1008" t="s">
        <v>116</v>
      </c>
      <c r="D24" s="1009" t="s">
        <v>923</v>
      </c>
      <c r="E24" s="1020" t="s">
        <v>918</v>
      </c>
      <c r="F24" s="1018" t="s">
        <v>900</v>
      </c>
      <c r="G24" s="1011" t="s">
        <v>41</v>
      </c>
      <c r="H24" s="1012">
        <v>2016</v>
      </c>
      <c r="I24" s="1013">
        <v>1</v>
      </c>
      <c r="J24" s="1014" t="s">
        <v>557</v>
      </c>
      <c r="K24" s="369"/>
      <c r="BA24" s="970"/>
      <c r="BB24" s="970"/>
      <c r="BC24" s="60"/>
      <c r="BD24" s="60"/>
      <c r="BE24" s="969"/>
      <c r="BF24" s="969"/>
      <c r="BG24" s="60"/>
      <c r="BH24" s="60"/>
      <c r="BI24" s="60"/>
      <c r="BJ24" s="60"/>
      <c r="BK24" s="60"/>
      <c r="BL24" s="60"/>
      <c r="BM24" s="907"/>
      <c r="BN24" s="60"/>
      <c r="BO24" s="60"/>
      <c r="BP24" s="60"/>
      <c r="BQ24" s="60"/>
      <c r="BR24" s="60"/>
      <c r="BS24" s="60"/>
      <c r="BT24" s="60"/>
      <c r="BU24" s="52"/>
      <c r="BV24" s="52"/>
      <c r="BW24" s="52"/>
      <c r="BX24" s="52"/>
      <c r="BY24" s="52"/>
      <c r="BZ24" s="52"/>
      <c r="CA24" s="52"/>
      <c r="CB24" s="52"/>
      <c r="CC24" s="60"/>
      <c r="CD24" s="60"/>
      <c r="CE24" s="60"/>
      <c r="CF24" s="60"/>
      <c r="CG24" s="60"/>
      <c r="CH24" s="60"/>
    </row>
    <row r="25" spans="1:86" ht="35.1" customHeight="1">
      <c r="A25" s="1006" t="s">
        <v>4</v>
      </c>
      <c r="B25" s="1016" t="s">
        <v>40</v>
      </c>
      <c r="C25" s="1008" t="s">
        <v>120</v>
      </c>
      <c r="D25" s="1009" t="s">
        <v>121</v>
      </c>
      <c r="E25" s="1020" t="s">
        <v>918</v>
      </c>
      <c r="F25" s="1018" t="s">
        <v>900</v>
      </c>
      <c r="G25" s="1011" t="s">
        <v>41</v>
      </c>
      <c r="H25" s="1012">
        <v>2016</v>
      </c>
      <c r="I25" s="1013">
        <v>1</v>
      </c>
      <c r="J25" s="1014" t="s">
        <v>557</v>
      </c>
      <c r="K25" s="369"/>
      <c r="BA25" s="970" t="s">
        <v>326</v>
      </c>
      <c r="BB25" s="970" t="s">
        <v>327</v>
      </c>
      <c r="BC25" s="60"/>
      <c r="BD25" s="60" t="s">
        <v>171</v>
      </c>
      <c r="BE25" s="969"/>
      <c r="BF25" s="969"/>
      <c r="BG25" s="60"/>
      <c r="BH25" s="60"/>
      <c r="BI25" s="60"/>
      <c r="BJ25" s="60"/>
      <c r="BK25" s="60"/>
      <c r="BL25" s="60"/>
      <c r="BM25" s="907" t="s">
        <v>1079</v>
      </c>
      <c r="BN25" s="60"/>
      <c r="BO25" s="60" t="s">
        <v>1080</v>
      </c>
      <c r="BP25" s="60"/>
      <c r="BQ25" s="60"/>
      <c r="BR25" s="60"/>
      <c r="BS25" s="60"/>
      <c r="BT25" s="60"/>
      <c r="BU25" s="52" t="s">
        <v>1081</v>
      </c>
      <c r="BV25" s="52"/>
      <c r="BW25" s="52"/>
      <c r="BX25" s="52"/>
      <c r="BY25" s="52"/>
      <c r="BZ25" s="52" t="s">
        <v>941</v>
      </c>
      <c r="CA25" s="52"/>
      <c r="CB25" s="52"/>
      <c r="CC25" s="60"/>
      <c r="CD25" s="60"/>
      <c r="CE25" s="60"/>
      <c r="CF25" s="60"/>
      <c r="CG25" s="60"/>
      <c r="CH25" s="60"/>
    </row>
    <row r="26" spans="1:86" ht="35.1" customHeight="1">
      <c r="A26" s="1006" t="s">
        <v>4</v>
      </c>
      <c r="B26" s="1016" t="s">
        <v>40</v>
      </c>
      <c r="C26" s="1008" t="s">
        <v>120</v>
      </c>
      <c r="D26" s="1009" t="s">
        <v>122</v>
      </c>
      <c r="E26" s="1020" t="s">
        <v>918</v>
      </c>
      <c r="F26" s="1018" t="s">
        <v>900</v>
      </c>
      <c r="G26" s="1011" t="s">
        <v>41</v>
      </c>
      <c r="H26" s="1012">
        <v>2016</v>
      </c>
      <c r="I26" s="1013">
        <v>1</v>
      </c>
      <c r="J26" s="1014" t="s">
        <v>557</v>
      </c>
      <c r="K26" s="369"/>
      <c r="BA26" s="970" t="s">
        <v>328</v>
      </c>
      <c r="BB26" s="970" t="s">
        <v>96</v>
      </c>
      <c r="BC26" s="60"/>
      <c r="BD26" s="60" t="s">
        <v>858</v>
      </c>
      <c r="BE26" s="969"/>
      <c r="BF26" s="969"/>
      <c r="BG26" s="60"/>
      <c r="BH26" s="60"/>
      <c r="BI26" s="60"/>
      <c r="BJ26" s="60"/>
      <c r="BK26" s="60"/>
      <c r="BL26" s="60"/>
      <c r="BM26" s="907" t="s">
        <v>926</v>
      </c>
      <c r="BN26" s="60"/>
      <c r="BO26" s="60" t="s">
        <v>917</v>
      </c>
      <c r="BP26" s="60"/>
      <c r="BQ26" s="60"/>
      <c r="BR26" s="60"/>
      <c r="BS26" s="60"/>
      <c r="BT26" s="60"/>
      <c r="BU26" s="52" t="s">
        <v>1082</v>
      </c>
      <c r="BV26" s="52"/>
      <c r="BW26" s="52"/>
      <c r="BX26" s="52"/>
      <c r="BY26" s="52"/>
      <c r="BZ26" s="52" t="s">
        <v>1083</v>
      </c>
      <c r="CA26" s="52"/>
      <c r="CB26" s="52"/>
      <c r="CC26" s="60"/>
      <c r="CD26" s="60"/>
      <c r="CE26" s="60"/>
      <c r="CF26" s="60"/>
      <c r="CG26" s="60"/>
      <c r="CH26" s="60"/>
    </row>
    <row r="27" spans="1:86" ht="35.1" customHeight="1">
      <c r="A27" s="1006" t="s">
        <v>4</v>
      </c>
      <c r="B27" s="1016" t="s">
        <v>40</v>
      </c>
      <c r="C27" s="1008" t="s">
        <v>116</v>
      </c>
      <c r="D27" s="1009" t="s">
        <v>924</v>
      </c>
      <c r="E27" s="1020" t="s">
        <v>925</v>
      </c>
      <c r="F27" s="1018" t="s">
        <v>1011</v>
      </c>
      <c r="G27" s="1011" t="s">
        <v>41</v>
      </c>
      <c r="H27" s="1024">
        <v>2015</v>
      </c>
      <c r="I27" s="1013">
        <v>0.63888888888888884</v>
      </c>
      <c r="J27" s="1014">
        <v>0.63888888888888884</v>
      </c>
      <c r="K27" s="369"/>
      <c r="BA27" s="970" t="s">
        <v>330</v>
      </c>
      <c r="BB27" s="970" t="s">
        <v>302</v>
      </c>
      <c r="BC27" s="60"/>
      <c r="BD27" s="60" t="s">
        <v>860</v>
      </c>
      <c r="BE27" s="969"/>
      <c r="BF27" s="969"/>
      <c r="BG27" s="60"/>
      <c r="BH27" s="60"/>
      <c r="BI27" s="60"/>
      <c r="BJ27" s="60"/>
      <c r="BK27" s="60"/>
      <c r="BL27" s="60"/>
      <c r="BM27" s="907" t="s">
        <v>1084</v>
      </c>
      <c r="BN27" s="60"/>
      <c r="BO27" s="60" t="s">
        <v>1085</v>
      </c>
      <c r="BP27" s="60"/>
      <c r="BQ27" s="60"/>
      <c r="BR27" s="60"/>
      <c r="BS27" s="60"/>
      <c r="BT27" s="60"/>
      <c r="BU27" s="52" t="s">
        <v>1086</v>
      </c>
      <c r="BV27" s="52"/>
      <c r="BW27" s="52"/>
      <c r="BX27" s="52"/>
      <c r="BY27" s="52"/>
      <c r="BZ27" s="52" t="s">
        <v>1087</v>
      </c>
      <c r="CA27" s="52"/>
      <c r="CB27" s="52"/>
      <c r="CC27" s="60"/>
      <c r="CD27" s="60"/>
      <c r="CE27" s="60"/>
      <c r="CF27" s="60"/>
      <c r="CG27" s="60"/>
      <c r="CH27" s="60"/>
    </row>
    <row r="28" spans="1:86" ht="35.1" customHeight="1">
      <c r="A28" s="1006" t="s">
        <v>4</v>
      </c>
      <c r="B28" s="1016" t="s">
        <v>40</v>
      </c>
      <c r="C28" s="1008" t="s">
        <v>116</v>
      </c>
      <c r="D28" s="1009" t="s">
        <v>924</v>
      </c>
      <c r="E28" s="1020" t="s">
        <v>925</v>
      </c>
      <c r="F28" s="1018" t="s">
        <v>1012</v>
      </c>
      <c r="G28" s="1011" t="s">
        <v>41</v>
      </c>
      <c r="H28" s="1024">
        <v>2015</v>
      </c>
      <c r="I28" s="1013">
        <v>0.60869565217391308</v>
      </c>
      <c r="J28" s="1014">
        <v>0.60869565217391308</v>
      </c>
      <c r="K28" s="369"/>
      <c r="BA28" s="970" t="s">
        <v>331</v>
      </c>
      <c r="BB28" s="970" t="s">
        <v>332</v>
      </c>
      <c r="BC28" s="60"/>
      <c r="BD28" s="60" t="s">
        <v>862</v>
      </c>
      <c r="BE28" s="969"/>
      <c r="BF28" s="969"/>
      <c r="BG28" s="60"/>
      <c r="BH28" s="60"/>
      <c r="BI28" s="60"/>
      <c r="BJ28" s="60"/>
      <c r="BK28" s="60"/>
      <c r="BL28" s="60"/>
      <c r="BM28" s="907" t="s">
        <v>1088</v>
      </c>
      <c r="BN28" s="60"/>
      <c r="BO28" s="60" t="s">
        <v>1089</v>
      </c>
      <c r="BP28" s="60"/>
      <c r="BQ28" s="60"/>
      <c r="BR28" s="60"/>
      <c r="BS28" s="60"/>
      <c r="BT28" s="60"/>
      <c r="BU28" s="52" t="s">
        <v>1090</v>
      </c>
      <c r="BV28" s="52"/>
      <c r="BW28" s="52"/>
      <c r="BX28" s="52"/>
      <c r="BY28" s="52"/>
      <c r="BZ28" s="52" t="s">
        <v>1091</v>
      </c>
      <c r="CA28" s="52"/>
      <c r="CB28" s="52"/>
      <c r="CC28" s="60"/>
      <c r="CD28" s="60"/>
      <c r="CE28" s="60"/>
      <c r="CF28" s="60"/>
      <c r="CG28" s="60"/>
      <c r="CH28" s="60"/>
    </row>
    <row r="29" spans="1:86" ht="35.1" customHeight="1">
      <c r="A29" s="1006" t="s">
        <v>4</v>
      </c>
      <c r="B29" s="1016" t="s">
        <v>40</v>
      </c>
      <c r="C29" s="1008" t="s">
        <v>116</v>
      </c>
      <c r="D29" s="1009" t="s">
        <v>924</v>
      </c>
      <c r="E29" s="1020" t="s">
        <v>925</v>
      </c>
      <c r="F29" s="1018" t="s">
        <v>1013</v>
      </c>
      <c r="G29" s="1011" t="s">
        <v>41</v>
      </c>
      <c r="H29" s="1024">
        <v>2015</v>
      </c>
      <c r="I29" s="1013">
        <v>0.68888888888888888</v>
      </c>
      <c r="J29" s="1014">
        <v>0.68888888888888888</v>
      </c>
      <c r="K29" s="369"/>
      <c r="BA29" s="970" t="s">
        <v>329</v>
      </c>
      <c r="BB29" s="970" t="s">
        <v>298</v>
      </c>
      <c r="BC29" s="60"/>
      <c r="BD29" s="60" t="s">
        <v>864</v>
      </c>
      <c r="BE29" s="969"/>
      <c r="BF29" s="969"/>
      <c r="BG29" s="60"/>
      <c r="BH29" s="927" t="s">
        <v>1799</v>
      </c>
      <c r="BI29" t="s">
        <v>1477</v>
      </c>
      <c r="BJ29" s="60"/>
      <c r="BK29" s="60"/>
      <c r="BL29" s="60"/>
      <c r="BM29" s="907" t="s">
        <v>1092</v>
      </c>
      <c r="BN29" s="60"/>
      <c r="BO29" s="60" t="s">
        <v>922</v>
      </c>
      <c r="BP29" s="60"/>
      <c r="BQ29" s="60"/>
      <c r="BR29" s="60"/>
      <c r="BS29" s="60"/>
      <c r="BT29" s="60"/>
      <c r="BU29" s="52" t="s">
        <v>1093</v>
      </c>
      <c r="BV29" s="52"/>
      <c r="BW29" s="52"/>
      <c r="BX29" s="52"/>
      <c r="BY29" s="52"/>
      <c r="BZ29" s="52" t="s">
        <v>956</v>
      </c>
      <c r="CA29" s="52"/>
      <c r="CB29" s="52"/>
      <c r="CC29" s="60"/>
      <c r="CD29" s="60"/>
      <c r="CE29" s="60"/>
      <c r="CF29" s="60"/>
      <c r="CG29" s="60"/>
      <c r="CH29" s="60"/>
    </row>
    <row r="30" spans="1:86" ht="35.1" customHeight="1">
      <c r="A30" s="1006" t="s">
        <v>4</v>
      </c>
      <c r="B30" s="1016" t="s">
        <v>40</v>
      </c>
      <c r="C30" s="1008" t="s">
        <v>116</v>
      </c>
      <c r="D30" s="1009" t="s">
        <v>924</v>
      </c>
      <c r="E30" s="1020" t="s">
        <v>925</v>
      </c>
      <c r="F30" s="1018" t="s">
        <v>885</v>
      </c>
      <c r="G30" s="1011" t="s">
        <v>41</v>
      </c>
      <c r="H30" s="1024">
        <v>2015</v>
      </c>
      <c r="I30" s="1013">
        <v>0.83390410958904115</v>
      </c>
      <c r="J30" s="1014">
        <v>0.83390410958904115</v>
      </c>
      <c r="K30" s="369"/>
      <c r="BA30" s="970" t="s">
        <v>333</v>
      </c>
      <c r="BB30" s="970" t="s">
        <v>334</v>
      </c>
      <c r="BC30" s="60"/>
      <c r="BD30" s="60" t="s">
        <v>116</v>
      </c>
      <c r="BE30" s="969"/>
      <c r="BF30" s="969"/>
      <c r="BG30" s="60"/>
      <c r="BH30" s="60"/>
      <c r="BI30" s="60"/>
      <c r="BJ30" s="60"/>
      <c r="BK30" s="60"/>
      <c r="BL30" s="60"/>
      <c r="BM30" s="907" t="s">
        <v>1094</v>
      </c>
      <c r="BN30" s="60"/>
      <c r="BO30" s="60" t="s">
        <v>923</v>
      </c>
      <c r="BP30" s="60"/>
      <c r="BQ30" s="60"/>
      <c r="BR30" s="60"/>
      <c r="BS30" s="60"/>
      <c r="BT30" s="60"/>
      <c r="BU30" s="52" t="s">
        <v>1095</v>
      </c>
      <c r="BV30" s="52"/>
      <c r="BW30" s="52"/>
      <c r="BX30" s="52"/>
      <c r="BY30" s="52"/>
      <c r="BZ30" s="52" t="s">
        <v>958</v>
      </c>
      <c r="CA30" s="52"/>
      <c r="CB30" s="52"/>
      <c r="CC30" s="60"/>
      <c r="CD30" s="60"/>
      <c r="CE30" s="60"/>
      <c r="CF30" s="60"/>
      <c r="CG30" s="60"/>
      <c r="CH30" s="60"/>
    </row>
    <row r="31" spans="1:86" ht="35.1" customHeight="1">
      <c r="A31" s="1006" t="s">
        <v>4</v>
      </c>
      <c r="B31" s="1016" t="s">
        <v>40</v>
      </c>
      <c r="C31" s="1008" t="s">
        <v>116</v>
      </c>
      <c r="D31" s="1009" t="s">
        <v>924</v>
      </c>
      <c r="E31" s="1020" t="s">
        <v>925</v>
      </c>
      <c r="F31" s="1018" t="s">
        <v>889</v>
      </c>
      <c r="G31" s="1011" t="s">
        <v>41</v>
      </c>
      <c r="H31" s="1024">
        <v>2015</v>
      </c>
      <c r="I31" s="1013">
        <v>0.77931034482758621</v>
      </c>
      <c r="J31" s="1014">
        <v>0.77931034482758621</v>
      </c>
      <c r="K31" s="369"/>
      <c r="BA31" s="970" t="s">
        <v>335</v>
      </c>
      <c r="BB31" s="970" t="s">
        <v>301</v>
      </c>
      <c r="BC31" s="60"/>
      <c r="BD31" s="60" t="s">
        <v>869</v>
      </c>
      <c r="BE31" s="969"/>
      <c r="BF31" s="969"/>
      <c r="BG31" s="60"/>
      <c r="BH31" s="60"/>
      <c r="BI31" s="60"/>
      <c r="BJ31" s="60"/>
      <c r="BK31" s="60"/>
      <c r="BL31" s="60"/>
      <c r="BM31" s="907" t="s">
        <v>1096</v>
      </c>
      <c r="BN31" s="60"/>
      <c r="BO31" s="60" t="s">
        <v>1097</v>
      </c>
      <c r="BP31" s="60"/>
      <c r="BQ31" s="60"/>
      <c r="BR31" s="60"/>
      <c r="BS31" s="60"/>
      <c r="BT31" s="60"/>
      <c r="BU31" s="52" t="s">
        <v>1098</v>
      </c>
      <c r="BV31" s="52"/>
      <c r="BW31" s="52"/>
      <c r="BX31" s="52"/>
      <c r="BY31" s="52"/>
      <c r="BZ31" s="52" t="s">
        <v>959</v>
      </c>
      <c r="CA31" s="52"/>
      <c r="CB31" s="52"/>
      <c r="CC31" s="60"/>
      <c r="CD31" s="60"/>
      <c r="CE31" s="60"/>
      <c r="CF31" s="60"/>
      <c r="CG31" s="60"/>
      <c r="CH31" s="60"/>
    </row>
    <row r="32" spans="1:86" ht="35.1" customHeight="1">
      <c r="A32" s="1006" t="s">
        <v>4</v>
      </c>
      <c r="B32" s="1016" t="s">
        <v>40</v>
      </c>
      <c r="C32" s="1008" t="s">
        <v>116</v>
      </c>
      <c r="D32" s="1009" t="s">
        <v>924</v>
      </c>
      <c r="E32" s="1020" t="s">
        <v>925</v>
      </c>
      <c r="F32" s="1018" t="s">
        <v>891</v>
      </c>
      <c r="G32" s="1011" t="s">
        <v>41</v>
      </c>
      <c r="H32" s="1024">
        <v>2015</v>
      </c>
      <c r="I32" s="1013">
        <v>0.75</v>
      </c>
      <c r="J32" s="1014">
        <v>0.75</v>
      </c>
      <c r="K32" s="369"/>
      <c r="BA32" s="970" t="s">
        <v>336</v>
      </c>
      <c r="BB32" s="970" t="s">
        <v>337</v>
      </c>
      <c r="BC32" s="60"/>
      <c r="BD32" s="60"/>
      <c r="BE32" s="969"/>
      <c r="BF32" s="969"/>
      <c r="BG32" s="60"/>
      <c r="BH32" s="60"/>
      <c r="BI32" s="60"/>
      <c r="BJ32" s="60"/>
      <c r="BK32" s="60"/>
      <c r="BL32" s="60"/>
      <c r="BM32" s="907" t="s">
        <v>1099</v>
      </c>
      <c r="BN32" s="60"/>
      <c r="BO32" s="60" t="s">
        <v>1100</v>
      </c>
      <c r="BP32" s="60"/>
      <c r="BQ32" s="60"/>
      <c r="BR32" s="60"/>
      <c r="BS32" s="60"/>
      <c r="BT32" s="60"/>
      <c r="BU32" s="52" t="s">
        <v>1101</v>
      </c>
      <c r="BV32" s="52"/>
      <c r="BW32" s="52"/>
      <c r="BX32" s="52"/>
      <c r="BY32" s="52"/>
      <c r="BZ32" s="60"/>
      <c r="CA32" s="52"/>
      <c r="CB32" s="52"/>
      <c r="CC32" s="60"/>
      <c r="CD32" s="60"/>
      <c r="CE32" s="60"/>
      <c r="CF32" s="60"/>
      <c r="CG32" s="60"/>
      <c r="CH32" s="60"/>
    </row>
    <row r="33" spans="1:86" ht="35.1" customHeight="1">
      <c r="A33" s="1006" t="s">
        <v>4</v>
      </c>
      <c r="B33" s="1016" t="s">
        <v>40</v>
      </c>
      <c r="C33" s="1008" t="s">
        <v>116</v>
      </c>
      <c r="D33" s="1009" t="s">
        <v>924</v>
      </c>
      <c r="E33" s="1020" t="s">
        <v>925</v>
      </c>
      <c r="F33" s="1018" t="s">
        <v>893</v>
      </c>
      <c r="G33" s="1011" t="s">
        <v>41</v>
      </c>
      <c r="H33" s="1024">
        <v>2015</v>
      </c>
      <c r="I33" s="1013">
        <v>0.77631578947368429</v>
      </c>
      <c r="J33" s="1014">
        <v>0.77631578947368429</v>
      </c>
      <c r="K33" s="369"/>
      <c r="BA33" s="970" t="s">
        <v>338</v>
      </c>
      <c r="BB33" s="970" t="s">
        <v>339</v>
      </c>
      <c r="BC33" s="60"/>
      <c r="BD33" s="60"/>
      <c r="BE33" s="969"/>
      <c r="BF33" s="969"/>
      <c r="BG33" s="60"/>
      <c r="BH33" s="60"/>
      <c r="BI33" s="60"/>
      <c r="BJ33" s="60"/>
      <c r="BK33" s="60"/>
      <c r="BL33" s="60"/>
      <c r="BM33" s="907" t="s">
        <v>1102</v>
      </c>
      <c r="BN33" s="60"/>
      <c r="BO33" s="60" t="s">
        <v>1103</v>
      </c>
      <c r="BP33" s="60"/>
      <c r="BQ33" s="60"/>
      <c r="BR33" s="60"/>
      <c r="BS33" s="60"/>
      <c r="BT33" s="60"/>
      <c r="BU33" s="52" t="s">
        <v>1104</v>
      </c>
      <c r="BV33" s="52"/>
      <c r="BW33" s="52"/>
      <c r="BX33" s="52"/>
      <c r="BY33" s="52"/>
      <c r="BZ33" s="52"/>
      <c r="CA33" s="52"/>
      <c r="CB33" s="52"/>
      <c r="CC33" s="60"/>
      <c r="CD33" s="60"/>
      <c r="CE33" s="60"/>
      <c r="CF33" s="60"/>
      <c r="CG33" s="60"/>
      <c r="CH33" s="60"/>
    </row>
    <row r="34" spans="1:86" ht="35.1" customHeight="1">
      <c r="A34" s="1006" t="s">
        <v>4</v>
      </c>
      <c r="B34" s="1016" t="s">
        <v>40</v>
      </c>
      <c r="C34" s="1008" t="s">
        <v>870</v>
      </c>
      <c r="D34" s="1009" t="s">
        <v>871</v>
      </c>
      <c r="E34" s="1020" t="s">
        <v>872</v>
      </c>
      <c r="F34" s="1018" t="s">
        <v>873</v>
      </c>
      <c r="G34" s="1011" t="s">
        <v>41</v>
      </c>
      <c r="H34" s="1024">
        <v>2016</v>
      </c>
      <c r="I34" s="1013">
        <v>1</v>
      </c>
      <c r="J34" s="1014">
        <v>1</v>
      </c>
      <c r="K34" s="369"/>
      <c r="BA34" s="970" t="s">
        <v>340</v>
      </c>
      <c r="BB34" s="970" t="s">
        <v>341</v>
      </c>
      <c r="BC34" s="60"/>
      <c r="BD34" s="286" t="s">
        <v>1105</v>
      </c>
      <c r="BE34" s="969"/>
      <c r="BF34" s="969"/>
      <c r="BG34" s="60"/>
      <c r="BH34" s="286" t="s">
        <v>1106</v>
      </c>
      <c r="BI34" s="60"/>
      <c r="BJ34" s="60"/>
      <c r="BK34" s="60"/>
      <c r="BL34" s="60"/>
      <c r="BM34" s="907" t="s">
        <v>1107</v>
      </c>
      <c r="BN34" s="60"/>
      <c r="BO34" s="60" t="s">
        <v>1108</v>
      </c>
      <c r="BP34" s="60"/>
      <c r="BQ34" s="60"/>
      <c r="BR34" s="60"/>
      <c r="BS34" s="60"/>
      <c r="BT34" s="60"/>
      <c r="BU34" s="52" t="s">
        <v>1109</v>
      </c>
      <c r="BV34" s="52"/>
      <c r="BW34" s="52"/>
      <c r="BX34" s="52"/>
      <c r="BY34" s="52"/>
      <c r="BZ34" s="52" t="s">
        <v>1110</v>
      </c>
      <c r="CA34" s="52"/>
      <c r="CB34" s="52"/>
      <c r="CC34" s="60"/>
      <c r="CD34" s="50" t="s">
        <v>198</v>
      </c>
      <c r="CE34" s="51"/>
      <c r="CF34" s="50" t="s">
        <v>199</v>
      </c>
    </row>
    <row r="35" spans="1:86" ht="13.35" customHeight="1">
      <c r="A35" s="81" t="s">
        <v>353</v>
      </c>
      <c r="E35" s="21"/>
      <c r="F35" s="21"/>
      <c r="G35" s="21"/>
      <c r="BA35" s="970" t="s">
        <v>342</v>
      </c>
      <c r="BB35" s="970" t="s">
        <v>343</v>
      </c>
      <c r="BC35" s="60"/>
      <c r="BD35" s="60" t="s">
        <v>1111</v>
      </c>
      <c r="BE35" s="969"/>
      <c r="BF35" s="969"/>
      <c r="BG35" s="60"/>
      <c r="BH35" s="60" t="s">
        <v>1112</v>
      </c>
      <c r="BI35" s="60"/>
      <c r="BJ35" s="60"/>
      <c r="BK35" s="60"/>
      <c r="BL35" s="60"/>
      <c r="BM35" s="907" t="s">
        <v>1113</v>
      </c>
      <c r="BN35" s="60"/>
      <c r="BO35" s="60"/>
      <c r="BP35" s="60"/>
      <c r="BQ35" s="60"/>
      <c r="BR35" s="60"/>
      <c r="BS35" s="60"/>
      <c r="BT35" s="60"/>
      <c r="BU35" s="52" t="s">
        <v>1114</v>
      </c>
      <c r="BV35" s="52"/>
      <c r="BW35" s="52"/>
      <c r="BX35" s="52"/>
      <c r="BY35" s="52"/>
      <c r="BZ35" s="52" t="s">
        <v>160</v>
      </c>
      <c r="CA35" s="52"/>
      <c r="CB35" s="52"/>
      <c r="CC35" s="60"/>
      <c r="CD35" s="51" t="s">
        <v>200</v>
      </c>
      <c r="CE35" s="51"/>
      <c r="CF35" s="51" t="s">
        <v>201</v>
      </c>
    </row>
    <row r="36" spans="1:86" ht="13.35" customHeight="1">
      <c r="A36" s="80" t="s">
        <v>213</v>
      </c>
      <c r="E36" s="21"/>
      <c r="F36" s="21"/>
      <c r="G36" s="21"/>
      <c r="BA36" s="970" t="s">
        <v>344</v>
      </c>
      <c r="BB36" s="970" t="s">
        <v>345</v>
      </c>
      <c r="BC36" s="60"/>
      <c r="BD36" s="60" t="s">
        <v>844</v>
      </c>
      <c r="BE36" s="969"/>
      <c r="BF36" s="969"/>
      <c r="BG36" s="60"/>
      <c r="BH36" s="60" t="s">
        <v>252</v>
      </c>
      <c r="BI36" s="60"/>
      <c r="BJ36" s="60"/>
      <c r="BK36" s="60"/>
      <c r="BL36" s="60"/>
      <c r="BM36" s="907" t="s">
        <v>415</v>
      </c>
      <c r="BN36" s="60"/>
      <c r="BO36" s="60"/>
      <c r="BP36" s="60"/>
      <c r="BQ36" s="60"/>
      <c r="BR36" s="60"/>
      <c r="BS36" s="60"/>
      <c r="BT36" s="60"/>
      <c r="BU36" s="52" t="s">
        <v>1115</v>
      </c>
      <c r="BV36" s="52"/>
      <c r="BW36" s="52"/>
      <c r="BX36" s="52"/>
      <c r="BY36" s="52"/>
      <c r="BZ36" s="52" t="s">
        <v>933</v>
      </c>
      <c r="CA36" s="52"/>
      <c r="CB36" s="52"/>
      <c r="CC36" s="60"/>
      <c r="CD36" s="51" t="s">
        <v>1116</v>
      </c>
      <c r="CE36" s="51"/>
      <c r="CF36" s="51" t="s">
        <v>1117</v>
      </c>
    </row>
    <row r="37" spans="1:86">
      <c r="A37" s="1041" t="s">
        <v>216</v>
      </c>
      <c r="B37" s="1042"/>
      <c r="C37" s="1042"/>
      <c r="D37" s="1042"/>
      <c r="E37" s="1042"/>
      <c r="F37" s="1042"/>
      <c r="G37" s="1042"/>
      <c r="H37" s="1042"/>
      <c r="I37" s="1042"/>
      <c r="J37" s="1042"/>
      <c r="BA37" s="970" t="s">
        <v>347</v>
      </c>
      <c r="BB37" s="970" t="s">
        <v>4</v>
      </c>
      <c r="BC37" s="60"/>
      <c r="BD37" s="60" t="s">
        <v>59</v>
      </c>
      <c r="BE37" s="969"/>
      <c r="BF37" s="969"/>
      <c r="BG37" s="60"/>
      <c r="BH37" s="60" t="s">
        <v>1118</v>
      </c>
      <c r="BI37" s="60"/>
      <c r="BJ37" s="60"/>
      <c r="BK37" s="60"/>
      <c r="BL37" s="60"/>
      <c r="BM37" s="907" t="s">
        <v>562</v>
      </c>
      <c r="BN37" s="60"/>
      <c r="BO37" s="60"/>
      <c r="BP37" s="60"/>
      <c r="BQ37" s="60"/>
      <c r="BR37" s="60"/>
      <c r="BS37" s="60"/>
      <c r="BT37" s="60"/>
      <c r="BU37" s="52" t="s">
        <v>1119</v>
      </c>
      <c r="BV37" s="52"/>
      <c r="BW37" s="52"/>
      <c r="BX37" s="52"/>
      <c r="BY37" s="52"/>
      <c r="BZ37" s="52" t="s">
        <v>59</v>
      </c>
      <c r="CA37" s="52"/>
      <c r="CB37" s="52"/>
      <c r="CC37" s="60"/>
      <c r="CD37" s="51" t="s">
        <v>1120</v>
      </c>
      <c r="CE37" s="51"/>
      <c r="CF37" s="51" t="s">
        <v>1039</v>
      </c>
    </row>
    <row r="38" spans="1:86">
      <c r="BA38" s="60"/>
      <c r="BB38" s="60"/>
      <c r="BC38" s="60"/>
      <c r="BD38" s="60" t="s">
        <v>849</v>
      </c>
      <c r="BE38" s="60"/>
      <c r="BF38" s="60"/>
      <c r="BG38" s="60"/>
      <c r="BH38" s="60" t="s">
        <v>670</v>
      </c>
      <c r="BI38" s="60"/>
      <c r="BJ38" s="60"/>
      <c r="BK38" s="60"/>
      <c r="BL38" s="60"/>
      <c r="BM38" s="907" t="s">
        <v>1121</v>
      </c>
      <c r="BN38" s="60"/>
      <c r="BO38" s="60"/>
      <c r="BP38" s="60"/>
      <c r="BQ38" s="60"/>
      <c r="BR38" s="60"/>
      <c r="BS38" s="60"/>
      <c r="BT38" s="60"/>
      <c r="BU38" s="52" t="s">
        <v>1122</v>
      </c>
      <c r="BV38" s="52"/>
      <c r="BW38" s="52"/>
      <c r="BX38" s="52"/>
      <c r="BY38" s="52"/>
      <c r="BZ38" s="52" t="s">
        <v>952</v>
      </c>
      <c r="CA38" s="52"/>
      <c r="CB38" s="52"/>
      <c r="CC38" s="60"/>
      <c r="CD38" s="51" t="s">
        <v>202</v>
      </c>
      <c r="CE38" s="51"/>
      <c r="CF38" s="51" t="s">
        <v>1123</v>
      </c>
    </row>
    <row r="39" spans="1:86">
      <c r="BA39" s="60"/>
      <c r="BB39" s="60"/>
      <c r="BC39" s="60"/>
      <c r="BD39" s="60" t="s">
        <v>1124</v>
      </c>
      <c r="BE39" s="60"/>
      <c r="BF39" s="60"/>
      <c r="BG39" s="60"/>
      <c r="BH39" s="60" t="s">
        <v>1125</v>
      </c>
      <c r="BI39" s="60"/>
      <c r="BJ39" s="60"/>
      <c r="BK39" s="60"/>
      <c r="BL39" s="60"/>
      <c r="BM39" s="907" t="s">
        <v>1126</v>
      </c>
      <c r="BN39" s="60"/>
      <c r="BO39" s="60"/>
      <c r="BP39" s="60"/>
      <c r="BQ39" s="60"/>
      <c r="BR39" s="60"/>
      <c r="BS39" s="60"/>
      <c r="BT39" s="60"/>
      <c r="BU39" s="52" t="s">
        <v>1127</v>
      </c>
      <c r="BV39" s="52"/>
      <c r="BW39" s="52"/>
      <c r="BX39" s="52"/>
      <c r="BY39" s="52"/>
      <c r="BZ39" s="52" t="s">
        <v>850</v>
      </c>
      <c r="CA39" s="52"/>
      <c r="CB39" s="52"/>
      <c r="CC39" s="60"/>
      <c r="CD39" s="51" t="s">
        <v>1128</v>
      </c>
      <c r="CE39" s="51"/>
      <c r="CF39" s="51" t="s">
        <v>1129</v>
      </c>
    </row>
    <row r="40" spans="1:86">
      <c r="BA40" s="286" t="s">
        <v>1130</v>
      </c>
      <c r="BB40" s="60"/>
      <c r="BC40" s="60"/>
      <c r="BD40" s="60" t="s">
        <v>162</v>
      </c>
      <c r="BE40" s="60"/>
      <c r="BF40" s="60"/>
      <c r="BG40" s="60"/>
      <c r="BH40" s="60" t="s">
        <v>253</v>
      </c>
      <c r="BI40" s="60"/>
      <c r="BJ40" s="60"/>
      <c r="BK40" s="60"/>
      <c r="BL40" s="60"/>
      <c r="BM40" s="907" t="s">
        <v>1131</v>
      </c>
      <c r="BN40" s="60"/>
      <c r="BO40" s="60"/>
      <c r="BP40" s="60"/>
      <c r="BQ40" s="60"/>
      <c r="BR40" s="60"/>
      <c r="BS40" s="60"/>
      <c r="BT40" s="60"/>
      <c r="BU40" s="52" t="s">
        <v>1132</v>
      </c>
      <c r="BV40" s="52"/>
      <c r="BW40" s="52"/>
      <c r="BX40" s="52"/>
      <c r="BY40" s="52"/>
      <c r="BZ40" s="52" t="s">
        <v>162</v>
      </c>
      <c r="CA40" s="52"/>
      <c r="CB40" s="52"/>
      <c r="CC40" s="60"/>
      <c r="CD40" s="51" t="s">
        <v>1133</v>
      </c>
      <c r="CE40" s="51"/>
      <c r="CF40" s="51" t="s">
        <v>1134</v>
      </c>
    </row>
    <row r="41" spans="1:86">
      <c r="BA41" s="60" t="s">
        <v>18</v>
      </c>
      <c r="BB41" s="60"/>
      <c r="BC41" s="60"/>
      <c r="BD41" s="60" t="s">
        <v>854</v>
      </c>
      <c r="BE41" s="60"/>
      <c r="BF41" s="60"/>
      <c r="BG41" s="60"/>
      <c r="BH41" s="60"/>
      <c r="BI41" s="60"/>
      <c r="BJ41" s="60"/>
      <c r="BK41" s="60"/>
      <c r="BL41" s="60"/>
      <c r="BM41" s="907" t="s">
        <v>1135</v>
      </c>
      <c r="BN41" s="60"/>
      <c r="BO41" s="60"/>
      <c r="BP41" s="60"/>
      <c r="BQ41" s="60"/>
      <c r="BR41" s="60"/>
      <c r="BS41" s="60"/>
      <c r="BT41" s="60"/>
      <c r="BU41" s="52" t="s">
        <v>1136</v>
      </c>
      <c r="BV41" s="52"/>
      <c r="BW41" s="52"/>
      <c r="BX41" s="52"/>
      <c r="BY41" s="52"/>
      <c r="BZ41" s="52" t="s">
        <v>954</v>
      </c>
      <c r="CA41" s="52"/>
      <c r="CB41" s="52"/>
      <c r="CC41" s="60"/>
      <c r="CD41" s="51" t="s">
        <v>1137</v>
      </c>
      <c r="CE41" s="51"/>
      <c r="CF41" s="51" t="s">
        <v>1138</v>
      </c>
    </row>
    <row r="42" spans="1:86">
      <c r="BA42" s="60" t="s">
        <v>20</v>
      </c>
      <c r="BB42" s="60"/>
      <c r="BC42" s="60"/>
      <c r="BD42" s="60" t="s">
        <v>855</v>
      </c>
      <c r="BE42" s="60"/>
      <c r="BF42" s="60"/>
      <c r="BG42" s="60"/>
      <c r="BH42" s="60"/>
      <c r="BI42" s="60"/>
      <c r="BJ42" s="60"/>
      <c r="BK42" s="60"/>
      <c r="BL42" s="60"/>
      <c r="BM42" s="907" t="s">
        <v>807</v>
      </c>
      <c r="BN42" s="60"/>
      <c r="BO42" s="60"/>
      <c r="BP42" s="60"/>
      <c r="BQ42" s="60"/>
      <c r="BR42" s="60"/>
      <c r="BS42" s="60"/>
      <c r="BT42" s="60"/>
      <c r="BU42" s="52" t="s">
        <v>1139</v>
      </c>
      <c r="BV42" s="52"/>
      <c r="BW42" s="52"/>
      <c r="BX42" s="52"/>
      <c r="BY42" s="52"/>
      <c r="BZ42" s="52" t="s">
        <v>171</v>
      </c>
      <c r="CA42" s="52"/>
      <c r="CB42" s="52"/>
      <c r="CC42" s="60"/>
      <c r="CD42" s="51" t="s">
        <v>203</v>
      </c>
      <c r="CE42" s="51"/>
      <c r="CF42" s="51" t="s">
        <v>194</v>
      </c>
    </row>
    <row r="43" spans="1:86">
      <c r="BA43" s="60" t="s">
        <v>22</v>
      </c>
      <c r="BB43" s="60"/>
      <c r="BC43" s="60"/>
      <c r="BD43" s="60" t="s">
        <v>1140</v>
      </c>
      <c r="BE43" s="60"/>
      <c r="BF43" s="60"/>
      <c r="BG43" s="60"/>
      <c r="BH43" s="286" t="s">
        <v>1141</v>
      </c>
      <c r="BI43" s="60"/>
      <c r="BJ43" s="60"/>
      <c r="BK43" s="60"/>
      <c r="BL43" s="60"/>
      <c r="BM43" s="907" t="s">
        <v>1142</v>
      </c>
      <c r="BN43" s="60"/>
      <c r="BO43" s="60"/>
      <c r="BP43" s="60"/>
      <c r="BQ43" s="60"/>
      <c r="BR43" s="60"/>
      <c r="BS43" s="60"/>
      <c r="BT43" s="60"/>
      <c r="BU43" s="52" t="s">
        <v>1143</v>
      </c>
      <c r="BV43" s="52"/>
      <c r="BW43" s="52"/>
      <c r="BX43" s="52"/>
      <c r="BY43" s="52"/>
      <c r="BZ43" s="52" t="s">
        <v>937</v>
      </c>
      <c r="CA43" s="52"/>
      <c r="CB43" s="52"/>
      <c r="CC43" s="60"/>
      <c r="CD43" s="51" t="s">
        <v>204</v>
      </c>
      <c r="CE43" s="51"/>
      <c r="CF43" s="51"/>
    </row>
    <row r="44" spans="1:86">
      <c r="BA44" s="60" t="s">
        <v>24</v>
      </c>
      <c r="BB44" s="60"/>
      <c r="BC44" s="60"/>
      <c r="BD44" s="52" t="s">
        <v>1144</v>
      </c>
      <c r="BE44" s="60"/>
      <c r="BF44" s="60"/>
      <c r="BG44" s="60"/>
      <c r="BH44" s="60" t="s">
        <v>1145</v>
      </c>
      <c r="BI44" s="60"/>
      <c r="BJ44" s="60"/>
      <c r="BK44" s="60"/>
      <c r="BL44" s="60"/>
      <c r="BM44" s="907" t="s">
        <v>1146</v>
      </c>
      <c r="BN44" s="60"/>
      <c r="BO44" s="60"/>
      <c r="BP44" s="60"/>
      <c r="BQ44" s="60"/>
      <c r="BR44" s="60"/>
      <c r="BS44" s="60"/>
      <c r="BT44" s="60"/>
      <c r="BU44" s="52" t="s">
        <v>1147</v>
      </c>
      <c r="BV44" s="52"/>
      <c r="BW44" s="52"/>
      <c r="BX44" s="52"/>
      <c r="BY44" s="52"/>
      <c r="BZ44" s="52" t="s">
        <v>938</v>
      </c>
      <c r="CA44" s="52"/>
      <c r="CB44" s="52"/>
      <c r="CC44" s="60"/>
      <c r="CD44" s="51" t="s">
        <v>205</v>
      </c>
      <c r="CE44" s="51"/>
      <c r="CF44" s="51"/>
    </row>
    <row r="45" spans="1:86">
      <c r="BA45" s="60" t="s">
        <v>1148</v>
      </c>
      <c r="BB45" s="60"/>
      <c r="BC45" s="60"/>
      <c r="BD45" s="52" t="s">
        <v>859</v>
      </c>
      <c r="BE45" s="60"/>
      <c r="BF45" s="60"/>
      <c r="BG45" s="60"/>
      <c r="BH45" s="60" t="s">
        <v>1149</v>
      </c>
      <c r="BI45" s="60"/>
      <c r="BJ45" s="60"/>
      <c r="BK45" s="60"/>
      <c r="BL45" s="60"/>
      <c r="BM45" s="907" t="s">
        <v>1150</v>
      </c>
      <c r="BN45" s="60"/>
      <c r="BO45" s="60"/>
      <c r="BP45" s="60"/>
      <c r="BQ45" s="60"/>
      <c r="BR45" s="60"/>
      <c r="BS45" s="60"/>
      <c r="BT45" s="60"/>
      <c r="BU45" s="52" t="s">
        <v>1151</v>
      </c>
      <c r="BV45" s="52"/>
      <c r="BW45" s="52"/>
      <c r="BX45" s="52"/>
      <c r="BY45" s="52"/>
      <c r="BZ45" s="52" t="s">
        <v>939</v>
      </c>
      <c r="CA45" s="52"/>
      <c r="CB45" s="52"/>
      <c r="CC45" s="60"/>
      <c r="CD45" s="51" t="s">
        <v>206</v>
      </c>
      <c r="CE45" s="51"/>
      <c r="CF45" s="51"/>
    </row>
    <row r="46" spans="1:86">
      <c r="BA46" s="60"/>
      <c r="BB46" s="60"/>
      <c r="BC46" s="60"/>
      <c r="BD46" s="52" t="s">
        <v>861</v>
      </c>
      <c r="BE46" s="60"/>
      <c r="BF46" s="60"/>
      <c r="BG46" s="60"/>
      <c r="BH46" s="60" t="s">
        <v>1152</v>
      </c>
      <c r="BI46" s="60"/>
      <c r="BJ46" s="60"/>
      <c r="BK46" s="60"/>
      <c r="BL46" s="60"/>
      <c r="BM46" s="907" t="s">
        <v>1153</v>
      </c>
      <c r="BN46" s="60"/>
      <c r="BO46" s="60"/>
      <c r="BP46" s="60"/>
      <c r="BQ46" s="60"/>
      <c r="BR46" s="60"/>
      <c r="BS46" s="60"/>
      <c r="BT46" s="60"/>
      <c r="BU46" s="52" t="s">
        <v>1154</v>
      </c>
      <c r="BV46" s="52"/>
      <c r="BW46" s="52"/>
      <c r="BX46" s="52"/>
      <c r="BY46" s="52"/>
      <c r="BZ46" s="52" t="s">
        <v>940</v>
      </c>
      <c r="CA46" s="52"/>
      <c r="CB46" s="52"/>
      <c r="CC46" s="60"/>
      <c r="CD46" s="51" t="s">
        <v>207</v>
      </c>
      <c r="CE46" s="51"/>
      <c r="CF46" s="51"/>
    </row>
    <row r="47" spans="1:86">
      <c r="BA47" s="60"/>
      <c r="BB47" s="60"/>
      <c r="BC47" s="60"/>
      <c r="BD47" s="52" t="s">
        <v>863</v>
      </c>
      <c r="BE47" s="60"/>
      <c r="BF47" s="60"/>
      <c r="BG47" s="60"/>
      <c r="BH47" s="60" t="s">
        <v>1155</v>
      </c>
      <c r="BI47" s="60"/>
      <c r="BJ47" s="60"/>
      <c r="BK47" s="60"/>
      <c r="BL47" s="60"/>
      <c r="BM47" s="907" t="s">
        <v>1156</v>
      </c>
      <c r="BN47" s="60"/>
      <c r="BO47" s="60"/>
      <c r="BP47" s="60"/>
      <c r="BQ47" s="60"/>
      <c r="BR47" s="60"/>
      <c r="BS47" s="60"/>
      <c r="BT47" s="60"/>
      <c r="BU47" s="52" t="s">
        <v>1157</v>
      </c>
      <c r="BV47" s="52"/>
      <c r="BW47" s="52"/>
      <c r="BX47" s="52"/>
      <c r="BY47" s="52"/>
      <c r="BZ47" s="52" t="s">
        <v>955</v>
      </c>
      <c r="CA47" s="52"/>
      <c r="CB47" s="52"/>
      <c r="CC47" s="60"/>
      <c r="CD47" s="51" t="s">
        <v>208</v>
      </c>
      <c r="CE47" s="51"/>
      <c r="CF47" s="51"/>
    </row>
    <row r="48" spans="1:86">
      <c r="BA48" s="60" t="s">
        <v>1158</v>
      </c>
      <c r="BB48" s="60"/>
      <c r="BC48" s="60"/>
      <c r="BD48" s="52" t="s">
        <v>865</v>
      </c>
      <c r="BE48" s="60"/>
      <c r="BF48" s="60"/>
      <c r="BG48" s="60"/>
      <c r="BH48" s="60" t="s">
        <v>1159</v>
      </c>
      <c r="BI48" s="60"/>
      <c r="BJ48" s="60"/>
      <c r="BK48" s="60"/>
      <c r="BL48" s="60"/>
      <c r="BM48" s="907" t="s">
        <v>1160</v>
      </c>
      <c r="BN48" s="60"/>
      <c r="BO48" s="60"/>
      <c r="BP48" s="60"/>
      <c r="BQ48" s="60"/>
      <c r="BR48" s="60"/>
      <c r="BS48" s="60"/>
      <c r="BT48" s="60"/>
      <c r="BU48" s="52" t="s">
        <v>1161</v>
      </c>
      <c r="BV48" s="52"/>
      <c r="BW48" s="52"/>
      <c r="BX48" s="52"/>
      <c r="BY48" s="52"/>
      <c r="BZ48" s="52" t="s">
        <v>941</v>
      </c>
      <c r="CA48" s="52"/>
      <c r="CB48" s="52"/>
      <c r="CC48" s="60"/>
      <c r="CD48" s="60"/>
      <c r="CE48" s="60"/>
      <c r="CF48" s="60"/>
      <c r="CG48" s="60"/>
      <c r="CH48" s="60"/>
    </row>
    <row r="49" spans="53:86">
      <c r="BA49" s="60" t="s">
        <v>40</v>
      </c>
      <c r="BB49" s="60"/>
      <c r="BC49" s="60"/>
      <c r="BD49" s="52" t="s">
        <v>958</v>
      </c>
      <c r="BE49" s="60"/>
      <c r="BF49" s="60"/>
      <c r="BG49" s="60"/>
      <c r="BH49" s="60" t="s">
        <v>1162</v>
      </c>
      <c r="BI49" s="60"/>
      <c r="BJ49" s="60"/>
      <c r="BK49" s="60"/>
      <c r="BL49" s="60"/>
      <c r="BM49" s="907" t="s">
        <v>810</v>
      </c>
      <c r="BN49" s="60"/>
      <c r="BO49" s="60"/>
      <c r="BP49" s="60"/>
      <c r="BQ49" s="60"/>
      <c r="BR49" s="60"/>
      <c r="BS49" s="60"/>
      <c r="BT49" s="60"/>
      <c r="BU49" s="52" t="s">
        <v>1163</v>
      </c>
      <c r="BV49" s="52"/>
      <c r="BW49" s="52"/>
      <c r="BX49" s="52"/>
      <c r="BY49" s="52"/>
      <c r="BZ49" s="52" t="s">
        <v>956</v>
      </c>
      <c r="CA49" s="52"/>
      <c r="CB49" s="52"/>
      <c r="CC49" s="60"/>
      <c r="CD49" s="60"/>
      <c r="CE49" s="60"/>
      <c r="CF49" s="60"/>
      <c r="CG49" s="60"/>
      <c r="CH49" s="60"/>
    </row>
    <row r="50" spans="53:86">
      <c r="BA50" s="60" t="s">
        <v>24</v>
      </c>
      <c r="BB50" s="60"/>
      <c r="BC50" s="60"/>
      <c r="BD50" s="52" t="s">
        <v>1164</v>
      </c>
      <c r="BE50" s="60"/>
      <c r="BF50" s="60"/>
      <c r="BG50" s="60"/>
      <c r="BH50" s="60" t="s">
        <v>1165</v>
      </c>
      <c r="BI50" s="60"/>
      <c r="BJ50" s="60"/>
      <c r="BK50" s="60"/>
      <c r="BL50" s="60"/>
      <c r="BM50" s="907" t="s">
        <v>1166</v>
      </c>
      <c r="BN50" s="60"/>
      <c r="BO50" s="60"/>
      <c r="BP50" s="60"/>
      <c r="BQ50" s="60"/>
      <c r="BR50" s="60"/>
      <c r="BS50" s="60"/>
      <c r="BT50" s="60"/>
      <c r="BU50" s="52" t="s">
        <v>1167</v>
      </c>
      <c r="BV50" s="52"/>
      <c r="BW50" s="52"/>
      <c r="BX50" s="52"/>
      <c r="BY50" s="52"/>
      <c r="BZ50" s="52" t="s">
        <v>958</v>
      </c>
      <c r="CA50" s="52"/>
      <c r="CB50" s="52"/>
      <c r="CC50" s="60"/>
      <c r="CD50" s="60"/>
      <c r="CE50" s="60"/>
      <c r="CF50" s="60"/>
      <c r="CG50" s="60"/>
      <c r="CH50" s="60"/>
    </row>
    <row r="51" spans="53:86">
      <c r="BA51" s="60" t="s">
        <v>1148</v>
      </c>
      <c r="BB51" s="60"/>
      <c r="BC51" s="60"/>
      <c r="BD51" s="52" t="s">
        <v>924</v>
      </c>
      <c r="BE51" s="60"/>
      <c r="BF51" s="60"/>
      <c r="BG51" s="60"/>
      <c r="BH51" s="60" t="s">
        <v>1168</v>
      </c>
      <c r="BI51" s="60"/>
      <c r="BJ51" s="60"/>
      <c r="BK51" s="60"/>
      <c r="BL51" s="60"/>
      <c r="BM51" s="907" t="s">
        <v>1169</v>
      </c>
      <c r="BN51" s="60"/>
      <c r="BO51" s="60"/>
      <c r="BP51" s="60"/>
      <c r="BQ51" s="60"/>
      <c r="BR51" s="60"/>
      <c r="BS51" s="60"/>
      <c r="BT51" s="60"/>
      <c r="BU51" s="52" t="s">
        <v>1170</v>
      </c>
      <c r="BV51" s="52"/>
      <c r="BW51" s="52"/>
      <c r="BX51" s="52"/>
      <c r="BY51" s="52"/>
      <c r="BZ51" s="52" t="s">
        <v>959</v>
      </c>
      <c r="CA51" s="52"/>
      <c r="CB51" s="52"/>
      <c r="CC51" s="60"/>
      <c r="CD51" s="60"/>
      <c r="CE51" s="60"/>
      <c r="CF51" s="60"/>
      <c r="CG51" s="60"/>
      <c r="CH51" s="60"/>
    </row>
    <row r="52" spans="53:86">
      <c r="BA52" s="60"/>
      <c r="BB52" s="60"/>
      <c r="BC52" s="60"/>
      <c r="BD52" s="60" t="s">
        <v>869</v>
      </c>
      <c r="BE52" s="60"/>
      <c r="BF52" s="60"/>
      <c r="BG52" s="60"/>
      <c r="BH52" s="60" t="s">
        <v>1171</v>
      </c>
      <c r="BI52" s="60"/>
      <c r="BJ52" s="60"/>
      <c r="BK52" s="60"/>
      <c r="BL52" s="60"/>
      <c r="BM52" s="907" t="s">
        <v>1172</v>
      </c>
      <c r="BN52" s="60"/>
      <c r="BO52" s="60"/>
      <c r="BP52" s="60"/>
      <c r="BQ52" s="60"/>
      <c r="BR52" s="60"/>
      <c r="BS52" s="60"/>
      <c r="BT52" s="60"/>
      <c r="BU52" s="52" t="s">
        <v>1173</v>
      </c>
      <c r="BV52" s="52"/>
      <c r="BW52" s="52"/>
      <c r="BX52" s="52"/>
      <c r="BY52" s="52"/>
      <c r="BZ52" s="60"/>
      <c r="CA52" s="52"/>
      <c r="CB52" s="52"/>
      <c r="CC52" s="60"/>
      <c r="CD52" s="60"/>
      <c r="CE52" s="60"/>
      <c r="CF52" s="60"/>
      <c r="CG52" s="60"/>
      <c r="CH52" s="60"/>
    </row>
    <row r="53" spans="53:86">
      <c r="BA53" s="60"/>
      <c r="BB53" s="60"/>
      <c r="BC53" s="60"/>
      <c r="BD53" s="60"/>
      <c r="BE53" s="60"/>
      <c r="BF53" s="60"/>
      <c r="BG53" s="60"/>
      <c r="BH53" s="60" t="s">
        <v>110</v>
      </c>
      <c r="BI53" s="60"/>
      <c r="BJ53" s="60"/>
      <c r="BK53" s="60"/>
      <c r="BL53" s="60"/>
      <c r="BM53" s="907" t="s">
        <v>798</v>
      </c>
      <c r="BN53" s="60"/>
      <c r="BO53" s="60"/>
      <c r="BP53" s="60"/>
      <c r="BQ53" s="60"/>
      <c r="BR53" s="60"/>
      <c r="BS53" s="60"/>
      <c r="BT53" s="60"/>
      <c r="BU53" s="60"/>
      <c r="BV53" s="52"/>
      <c r="BW53" s="52"/>
      <c r="BX53" s="52"/>
      <c r="BY53" s="52"/>
      <c r="BZ53" s="60"/>
      <c r="CA53" s="52"/>
      <c r="CB53" s="52"/>
      <c r="CC53" s="60"/>
      <c r="CD53" s="60"/>
      <c r="CE53" s="60"/>
      <c r="CF53" s="60"/>
      <c r="CG53" s="60"/>
      <c r="CH53" s="60"/>
    </row>
    <row r="54" spans="53:86">
      <c r="BA54" s="286" t="s">
        <v>276</v>
      </c>
      <c r="BB54" s="60"/>
      <c r="BC54" s="60"/>
      <c r="BD54" s="60"/>
      <c r="BE54" s="60"/>
      <c r="BF54" s="60"/>
      <c r="BG54" s="60"/>
      <c r="BH54" s="60" t="s">
        <v>111</v>
      </c>
      <c r="BI54" s="60"/>
      <c r="BJ54" s="60"/>
      <c r="BK54" s="60"/>
      <c r="BL54" s="60"/>
      <c r="BM54" s="907" t="s">
        <v>824</v>
      </c>
      <c r="BN54" s="60"/>
      <c r="BO54" s="60"/>
      <c r="BP54" s="60"/>
      <c r="BQ54" s="60"/>
      <c r="BR54" s="60"/>
      <c r="BS54" s="60"/>
      <c r="BT54" s="60"/>
      <c r="BU54" s="60"/>
      <c r="BV54" s="52"/>
      <c r="BW54" s="52"/>
      <c r="BX54" s="52"/>
      <c r="BY54" s="52"/>
      <c r="BZ54" s="52"/>
      <c r="CA54" s="52"/>
      <c r="CB54" s="52"/>
      <c r="CC54" s="60"/>
      <c r="CD54" s="60"/>
      <c r="CE54" s="60"/>
      <c r="CF54" s="60"/>
      <c r="CG54" s="60"/>
      <c r="CH54" s="60"/>
    </row>
    <row r="55" spans="53:86">
      <c r="BA55" s="60" t="s">
        <v>7</v>
      </c>
      <c r="BB55" s="60"/>
      <c r="BC55" s="60"/>
      <c r="BD55" s="286" t="s">
        <v>260</v>
      </c>
      <c r="BE55" s="60"/>
      <c r="BF55" s="60"/>
      <c r="BG55" s="60"/>
      <c r="BH55" s="60" t="s">
        <v>112</v>
      </c>
      <c r="BI55" s="60"/>
      <c r="BJ55" s="60"/>
      <c r="BK55" s="60"/>
      <c r="BL55" s="60"/>
      <c r="BM55" s="907" t="s">
        <v>811</v>
      </c>
      <c r="BN55" s="60"/>
      <c r="BO55" s="60"/>
      <c r="BP55" s="60"/>
      <c r="BQ55" s="60"/>
      <c r="BR55" s="60"/>
      <c r="BS55" s="60"/>
      <c r="BT55" s="60"/>
      <c r="BU55" s="52"/>
      <c r="BV55" s="52"/>
      <c r="BW55" s="52"/>
      <c r="BX55" s="52"/>
      <c r="BY55" s="52"/>
      <c r="BZ55" s="52"/>
      <c r="CA55" s="52"/>
      <c r="CB55" s="52"/>
      <c r="CC55" s="60"/>
      <c r="CD55" s="60"/>
      <c r="CE55" s="60"/>
      <c r="CF55" s="60"/>
      <c r="CG55" s="60"/>
      <c r="CH55" s="60"/>
    </row>
    <row r="56" spans="53:86">
      <c r="BA56" s="60" t="s">
        <v>1174</v>
      </c>
      <c r="BB56" s="60"/>
      <c r="BC56" s="60"/>
      <c r="BD56" s="60" t="s">
        <v>1175</v>
      </c>
      <c r="BE56" s="60"/>
      <c r="BF56" s="60"/>
      <c r="BG56" s="60"/>
      <c r="BH56" s="60"/>
      <c r="BI56" s="60"/>
      <c r="BJ56" s="60"/>
      <c r="BK56" s="60"/>
      <c r="BL56" s="60"/>
      <c r="BM56" s="907" t="s">
        <v>1176</v>
      </c>
      <c r="BN56" s="60"/>
      <c r="BO56" s="60"/>
      <c r="BP56" s="60"/>
      <c r="BQ56" s="60"/>
      <c r="BR56" s="60"/>
      <c r="BS56" s="60"/>
      <c r="BT56" s="60"/>
      <c r="BU56" s="60"/>
      <c r="BV56" s="52"/>
      <c r="BW56" s="52"/>
      <c r="BX56" s="52"/>
      <c r="BY56" s="52"/>
      <c r="BZ56" s="52"/>
      <c r="CA56" s="52"/>
      <c r="CB56" s="52"/>
      <c r="CC56" s="60"/>
      <c r="CD56" s="60"/>
      <c r="CE56" s="60"/>
      <c r="CF56" s="60"/>
      <c r="CG56" s="60"/>
      <c r="CH56" s="60"/>
    </row>
    <row r="57" spans="53:86">
      <c r="BA57" s="60" t="s">
        <v>1177</v>
      </c>
      <c r="BB57" s="60"/>
      <c r="BC57" s="60"/>
      <c r="BD57" s="60" t="s">
        <v>1178</v>
      </c>
      <c r="BE57" s="60"/>
      <c r="BF57" s="60"/>
      <c r="BG57" s="60"/>
      <c r="BH57" s="60"/>
      <c r="BI57" s="60"/>
      <c r="BJ57" s="60"/>
      <c r="BK57" s="60"/>
      <c r="BL57" s="60"/>
      <c r="BM57" s="907" t="s">
        <v>780</v>
      </c>
      <c r="BN57" s="60"/>
      <c r="BO57" s="60"/>
      <c r="BP57" s="60"/>
      <c r="BQ57" s="60"/>
      <c r="BR57" s="60"/>
      <c r="BS57" s="60"/>
      <c r="BT57" s="60"/>
      <c r="BU57" s="60"/>
      <c r="BV57" s="52"/>
      <c r="BW57" s="52"/>
      <c r="BX57" s="52"/>
      <c r="BY57" s="52"/>
      <c r="BZ57" s="52"/>
      <c r="CA57" s="52"/>
      <c r="CB57" s="52"/>
      <c r="CC57" s="60"/>
      <c r="CD57" s="60"/>
      <c r="CE57" s="60"/>
      <c r="CF57" s="60"/>
      <c r="CG57" s="60"/>
      <c r="CH57" s="60"/>
    </row>
    <row r="58" spans="53:86">
      <c r="BA58" s="60" t="s">
        <v>1179</v>
      </c>
      <c r="BB58" s="60"/>
      <c r="BC58" s="60"/>
      <c r="BD58" s="60" t="s">
        <v>1180</v>
      </c>
      <c r="BE58" s="60"/>
      <c r="BF58" s="60"/>
      <c r="BG58" s="60"/>
      <c r="BH58" s="60"/>
      <c r="BI58" s="60"/>
      <c r="BJ58" s="60"/>
      <c r="BK58" s="60"/>
      <c r="BL58" s="60"/>
      <c r="BM58" s="907" t="s">
        <v>1181</v>
      </c>
      <c r="BN58" s="60"/>
      <c r="BO58" s="60"/>
      <c r="BP58" s="60"/>
      <c r="BQ58" s="60"/>
      <c r="BR58" s="60"/>
      <c r="BS58" s="60"/>
      <c r="BT58" s="60"/>
      <c r="BU58" s="60"/>
      <c r="BV58" s="52"/>
      <c r="BW58" s="52"/>
      <c r="BX58" s="52"/>
      <c r="BY58" s="52"/>
      <c r="BZ58" s="52"/>
      <c r="CA58" s="52"/>
      <c r="CB58" s="52"/>
      <c r="CC58" s="60"/>
      <c r="CD58" s="60"/>
      <c r="CE58" s="60"/>
      <c r="CF58" s="60"/>
      <c r="CG58" s="60"/>
      <c r="CH58" s="60"/>
    </row>
    <row r="59" spans="53:86">
      <c r="BA59" s="60" t="s">
        <v>1182</v>
      </c>
      <c r="BB59" s="60"/>
      <c r="BC59" s="60"/>
      <c r="BD59" s="60"/>
      <c r="BE59" s="60"/>
      <c r="BF59" s="60"/>
      <c r="BG59" s="60"/>
      <c r="BH59" s="60"/>
      <c r="BI59" s="60"/>
      <c r="BJ59" s="60"/>
      <c r="BK59" s="60"/>
      <c r="BL59" s="60"/>
      <c r="BM59" s="907" t="s">
        <v>94</v>
      </c>
      <c r="BN59" s="60"/>
      <c r="BO59" s="60"/>
      <c r="BP59" s="60"/>
      <c r="BQ59" s="60"/>
      <c r="BR59" s="60"/>
      <c r="BS59" s="60"/>
      <c r="BT59" s="60"/>
      <c r="BU59" s="60"/>
      <c r="BV59" s="52"/>
      <c r="BW59" s="52"/>
      <c r="BX59" s="52"/>
      <c r="BY59" s="52"/>
      <c r="BZ59" s="52"/>
      <c r="CA59" s="52"/>
      <c r="CB59" s="52"/>
      <c r="CC59" s="60"/>
      <c r="CD59" s="60"/>
      <c r="CE59" s="60"/>
      <c r="CF59" s="60"/>
      <c r="CG59" s="60"/>
      <c r="CH59" s="60"/>
    </row>
    <row r="60" spans="53:86">
      <c r="BA60" s="60" t="s">
        <v>1183</v>
      </c>
      <c r="BB60" s="60"/>
      <c r="BC60" s="60"/>
      <c r="BD60" s="60"/>
      <c r="BE60" s="60"/>
      <c r="BF60" s="60"/>
      <c r="BG60" s="60"/>
      <c r="BH60" s="60"/>
      <c r="BI60" s="60"/>
      <c r="BJ60" s="60"/>
      <c r="BK60" s="60"/>
      <c r="BL60" s="60"/>
      <c r="BM60" s="907" t="s">
        <v>1184</v>
      </c>
      <c r="BN60" s="60"/>
      <c r="BO60" s="60"/>
      <c r="BP60" s="60"/>
      <c r="BQ60" s="60"/>
      <c r="BR60" s="60"/>
      <c r="BS60" s="60"/>
      <c r="BT60" s="60"/>
      <c r="BU60" s="60"/>
      <c r="BV60" s="60"/>
      <c r="BW60" s="60"/>
      <c r="BX60" s="60"/>
      <c r="BY60" s="60"/>
      <c r="BZ60" s="60"/>
      <c r="CA60" s="60"/>
      <c r="CB60" s="60"/>
      <c r="CC60" s="60"/>
      <c r="CD60" s="60"/>
      <c r="CE60" s="60"/>
      <c r="CF60" s="60"/>
      <c r="CG60" s="60"/>
      <c r="CH60" s="60"/>
    </row>
    <row r="61" spans="53:86">
      <c r="BA61" s="60" t="s">
        <v>1185</v>
      </c>
      <c r="BB61" s="60"/>
      <c r="BC61" s="60"/>
      <c r="BD61" s="60"/>
      <c r="BE61" s="60"/>
      <c r="BF61" s="60"/>
      <c r="BG61" s="60"/>
      <c r="BH61" s="60"/>
      <c r="BI61" s="60"/>
      <c r="BJ61" s="60"/>
      <c r="BK61" s="60"/>
      <c r="BL61" s="60"/>
      <c r="BM61" s="907" t="s">
        <v>819</v>
      </c>
      <c r="BN61" s="60"/>
      <c r="BO61" s="60"/>
      <c r="BP61" s="60"/>
      <c r="BQ61" s="60"/>
      <c r="BR61" s="60"/>
      <c r="BS61" s="60"/>
      <c r="BT61" s="60"/>
      <c r="BU61" s="60"/>
      <c r="BV61" s="60"/>
      <c r="BW61" s="60"/>
      <c r="BX61" s="60"/>
      <c r="BY61" s="60"/>
      <c r="BZ61" s="60"/>
      <c r="CA61" s="60"/>
      <c r="CB61" s="60"/>
      <c r="CC61" s="60"/>
      <c r="CD61" s="60"/>
      <c r="CE61" s="60"/>
      <c r="CF61" s="60"/>
      <c r="CG61" s="60"/>
      <c r="CH61" s="60"/>
    </row>
    <row r="62" spans="53:86">
      <c r="BA62" s="60" t="s">
        <v>1186</v>
      </c>
      <c r="BB62" s="60"/>
      <c r="BC62" s="60"/>
      <c r="BD62" s="60"/>
      <c r="BE62" s="60"/>
      <c r="BF62" s="60"/>
      <c r="BG62" s="60"/>
      <c r="BH62" s="60"/>
      <c r="BI62" s="60"/>
      <c r="BJ62" s="60"/>
      <c r="BK62" s="60"/>
      <c r="BL62" s="60"/>
      <c r="BM62" s="907" t="s">
        <v>781</v>
      </c>
      <c r="BN62" s="60"/>
      <c r="BO62" s="60"/>
      <c r="BP62" s="60"/>
      <c r="BQ62" s="60"/>
      <c r="BR62" s="60"/>
      <c r="BS62" s="60"/>
      <c r="BT62" s="60"/>
      <c r="BU62" s="60"/>
      <c r="BV62" s="60"/>
      <c r="BW62" s="60"/>
      <c r="BX62" s="60"/>
      <c r="BY62" s="60"/>
      <c r="BZ62" s="60"/>
      <c r="CA62" s="60"/>
      <c r="CB62" s="60"/>
      <c r="CC62" s="60"/>
      <c r="CD62" s="60"/>
      <c r="CE62" s="60"/>
      <c r="CF62" s="60"/>
      <c r="CG62" s="60"/>
      <c r="CH62" s="60"/>
    </row>
    <row r="63" spans="53:86">
      <c r="BA63" s="60" t="s">
        <v>1187</v>
      </c>
      <c r="BB63" s="60"/>
      <c r="BC63" s="60"/>
      <c r="BD63" s="60"/>
      <c r="BE63" s="60"/>
      <c r="BF63" s="60"/>
      <c r="BG63" s="60"/>
      <c r="BH63" s="60"/>
      <c r="BI63" s="60"/>
      <c r="BJ63" s="60"/>
      <c r="BK63" s="60"/>
      <c r="BL63" s="60"/>
      <c r="BM63" s="907" t="s">
        <v>1188</v>
      </c>
      <c r="BN63" s="60"/>
      <c r="BO63" s="60"/>
      <c r="BP63" s="60"/>
      <c r="BQ63" s="60"/>
      <c r="BR63" s="60"/>
      <c r="BS63" s="60"/>
      <c r="BT63" s="60"/>
      <c r="BU63" s="60"/>
      <c r="BV63" s="60"/>
      <c r="BW63" s="60"/>
      <c r="BX63" s="60"/>
      <c r="BY63" s="60"/>
      <c r="BZ63" s="60"/>
      <c r="CA63" s="60"/>
      <c r="CB63" s="60"/>
      <c r="CC63" s="60"/>
      <c r="CD63" s="60"/>
      <c r="CE63" s="60"/>
      <c r="CF63" s="60"/>
      <c r="CG63" s="60"/>
      <c r="CH63" s="60"/>
    </row>
    <row r="64" spans="53:86">
      <c r="BA64" s="60" t="s">
        <v>1189</v>
      </c>
      <c r="BB64" s="60"/>
      <c r="BC64" s="60"/>
      <c r="BD64" s="60"/>
      <c r="BE64" s="60"/>
      <c r="BF64" s="60"/>
      <c r="BG64" s="60"/>
      <c r="BH64" s="60"/>
      <c r="BI64" s="60"/>
      <c r="BJ64" s="60"/>
      <c r="BK64" s="60"/>
      <c r="BL64" s="60"/>
      <c r="BM64" s="907" t="s">
        <v>1190</v>
      </c>
      <c r="BN64" s="60"/>
      <c r="BO64" s="60"/>
      <c r="BP64" s="60"/>
      <c r="BQ64" s="60"/>
      <c r="BR64" s="60"/>
      <c r="BS64" s="60"/>
      <c r="BT64" s="60"/>
      <c r="BU64" s="60"/>
      <c r="BV64" s="60"/>
      <c r="BW64" s="60"/>
      <c r="BX64" s="60"/>
      <c r="BY64" s="60"/>
      <c r="BZ64" s="60"/>
      <c r="CA64" s="60"/>
      <c r="CB64" s="60"/>
      <c r="CC64" s="60"/>
      <c r="CD64" s="60"/>
      <c r="CE64" s="60"/>
      <c r="CF64" s="60"/>
      <c r="CG64" s="60"/>
      <c r="CH64" s="60"/>
    </row>
    <row r="65" spans="53:86">
      <c r="BA65" s="60" t="s">
        <v>1191</v>
      </c>
      <c r="BB65" s="60"/>
      <c r="BC65" s="60"/>
      <c r="BD65" s="60"/>
      <c r="BE65" s="60"/>
      <c r="BF65" s="60"/>
      <c r="BG65" s="60"/>
      <c r="BH65" s="60"/>
      <c r="BI65" s="60"/>
      <c r="BJ65" s="60"/>
      <c r="BK65" s="60"/>
      <c r="BL65" s="60"/>
      <c r="BM65" s="907" t="s">
        <v>1192</v>
      </c>
      <c r="BN65" s="60"/>
      <c r="BO65" s="60"/>
      <c r="BP65" s="60"/>
      <c r="BQ65" s="60"/>
      <c r="BR65" s="60"/>
      <c r="BS65" s="60"/>
      <c r="BT65" s="60"/>
      <c r="BU65" s="60"/>
      <c r="BV65" s="60"/>
      <c r="BW65" s="60"/>
      <c r="BX65" s="60"/>
      <c r="BY65" s="60"/>
      <c r="BZ65" s="60"/>
      <c r="CA65" s="60"/>
      <c r="CB65" s="60"/>
      <c r="CC65" s="60"/>
      <c r="CD65" s="60"/>
      <c r="CE65" s="60"/>
      <c r="CF65" s="60"/>
      <c r="CG65" s="60"/>
      <c r="CH65" s="60"/>
    </row>
    <row r="66" spans="53:86">
      <c r="BA66" s="60" t="s">
        <v>1193</v>
      </c>
      <c r="BB66" s="60"/>
      <c r="BC66" s="60"/>
      <c r="BD66" s="60"/>
      <c r="BE66" s="60"/>
      <c r="BF66" s="60"/>
      <c r="BG66" s="60"/>
      <c r="BH66" s="60"/>
      <c r="BI66" s="60"/>
      <c r="BJ66" s="60"/>
      <c r="BK66" s="60"/>
      <c r="BL66" s="60"/>
      <c r="BM66" s="907" t="s">
        <v>1194</v>
      </c>
      <c r="BN66" s="60"/>
      <c r="BO66" s="60"/>
      <c r="BP66" s="60"/>
      <c r="BQ66" s="60"/>
      <c r="BR66" s="60"/>
      <c r="BS66" s="60"/>
      <c r="BT66" s="60"/>
      <c r="BU66" s="60"/>
      <c r="BV66" s="60"/>
      <c r="BW66" s="60"/>
      <c r="BX66" s="60"/>
      <c r="BY66" s="60"/>
      <c r="BZ66" s="60"/>
      <c r="CA66" s="60"/>
      <c r="CB66" s="60"/>
      <c r="CC66" s="60"/>
      <c r="CD66" s="60"/>
      <c r="CE66" s="60"/>
      <c r="CF66" s="60"/>
      <c r="CG66" s="60"/>
      <c r="CH66" s="60"/>
    </row>
    <row r="67" spans="53:86">
      <c r="BA67" s="60" t="s">
        <v>1195</v>
      </c>
      <c r="BB67" s="60"/>
      <c r="BC67" s="60"/>
      <c r="BD67" s="60"/>
      <c r="BE67" s="60"/>
      <c r="BF67" s="60"/>
      <c r="BG67" s="60"/>
      <c r="BH67" s="60"/>
      <c r="BI67" s="60"/>
      <c r="BJ67" s="60"/>
      <c r="BK67" s="60"/>
      <c r="BL67" s="60"/>
      <c r="BM67" s="907" t="s">
        <v>769</v>
      </c>
      <c r="BN67" s="60"/>
      <c r="BO67" s="60"/>
      <c r="BP67" s="60"/>
      <c r="BQ67" s="60"/>
      <c r="BR67" s="60"/>
      <c r="BS67" s="60"/>
      <c r="BT67" s="60"/>
      <c r="BU67" s="60"/>
      <c r="BV67" s="60"/>
      <c r="BW67" s="60"/>
      <c r="BX67" s="60"/>
      <c r="BY67" s="60"/>
      <c r="BZ67" s="60"/>
      <c r="CA67" s="60"/>
      <c r="CB67" s="60"/>
      <c r="CC67" s="60"/>
      <c r="CD67" s="60"/>
      <c r="CE67" s="60"/>
      <c r="CF67" s="60"/>
      <c r="CG67" s="60"/>
      <c r="CH67" s="60"/>
    </row>
    <row r="68" spans="53:86">
      <c r="BA68" s="60"/>
      <c r="BB68" s="60"/>
      <c r="BC68" s="60"/>
      <c r="BD68" s="60"/>
      <c r="BE68" s="60"/>
      <c r="BF68" s="60"/>
      <c r="BG68" s="60"/>
      <c r="BH68" s="60"/>
      <c r="BI68" s="60"/>
      <c r="BJ68" s="60"/>
      <c r="BK68" s="60"/>
      <c r="BL68" s="60"/>
      <c r="BM68" s="907" t="s">
        <v>1196</v>
      </c>
      <c r="BN68" s="60"/>
      <c r="BO68" s="60"/>
      <c r="BP68" s="60"/>
      <c r="BQ68" s="60"/>
      <c r="BR68" s="60"/>
      <c r="BS68" s="60"/>
      <c r="BT68" s="60"/>
      <c r="BU68" s="60"/>
      <c r="BV68" s="60"/>
      <c r="BW68" s="60"/>
      <c r="BX68" s="60"/>
      <c r="BY68" s="60"/>
      <c r="BZ68" s="60"/>
      <c r="CA68" s="60"/>
      <c r="CB68" s="60"/>
      <c r="CC68" s="60"/>
      <c r="CD68" s="60"/>
      <c r="CE68" s="60"/>
      <c r="CF68" s="60"/>
      <c r="CG68" s="60"/>
      <c r="CH68" s="60"/>
    </row>
    <row r="69" spans="53:86">
      <c r="BA69" s="60"/>
      <c r="BB69" s="60"/>
      <c r="BC69" s="60"/>
      <c r="BD69" s="60"/>
      <c r="BE69" s="60"/>
      <c r="BF69" s="60"/>
      <c r="BG69" s="60"/>
      <c r="BH69" s="60"/>
      <c r="BI69" s="60"/>
      <c r="BJ69" s="60"/>
      <c r="BK69" s="60"/>
      <c r="BL69" s="60"/>
      <c r="BM69" s="907" t="s">
        <v>1197</v>
      </c>
      <c r="BN69" s="60"/>
      <c r="BO69" s="60"/>
      <c r="BP69" s="60"/>
      <c r="BQ69" s="60"/>
      <c r="BR69" s="60"/>
      <c r="BS69" s="60"/>
      <c r="BT69" s="60"/>
      <c r="BU69" s="60"/>
      <c r="BV69" s="60"/>
      <c r="BW69" s="60"/>
      <c r="BX69" s="60"/>
      <c r="BY69" s="60"/>
      <c r="BZ69" s="60"/>
      <c r="CA69" s="60"/>
      <c r="CB69" s="60"/>
      <c r="CC69" s="60"/>
      <c r="CD69" s="60"/>
      <c r="CE69" s="60"/>
      <c r="CF69" s="60"/>
      <c r="CG69" s="60"/>
      <c r="CH69" s="60"/>
    </row>
    <row r="70" spans="53:86">
      <c r="BA70" s="442" t="s">
        <v>1198</v>
      </c>
      <c r="BB70" s="60"/>
      <c r="BC70" s="60"/>
      <c r="BD70" s="60"/>
      <c r="BE70" s="60"/>
      <c r="BF70" s="60"/>
      <c r="BG70" s="60"/>
      <c r="BH70" s="60"/>
      <c r="BI70" s="60"/>
      <c r="BJ70" s="60"/>
      <c r="BK70" s="60"/>
      <c r="BL70" s="60"/>
      <c r="BM70" s="907" t="s">
        <v>1800</v>
      </c>
      <c r="BN70" s="60"/>
      <c r="BO70" s="60"/>
      <c r="BP70" s="60"/>
      <c r="BQ70" s="60"/>
      <c r="BR70" s="60"/>
      <c r="BS70" s="60"/>
      <c r="BT70" s="60"/>
      <c r="BU70" s="60"/>
      <c r="BV70" s="60"/>
      <c r="BW70" s="60"/>
      <c r="BX70" s="60"/>
      <c r="BY70" s="60"/>
      <c r="BZ70" s="60"/>
      <c r="CA70" s="60"/>
      <c r="CB70" s="60"/>
      <c r="CC70" s="60"/>
      <c r="CD70" s="60"/>
      <c r="CE70" s="60"/>
      <c r="CF70" s="60"/>
      <c r="CG70" s="60"/>
      <c r="CH70" s="60"/>
    </row>
    <row r="71" spans="53:86" ht="15">
      <c r="BA71" s="290" t="s">
        <v>1200</v>
      </c>
      <c r="BB71" s="60"/>
      <c r="BC71" s="60"/>
      <c r="BD71" s="60"/>
      <c r="BE71" s="60"/>
      <c r="BF71" s="60"/>
      <c r="BG71" s="60"/>
      <c r="BH71" s="60"/>
      <c r="BI71" s="60"/>
      <c r="BJ71" s="60"/>
      <c r="BK71" s="60"/>
      <c r="BL71" s="60"/>
      <c r="BM71" s="928" t="s">
        <v>1201</v>
      </c>
      <c r="BN71" s="60"/>
      <c r="BO71" s="60"/>
      <c r="BP71" s="60"/>
      <c r="BQ71" s="60"/>
      <c r="BR71" s="60"/>
      <c r="BS71" s="60"/>
      <c r="BT71" s="60"/>
      <c r="BU71" s="60"/>
      <c r="BV71" s="60"/>
      <c r="BW71" s="60"/>
      <c r="BX71" s="60"/>
      <c r="BY71" s="60"/>
      <c r="BZ71" s="60"/>
      <c r="CA71" s="60"/>
      <c r="CB71" s="60"/>
      <c r="CC71" s="60"/>
      <c r="CD71" s="60"/>
      <c r="CE71" s="60"/>
      <c r="CF71" s="60"/>
      <c r="CG71" s="60"/>
      <c r="CH71" s="60"/>
    </row>
    <row r="72" spans="53:86">
      <c r="BA72" s="291" t="s">
        <v>1202</v>
      </c>
      <c r="BB72" s="60"/>
      <c r="BC72" s="60"/>
      <c r="BD72" s="60"/>
      <c r="BE72" s="60"/>
      <c r="BF72" s="60"/>
      <c r="BG72" s="60"/>
      <c r="BH72" s="60"/>
      <c r="BI72" s="60"/>
      <c r="BJ72" s="60"/>
      <c r="BK72" s="60"/>
      <c r="BL72" s="60"/>
      <c r="BM72" s="907" t="s">
        <v>1203</v>
      </c>
      <c r="BN72" s="60"/>
      <c r="BO72" s="60"/>
      <c r="BP72" s="60"/>
      <c r="BQ72" s="60"/>
      <c r="BR72" s="60"/>
      <c r="BS72" s="60"/>
      <c r="BT72" s="60"/>
      <c r="BU72" s="60"/>
      <c r="BV72" s="60"/>
      <c r="BW72" s="60"/>
      <c r="BX72" s="60"/>
      <c r="BY72" s="60"/>
      <c r="BZ72" s="60"/>
      <c r="CA72" s="60"/>
      <c r="CB72" s="60"/>
      <c r="CC72" s="60"/>
      <c r="CD72" s="60"/>
      <c r="CE72" s="60"/>
      <c r="CF72" s="60"/>
      <c r="CG72" s="60"/>
      <c r="CH72" s="60"/>
    </row>
    <row r="73" spans="53:86" ht="25.5">
      <c r="BA73" s="291" t="s">
        <v>1204</v>
      </c>
      <c r="BB73" s="60"/>
      <c r="BC73" s="60"/>
      <c r="BD73" s="60"/>
      <c r="BE73" s="60"/>
      <c r="BF73" s="60"/>
      <c r="BG73" s="60"/>
      <c r="BH73" s="60"/>
      <c r="BI73" s="60"/>
      <c r="BJ73" s="60"/>
      <c r="BK73" s="60"/>
      <c r="BL73" s="60"/>
      <c r="BM73" s="907" t="s">
        <v>1205</v>
      </c>
      <c r="BN73" s="60"/>
      <c r="BO73" s="60"/>
      <c r="BP73" s="60"/>
      <c r="BQ73" s="60"/>
      <c r="BR73" s="60"/>
      <c r="BS73" s="60"/>
      <c r="BT73" s="60"/>
      <c r="BU73" s="60"/>
      <c r="BV73" s="60"/>
      <c r="BW73" s="60"/>
      <c r="BX73" s="60"/>
      <c r="BY73" s="60"/>
      <c r="BZ73" s="60"/>
      <c r="CA73" s="60"/>
      <c r="CB73" s="60"/>
      <c r="CC73" s="60"/>
      <c r="CD73" s="60"/>
      <c r="CE73" s="60"/>
      <c r="CF73" s="60"/>
      <c r="CG73" s="60"/>
      <c r="CH73" s="60"/>
    </row>
    <row r="74" spans="53:86">
      <c r="BA74" s="291" t="s">
        <v>1206</v>
      </c>
      <c r="BB74" s="60"/>
      <c r="BC74" s="60"/>
      <c r="BD74" s="60"/>
      <c r="BE74" s="60"/>
      <c r="BF74" s="60"/>
      <c r="BG74" s="60"/>
      <c r="BH74" s="60"/>
      <c r="BI74" s="60"/>
      <c r="BJ74" s="60"/>
      <c r="BK74" s="60"/>
      <c r="BL74" s="60"/>
      <c r="BM74" s="907" t="s">
        <v>1207</v>
      </c>
      <c r="BN74" s="60"/>
      <c r="BO74" s="60"/>
      <c r="BP74" s="60"/>
      <c r="BQ74" s="60"/>
      <c r="BR74" s="60"/>
      <c r="BS74" s="60"/>
      <c r="BT74" s="60"/>
      <c r="BU74" s="60"/>
      <c r="BV74" s="60"/>
      <c r="BW74" s="60"/>
      <c r="BX74" s="60"/>
      <c r="BY74" s="60"/>
      <c r="BZ74" s="60"/>
      <c r="CA74" s="60"/>
      <c r="CB74" s="60"/>
      <c r="CC74" s="60"/>
      <c r="CD74" s="60"/>
      <c r="CE74" s="60"/>
      <c r="CF74" s="60"/>
      <c r="CG74" s="60"/>
      <c r="CH74" s="60"/>
    </row>
    <row r="75" spans="53:86">
      <c r="BA75" s="291" t="s">
        <v>66</v>
      </c>
      <c r="BB75" s="60"/>
      <c r="BC75" s="60"/>
      <c r="BD75" s="60"/>
      <c r="BE75" s="60"/>
      <c r="BF75" s="60"/>
      <c r="BG75" s="60"/>
      <c r="BH75" s="60"/>
      <c r="BI75" s="60"/>
      <c r="BJ75" s="60"/>
      <c r="BK75" s="60"/>
      <c r="BL75" s="60"/>
      <c r="BM75" s="907" t="s">
        <v>1208</v>
      </c>
      <c r="BN75" s="60"/>
      <c r="BO75" s="60"/>
      <c r="BP75" s="60"/>
      <c r="BQ75" s="60"/>
      <c r="BR75" s="60"/>
      <c r="BS75" s="60"/>
      <c r="BT75" s="60"/>
      <c r="BU75" s="60"/>
      <c r="BV75" s="60"/>
      <c r="BW75" s="60"/>
      <c r="BX75" s="60"/>
      <c r="BY75" s="60"/>
      <c r="BZ75" s="60"/>
      <c r="CA75" s="60"/>
      <c r="CB75" s="60"/>
      <c r="CC75" s="60"/>
      <c r="CD75" s="60"/>
      <c r="CE75" s="60"/>
      <c r="CF75" s="60"/>
      <c r="CG75" s="60"/>
      <c r="CH75" s="60"/>
    </row>
    <row r="76" spans="53:86">
      <c r="BA76" s="291" t="s">
        <v>407</v>
      </c>
      <c r="BB76" s="60"/>
      <c r="BC76" s="60"/>
      <c r="BD76" s="60"/>
      <c r="BE76" s="60"/>
      <c r="BF76" s="60"/>
      <c r="BG76" s="60"/>
      <c r="BH76" s="60"/>
      <c r="BI76" s="60"/>
      <c r="BJ76" s="60"/>
      <c r="BK76" s="60"/>
      <c r="BL76" s="60"/>
      <c r="BM76" s="907" t="s">
        <v>1209</v>
      </c>
      <c r="BN76" s="60"/>
      <c r="BO76" s="60"/>
      <c r="BP76" s="60"/>
      <c r="BQ76" s="60"/>
      <c r="BR76" s="60"/>
      <c r="BS76" s="60"/>
      <c r="BT76" s="60"/>
      <c r="BU76" s="60"/>
      <c r="BV76" s="60"/>
      <c r="BW76" s="60"/>
      <c r="BX76" s="60"/>
      <c r="BY76" s="60"/>
      <c r="BZ76" s="60"/>
      <c r="CA76" s="60"/>
      <c r="CB76" s="60"/>
      <c r="CC76" s="60"/>
      <c r="CD76" s="60"/>
      <c r="CE76" s="60"/>
      <c r="CF76" s="60"/>
      <c r="CG76" s="60"/>
      <c r="CH76" s="60"/>
    </row>
    <row r="77" spans="53:86" ht="15">
      <c r="BA77" s="290" t="s">
        <v>1210</v>
      </c>
      <c r="BB77" s="60"/>
      <c r="BC77" s="60"/>
      <c r="BD77" s="60"/>
      <c r="BE77" s="60"/>
      <c r="BF77" s="60"/>
      <c r="BG77" s="60"/>
      <c r="BH77" s="60"/>
      <c r="BI77" s="60"/>
      <c r="BJ77" s="60"/>
      <c r="BK77" s="60"/>
      <c r="BL77" s="60"/>
      <c r="BM77" s="907" t="s">
        <v>1211</v>
      </c>
      <c r="BN77" s="60"/>
      <c r="BO77" s="60"/>
      <c r="BP77" s="60"/>
      <c r="BQ77" s="60"/>
      <c r="BR77" s="60"/>
      <c r="BS77" s="60"/>
      <c r="BT77" s="60"/>
      <c r="BU77" s="60"/>
      <c r="BV77" s="60"/>
      <c r="BW77" s="60"/>
      <c r="BX77" s="60"/>
      <c r="BY77" s="60"/>
      <c r="BZ77" s="60"/>
      <c r="CA77" s="60"/>
      <c r="CB77" s="60"/>
      <c r="CC77" s="60"/>
      <c r="CD77" s="60"/>
      <c r="CE77" s="60"/>
      <c r="CF77" s="60"/>
      <c r="CG77" s="60"/>
      <c r="CH77" s="60"/>
    </row>
    <row r="78" spans="53:86">
      <c r="BA78" t="s">
        <v>1212</v>
      </c>
      <c r="BB78" s="60"/>
      <c r="BC78" s="60"/>
      <c r="BD78" s="60"/>
      <c r="BE78" s="60"/>
      <c r="BF78" s="60"/>
      <c r="BG78" s="60"/>
      <c r="BH78" s="60"/>
      <c r="BI78" s="60"/>
      <c r="BJ78" s="60"/>
      <c r="BK78" s="60"/>
      <c r="BL78" s="60"/>
      <c r="BM78" s="907" t="s">
        <v>1213</v>
      </c>
      <c r="BN78" s="60"/>
      <c r="BO78" s="60"/>
      <c r="BP78" s="60"/>
      <c r="BQ78" s="60"/>
      <c r="BR78" s="60"/>
      <c r="BS78" s="60"/>
      <c r="BT78" s="60"/>
      <c r="BU78" s="60"/>
      <c r="BV78" s="60"/>
      <c r="BW78" s="60"/>
      <c r="BX78" s="60"/>
      <c r="BY78" s="60"/>
      <c r="BZ78" s="60"/>
      <c r="CA78" s="60"/>
      <c r="CB78" s="60"/>
      <c r="CC78" s="60"/>
      <c r="CD78" s="60"/>
      <c r="CE78" s="60"/>
      <c r="CF78" s="60"/>
      <c r="CG78" s="60"/>
      <c r="CH78" s="60"/>
    </row>
    <row r="79" spans="53:86">
      <c r="BA79" t="s">
        <v>1214</v>
      </c>
      <c r="BB79" s="60"/>
      <c r="BC79" s="60"/>
      <c r="BD79" s="60"/>
      <c r="BE79" s="60"/>
      <c r="BF79" s="60"/>
      <c r="BG79" s="60"/>
      <c r="BH79" s="60"/>
      <c r="BI79" s="60"/>
      <c r="BJ79" s="60"/>
      <c r="BK79" s="60"/>
      <c r="BL79" s="60"/>
      <c r="BM79" s="907" t="s">
        <v>1215</v>
      </c>
      <c r="BN79" s="60"/>
      <c r="BO79" s="60"/>
      <c r="BP79" s="60"/>
      <c r="BQ79" s="60"/>
      <c r="BR79" s="60"/>
      <c r="BS79" s="60"/>
      <c r="BT79" s="60"/>
      <c r="BU79" s="60"/>
      <c r="BV79" s="60"/>
      <c r="BW79" s="60"/>
      <c r="BX79" s="60"/>
      <c r="BY79" s="60"/>
      <c r="BZ79" s="60"/>
      <c r="CA79" s="60"/>
      <c r="CB79" s="60"/>
      <c r="CC79" s="60"/>
      <c r="CD79" s="60"/>
      <c r="CE79" s="60"/>
      <c r="CF79" s="60"/>
      <c r="CG79" s="60"/>
      <c r="CH79" s="60"/>
    </row>
    <row r="80" spans="53:86">
      <c r="BA80" t="s">
        <v>1216</v>
      </c>
      <c r="BB80" s="60"/>
      <c r="BC80" s="60"/>
      <c r="BD80" s="60"/>
      <c r="BE80" s="60"/>
      <c r="BF80" s="60"/>
      <c r="BG80" s="60"/>
      <c r="BH80" s="60"/>
      <c r="BI80" s="60"/>
      <c r="BJ80" s="60"/>
      <c r="BK80" s="60"/>
      <c r="BL80" s="60"/>
      <c r="BM80" s="907" t="s">
        <v>1217</v>
      </c>
      <c r="BN80" s="60"/>
      <c r="BO80" s="60"/>
      <c r="BP80" s="60"/>
      <c r="BQ80" s="60"/>
      <c r="BR80" s="60"/>
      <c r="BS80" s="60"/>
      <c r="BT80" s="60"/>
      <c r="BU80" s="60"/>
      <c r="BV80" s="60"/>
      <c r="BW80" s="60"/>
      <c r="BX80" s="60"/>
      <c r="BY80" s="60"/>
      <c r="BZ80" s="60"/>
      <c r="CA80" s="60"/>
      <c r="CB80" s="60"/>
      <c r="CC80" s="60"/>
      <c r="CD80" s="60"/>
      <c r="CE80" s="60"/>
      <c r="CF80" s="60"/>
      <c r="CG80" s="60"/>
      <c r="CH80" s="60"/>
    </row>
    <row r="81" spans="53:86">
      <c r="BA81" t="s">
        <v>1218</v>
      </c>
      <c r="BB81" s="60"/>
      <c r="BC81" s="60"/>
      <c r="BD81" s="60"/>
      <c r="BE81" s="60"/>
      <c r="BF81" s="60"/>
      <c r="BG81" s="60"/>
      <c r="BH81" s="60"/>
      <c r="BI81" s="60"/>
      <c r="BJ81" s="60"/>
      <c r="BK81" s="60"/>
      <c r="BL81" s="60"/>
      <c r="BM81" s="907" t="s">
        <v>1219</v>
      </c>
      <c r="BN81" s="60"/>
      <c r="BO81" s="60"/>
      <c r="BP81" s="60"/>
      <c r="BQ81" s="60"/>
      <c r="BR81" s="60"/>
      <c r="BS81" s="60"/>
      <c r="BT81" s="60"/>
      <c r="BU81" s="60"/>
      <c r="BV81" s="60"/>
      <c r="BW81" s="60"/>
      <c r="BX81" s="60"/>
      <c r="BY81" s="60"/>
      <c r="BZ81" s="60"/>
      <c r="CA81" s="60"/>
      <c r="CB81" s="60"/>
      <c r="CC81" s="60"/>
      <c r="CD81" s="60"/>
      <c r="CE81" s="60"/>
      <c r="CF81" s="60"/>
      <c r="CG81" s="60"/>
      <c r="CH81" s="60"/>
    </row>
    <row r="82" spans="53:86">
      <c r="BA82" t="s">
        <v>1220</v>
      </c>
      <c r="BB82" s="60"/>
      <c r="BC82" s="60"/>
      <c r="BD82" s="60"/>
      <c r="BE82" s="60"/>
      <c r="BF82" s="60"/>
      <c r="BG82" s="60"/>
      <c r="BH82" s="60"/>
      <c r="BI82" s="60"/>
      <c r="BJ82" s="60"/>
      <c r="BK82" s="60"/>
      <c r="BL82" s="60"/>
      <c r="BM82" s="907" t="s">
        <v>762</v>
      </c>
      <c r="BN82" s="60"/>
      <c r="BO82" s="60"/>
      <c r="BP82" s="60"/>
      <c r="BQ82" s="60"/>
      <c r="BR82" s="60"/>
      <c r="BS82" s="60"/>
      <c r="BT82" s="60"/>
      <c r="BU82" s="60"/>
      <c r="BV82" s="60"/>
      <c r="BW82" s="60"/>
      <c r="BX82" s="60"/>
      <c r="BY82" s="60"/>
      <c r="BZ82" s="60"/>
      <c r="CA82" s="60"/>
      <c r="CB82" s="60"/>
      <c r="CC82" s="60"/>
      <c r="CD82" s="60"/>
      <c r="CE82" s="60"/>
      <c r="CF82" s="60"/>
      <c r="CG82" s="60"/>
      <c r="CH82" s="60"/>
    </row>
    <row r="83" spans="53:86">
      <c r="BA83" t="s">
        <v>1221</v>
      </c>
      <c r="BB83" s="60"/>
      <c r="BC83" s="60"/>
      <c r="BD83" s="60"/>
      <c r="BE83" s="60"/>
      <c r="BF83" s="60"/>
      <c r="BG83" s="60"/>
      <c r="BH83" s="60"/>
      <c r="BI83" s="60"/>
      <c r="BJ83" s="60"/>
      <c r="BK83" s="60"/>
      <c r="BL83" s="60"/>
      <c r="BM83" s="907" t="s">
        <v>1222</v>
      </c>
      <c r="BN83" s="60"/>
      <c r="BO83" s="60"/>
      <c r="BP83" s="60"/>
      <c r="BQ83" s="60"/>
      <c r="BR83" s="60"/>
      <c r="BS83" s="60"/>
      <c r="BT83" s="60"/>
      <c r="BU83" s="60"/>
      <c r="BV83" s="60"/>
      <c r="BW83" s="60"/>
      <c r="BX83" s="60"/>
      <c r="BY83" s="60"/>
      <c r="BZ83" s="60"/>
      <c r="CA83" s="60"/>
      <c r="CB83" s="60"/>
      <c r="CC83" s="60"/>
      <c r="CD83" s="60"/>
      <c r="CE83" s="60"/>
      <c r="CF83" s="60"/>
      <c r="CG83" s="60"/>
      <c r="CH83" s="60"/>
    </row>
    <row r="84" spans="53:86">
      <c r="BA84" t="s">
        <v>1223</v>
      </c>
      <c r="BB84" s="60"/>
      <c r="BC84" s="60"/>
      <c r="BD84" s="60"/>
      <c r="BE84" s="60"/>
      <c r="BF84" s="60"/>
      <c r="BG84" s="60"/>
      <c r="BH84" s="60"/>
      <c r="BI84" s="60"/>
      <c r="BJ84" s="60"/>
      <c r="BK84" s="60"/>
      <c r="BL84" s="60"/>
      <c r="BM84" s="907" t="s">
        <v>1224</v>
      </c>
      <c r="BN84" s="60"/>
      <c r="BO84" s="60"/>
      <c r="BP84" s="60"/>
      <c r="BQ84" s="60"/>
      <c r="BR84" s="60"/>
      <c r="BS84" s="60"/>
      <c r="BT84" s="60"/>
      <c r="BU84" s="60"/>
      <c r="BV84" s="60"/>
      <c r="BW84" s="60"/>
      <c r="BX84" s="60"/>
      <c r="BY84" s="60"/>
      <c r="BZ84" s="60"/>
      <c r="CA84" s="60"/>
      <c r="CB84" s="60"/>
      <c r="CC84" s="60"/>
      <c r="CD84" s="60"/>
      <c r="CE84" s="60"/>
      <c r="CF84" s="60"/>
      <c r="CG84" s="60"/>
      <c r="CH84" s="60"/>
    </row>
    <row r="85" spans="53:86">
      <c r="BA85" t="s">
        <v>1225</v>
      </c>
      <c r="BB85" s="60"/>
      <c r="BC85" s="60"/>
      <c r="BD85" s="60"/>
      <c r="BE85" s="60"/>
      <c r="BF85" s="60"/>
      <c r="BG85" s="60"/>
      <c r="BH85" s="60"/>
      <c r="BI85" s="60"/>
      <c r="BJ85" s="60"/>
      <c r="BK85" s="60"/>
      <c r="BL85" s="60"/>
      <c r="BM85" s="907" t="s">
        <v>1226</v>
      </c>
      <c r="BN85" s="60"/>
      <c r="BO85" s="60"/>
      <c r="BP85" s="60"/>
      <c r="BQ85" s="60"/>
      <c r="BR85" s="60"/>
      <c r="BS85" s="60"/>
      <c r="BT85" s="60"/>
      <c r="BU85" s="60"/>
      <c r="BV85" s="60"/>
      <c r="BW85" s="60"/>
      <c r="BX85" s="60"/>
      <c r="BY85" s="60"/>
      <c r="BZ85" s="60"/>
      <c r="CA85" s="60"/>
      <c r="CB85" s="60"/>
      <c r="CC85" s="60"/>
      <c r="CD85" s="60"/>
      <c r="CE85" s="60"/>
      <c r="CF85" s="60"/>
      <c r="CG85" s="60"/>
      <c r="CH85" s="60"/>
    </row>
    <row r="86" spans="53:86">
      <c r="BA86" t="s">
        <v>1227</v>
      </c>
      <c r="BB86" s="60"/>
      <c r="BC86" s="60"/>
      <c r="BD86" s="60"/>
      <c r="BE86" s="60"/>
      <c r="BF86" s="60"/>
      <c r="BG86" s="60"/>
      <c r="BH86" s="60"/>
      <c r="BI86" s="60"/>
      <c r="BJ86" s="60"/>
      <c r="BK86" s="60"/>
      <c r="BL86" s="60"/>
      <c r="BM86" s="907" t="s">
        <v>1228</v>
      </c>
      <c r="BN86" s="60"/>
      <c r="BO86" s="60"/>
      <c r="BP86" s="60"/>
      <c r="BQ86" s="60"/>
      <c r="BR86" s="60"/>
      <c r="BS86" s="60"/>
      <c r="BT86" s="60"/>
      <c r="BU86" s="60"/>
      <c r="BV86" s="60"/>
      <c r="BW86" s="60"/>
      <c r="BX86" s="60"/>
      <c r="BY86" s="60"/>
      <c r="BZ86" s="60"/>
      <c r="CA86" s="60"/>
      <c r="CB86" s="60"/>
      <c r="CC86" s="60"/>
      <c r="CD86" s="60"/>
      <c r="CE86" s="60"/>
      <c r="CF86" s="60"/>
      <c r="CG86" s="60"/>
      <c r="CH86" s="60"/>
    </row>
    <row r="87" spans="53:86" ht="15">
      <c r="BA87" s="290" t="s">
        <v>1229</v>
      </c>
      <c r="BB87" s="60"/>
      <c r="BC87" s="60"/>
      <c r="BD87" s="60"/>
      <c r="BE87" s="60"/>
      <c r="BF87" s="60"/>
      <c r="BG87" s="60"/>
      <c r="BH87" s="60"/>
      <c r="BI87" s="60"/>
      <c r="BJ87" s="60"/>
      <c r="BK87" s="60"/>
      <c r="BL87" s="60"/>
      <c r="BM87" s="907"/>
      <c r="BN87" s="60"/>
      <c r="BO87" s="60"/>
      <c r="BP87" s="60"/>
      <c r="BQ87" s="60"/>
      <c r="BR87" s="60"/>
      <c r="BS87" s="60"/>
      <c r="BT87" s="60"/>
      <c r="BU87" s="60"/>
      <c r="BV87" s="60"/>
      <c r="BW87" s="60"/>
      <c r="BX87" s="60"/>
      <c r="BY87" s="60"/>
      <c r="BZ87" s="60"/>
      <c r="CA87" s="60"/>
      <c r="CB87" s="60"/>
      <c r="CC87" s="60"/>
      <c r="CD87" s="60"/>
      <c r="CE87" s="60"/>
      <c r="CF87" s="60"/>
      <c r="CG87" s="60"/>
      <c r="CH87" s="60"/>
    </row>
    <row r="88" spans="53:86">
      <c r="BA88" t="s">
        <v>1231</v>
      </c>
      <c r="BB88" s="60"/>
      <c r="BC88" s="60"/>
      <c r="BD88" s="60"/>
      <c r="BE88" s="60"/>
      <c r="BF88" s="60"/>
      <c r="BG88" s="60"/>
      <c r="BH88" s="60"/>
      <c r="BI88" s="60"/>
      <c r="BJ88" s="60"/>
      <c r="BK88" s="60"/>
      <c r="BL88" s="60"/>
      <c r="BM88" s="907"/>
      <c r="BN88" s="60"/>
      <c r="BO88" s="60"/>
      <c r="BP88" s="60"/>
      <c r="BQ88" s="60"/>
      <c r="BR88" s="60"/>
      <c r="BS88" s="60"/>
      <c r="BT88" s="60"/>
      <c r="BU88" s="60"/>
      <c r="BV88" s="60"/>
      <c r="BW88" s="60"/>
      <c r="BX88" s="60"/>
      <c r="BY88" s="60"/>
      <c r="BZ88" s="60"/>
      <c r="CA88" s="60"/>
      <c r="CB88" s="60"/>
      <c r="CC88" s="60"/>
      <c r="CD88" s="60"/>
      <c r="CE88" s="60"/>
      <c r="CF88" s="60"/>
      <c r="CG88" s="60"/>
      <c r="CH88" s="60"/>
    </row>
    <row r="89" spans="53:86">
      <c r="BA89" t="s">
        <v>1233</v>
      </c>
      <c r="BB89" s="60"/>
      <c r="BC89" s="60"/>
      <c r="BD89" s="60"/>
      <c r="BE89" s="60"/>
      <c r="BF89" s="60"/>
      <c r="BG89" s="60"/>
      <c r="BH89" s="60"/>
      <c r="BI89" s="60"/>
      <c r="BJ89" s="60"/>
      <c r="BK89" s="60"/>
      <c r="BL89" s="60"/>
      <c r="BM89" s="907"/>
      <c r="BN89" s="60"/>
      <c r="BO89" s="60"/>
      <c r="BP89" s="60"/>
      <c r="BQ89" s="60"/>
      <c r="BR89" s="60"/>
      <c r="BS89" s="60"/>
      <c r="BT89" s="60"/>
      <c r="BU89" s="60"/>
      <c r="BV89" s="60"/>
      <c r="BW89" s="60"/>
      <c r="BX89" s="60"/>
      <c r="BY89" s="60"/>
      <c r="BZ89" s="60"/>
      <c r="CA89" s="60"/>
      <c r="CB89" s="60"/>
      <c r="CC89" s="60"/>
      <c r="CD89" s="60"/>
      <c r="CE89" s="60"/>
      <c r="CF89" s="60"/>
      <c r="CG89" s="60"/>
      <c r="CH89" s="60"/>
    </row>
    <row r="90" spans="53:86">
      <c r="BA90" t="s">
        <v>1235</v>
      </c>
      <c r="BB90" s="60"/>
      <c r="BC90" s="60"/>
      <c r="BD90" s="60"/>
      <c r="BE90" s="60"/>
      <c r="BF90" s="60"/>
      <c r="BG90" s="60"/>
      <c r="BH90" s="60"/>
      <c r="BI90" s="60"/>
      <c r="BJ90" s="60"/>
      <c r="BK90" s="60"/>
      <c r="BL90" s="60"/>
      <c r="BM90" s="907"/>
      <c r="BN90" s="60"/>
      <c r="BO90" s="60"/>
      <c r="BP90" s="60"/>
      <c r="BQ90" s="60"/>
      <c r="BR90" s="60"/>
      <c r="BS90" s="60"/>
      <c r="BT90" s="60"/>
      <c r="BU90" s="60"/>
      <c r="BV90" s="60"/>
      <c r="BW90" s="60"/>
      <c r="BX90" s="60"/>
      <c r="BY90" s="60"/>
      <c r="BZ90" s="60"/>
      <c r="CA90" s="60"/>
      <c r="CB90" s="60"/>
      <c r="CC90" s="60"/>
      <c r="CD90" s="60"/>
      <c r="CE90" s="60"/>
      <c r="CF90" s="60"/>
      <c r="CG90" s="60"/>
      <c r="CH90" s="60"/>
    </row>
    <row r="91" spans="53:86" ht="15">
      <c r="BA91" s="290" t="s">
        <v>1236</v>
      </c>
      <c r="BB91" s="60"/>
      <c r="BC91" s="60"/>
      <c r="BD91" s="60"/>
      <c r="BE91" s="60"/>
      <c r="BF91" s="60"/>
      <c r="BG91" s="60"/>
      <c r="BH91" s="60"/>
      <c r="BI91" s="60"/>
      <c r="BJ91" s="60"/>
      <c r="BK91" s="60"/>
      <c r="BL91" s="60"/>
      <c r="BM91" s="928" t="s">
        <v>1230</v>
      </c>
      <c r="BN91" s="60"/>
      <c r="BO91" s="60"/>
      <c r="BP91" s="60"/>
      <c r="BQ91" s="60"/>
      <c r="BR91" s="60"/>
      <c r="BS91" s="60"/>
      <c r="BT91" s="60"/>
      <c r="BU91" s="60"/>
      <c r="BV91" s="60"/>
      <c r="BW91" s="60"/>
      <c r="BX91" s="60"/>
      <c r="BY91" s="60"/>
      <c r="BZ91" s="60"/>
      <c r="CA91" s="60"/>
      <c r="CB91" s="60"/>
      <c r="CC91" s="60"/>
      <c r="CD91" s="60"/>
      <c r="CE91" s="60"/>
      <c r="CF91" s="60"/>
      <c r="CG91" s="60"/>
      <c r="CH91" s="60"/>
    </row>
    <row r="92" spans="53:86">
      <c r="BA92" t="s">
        <v>1237</v>
      </c>
      <c r="BB92" s="60"/>
      <c r="BC92" s="60"/>
      <c r="BD92" s="60"/>
      <c r="BE92" s="60"/>
      <c r="BF92" s="60"/>
      <c r="BG92" s="60"/>
      <c r="BH92" s="60"/>
      <c r="BI92" s="60"/>
      <c r="BJ92" s="60"/>
      <c r="BK92" s="60"/>
      <c r="BL92" s="60"/>
      <c r="BM92" s="907" t="s">
        <v>1232</v>
      </c>
      <c r="BN92" s="60"/>
      <c r="BO92" s="60"/>
      <c r="BP92" s="60"/>
      <c r="BQ92" s="60"/>
      <c r="BR92" s="60"/>
      <c r="BS92" s="60"/>
      <c r="BT92" s="60"/>
      <c r="BU92" s="60"/>
      <c r="BV92" s="60"/>
      <c r="BW92" s="60"/>
      <c r="BX92" s="60"/>
      <c r="BY92" s="60"/>
      <c r="BZ92" s="60"/>
      <c r="CA92" s="60"/>
      <c r="CB92" s="60"/>
      <c r="CC92" s="60"/>
      <c r="CD92" s="60"/>
      <c r="CE92" s="60"/>
      <c r="CF92" s="60"/>
      <c r="CG92" s="60"/>
      <c r="CH92" s="60"/>
    </row>
    <row r="93" spans="53:86">
      <c r="BA93" t="s">
        <v>1238</v>
      </c>
      <c r="BB93" s="60"/>
      <c r="BC93" s="60"/>
      <c r="BD93" s="60"/>
      <c r="BE93" s="60"/>
      <c r="BF93" s="60"/>
      <c r="BG93" s="60"/>
      <c r="BH93" s="60"/>
      <c r="BI93" s="60"/>
      <c r="BJ93" s="60"/>
      <c r="BK93" s="60"/>
      <c r="BL93" s="60"/>
      <c r="BM93" s="907" t="s">
        <v>1234</v>
      </c>
      <c r="BN93" s="60"/>
      <c r="BO93" s="60"/>
      <c r="BP93" s="60"/>
      <c r="BQ93" s="60"/>
      <c r="BR93" s="60"/>
      <c r="BS93" s="60"/>
      <c r="BT93" s="60"/>
      <c r="BU93" s="60"/>
      <c r="BV93" s="60"/>
      <c r="BW93" s="60"/>
      <c r="BX93" s="60"/>
      <c r="BY93" s="60"/>
      <c r="BZ93" s="60"/>
      <c r="CA93" s="60"/>
      <c r="CB93" s="60"/>
      <c r="CC93" s="60"/>
      <c r="CD93" s="60"/>
      <c r="CE93" s="60"/>
      <c r="CF93" s="60"/>
      <c r="CG93" s="60"/>
      <c r="CH93" s="60"/>
    </row>
    <row r="94" spans="53:86">
      <c r="BA94" t="s">
        <v>1240</v>
      </c>
      <c r="BB94" s="60"/>
      <c r="BC94" s="60"/>
      <c r="BD94" s="60"/>
      <c r="BE94" s="60"/>
      <c r="BF94" s="60"/>
      <c r="BG94" s="60"/>
      <c r="BH94" s="60"/>
      <c r="BI94" s="60"/>
      <c r="BJ94" s="60"/>
      <c r="BK94" s="60"/>
      <c r="BL94" s="60"/>
      <c r="BM94" s="907" t="s">
        <v>564</v>
      </c>
      <c r="BN94" s="60"/>
      <c r="BO94" s="60"/>
      <c r="BP94" s="60"/>
      <c r="BQ94" s="60"/>
      <c r="BR94" s="60"/>
      <c r="BS94" s="60"/>
      <c r="BT94" s="60"/>
      <c r="BU94" s="60"/>
      <c r="BV94" s="60"/>
      <c r="BW94" s="60"/>
      <c r="BX94" s="60"/>
      <c r="BY94" s="60"/>
      <c r="BZ94" s="60"/>
      <c r="CA94" s="60"/>
      <c r="CB94" s="60"/>
      <c r="CC94" s="60"/>
      <c r="CD94" s="60"/>
      <c r="CE94" s="60"/>
      <c r="CF94" s="60"/>
      <c r="CG94" s="60"/>
      <c r="CH94" s="60"/>
    </row>
    <row r="95" spans="53:86">
      <c r="BA95" t="s">
        <v>1242</v>
      </c>
      <c r="BB95" s="60"/>
      <c r="BC95" s="60"/>
      <c r="BD95" s="60"/>
      <c r="BE95" s="60"/>
      <c r="BF95" s="60"/>
      <c r="BG95" s="60"/>
      <c r="BH95" s="60"/>
      <c r="BI95" s="60"/>
      <c r="BJ95" s="60"/>
      <c r="BK95" s="60"/>
      <c r="BL95" s="60"/>
      <c r="BM95" s="907" t="s">
        <v>763</v>
      </c>
      <c r="BN95" s="60"/>
      <c r="BO95" s="60"/>
      <c r="BP95" s="60"/>
      <c r="BQ95" s="60"/>
      <c r="BR95" s="60"/>
      <c r="BS95" s="60"/>
      <c r="BT95" s="60"/>
      <c r="BU95" s="60"/>
      <c r="BV95" s="60"/>
      <c r="BW95" s="60"/>
      <c r="BX95" s="60"/>
      <c r="BY95" s="60"/>
      <c r="BZ95" s="60"/>
      <c r="CA95" s="60"/>
      <c r="CB95" s="60"/>
      <c r="CC95" s="60"/>
      <c r="CD95" s="60"/>
      <c r="CE95" s="60"/>
      <c r="CF95" s="60"/>
      <c r="CG95" s="60"/>
      <c r="CH95" s="60"/>
    </row>
    <row r="96" spans="53:86">
      <c r="BA96" t="s">
        <v>1243</v>
      </c>
      <c r="BB96" s="60"/>
      <c r="BC96" s="60"/>
      <c r="BD96" s="60"/>
      <c r="BE96" s="60"/>
      <c r="BF96" s="60"/>
      <c r="BG96" s="60"/>
      <c r="BH96" s="60"/>
      <c r="BI96" s="60"/>
      <c r="BJ96" s="60"/>
      <c r="BK96" s="60"/>
      <c r="BL96" s="60"/>
      <c r="BM96" s="907" t="s">
        <v>761</v>
      </c>
      <c r="BN96" s="60"/>
      <c r="BO96" s="60"/>
      <c r="BP96" s="60"/>
      <c r="BQ96" s="60"/>
      <c r="BR96" s="60"/>
      <c r="BS96" s="60"/>
      <c r="BT96" s="60"/>
      <c r="BU96" s="60"/>
      <c r="BV96" s="60"/>
      <c r="BW96" s="60"/>
      <c r="BX96" s="60"/>
      <c r="BY96" s="60"/>
      <c r="BZ96" s="60"/>
      <c r="CA96" s="60"/>
      <c r="CB96" s="60"/>
      <c r="CC96" s="60"/>
      <c r="CD96" s="60"/>
      <c r="CE96" s="60"/>
      <c r="CF96" s="60"/>
      <c r="CG96" s="60"/>
      <c r="CH96" s="60"/>
    </row>
    <row r="97" spans="53:86">
      <c r="BA97" t="s">
        <v>1244</v>
      </c>
      <c r="BB97" s="60"/>
      <c r="BC97" s="60"/>
      <c r="BD97" s="60"/>
      <c r="BE97" s="60"/>
      <c r="BF97" s="60"/>
      <c r="BG97" s="60"/>
      <c r="BH97" s="60"/>
      <c r="BI97" s="60"/>
      <c r="BJ97" s="60"/>
      <c r="BK97" s="60"/>
      <c r="BL97" s="60"/>
      <c r="BM97" s="907" t="s">
        <v>1801</v>
      </c>
      <c r="BN97" s="60"/>
      <c r="BO97" s="60"/>
      <c r="BP97" s="60"/>
      <c r="BQ97" s="60"/>
      <c r="BR97" s="60"/>
      <c r="BS97" s="60"/>
      <c r="BT97" s="60"/>
      <c r="BU97" s="60"/>
      <c r="BV97" s="60"/>
      <c r="BW97" s="60"/>
      <c r="BX97" s="60"/>
      <c r="BY97" s="60"/>
      <c r="BZ97" s="60"/>
      <c r="CA97" s="60"/>
      <c r="CB97" s="60"/>
      <c r="CC97" s="60"/>
      <c r="CD97" s="60"/>
      <c r="CE97" s="60"/>
      <c r="CF97" s="60"/>
      <c r="CG97" s="60"/>
      <c r="CH97" s="60"/>
    </row>
    <row r="98" spans="53:86">
      <c r="BA98" t="s">
        <v>1245</v>
      </c>
      <c r="BB98" s="60"/>
      <c r="BC98" s="60"/>
      <c r="BD98" s="60"/>
      <c r="BE98" s="60"/>
      <c r="BF98" s="60"/>
      <c r="BG98" s="60"/>
      <c r="BH98" s="60"/>
      <c r="BI98" s="60"/>
      <c r="BJ98" s="60"/>
      <c r="BK98" s="60"/>
      <c r="BL98" s="60"/>
      <c r="BM98" s="907" t="s">
        <v>1241</v>
      </c>
      <c r="BN98" s="60"/>
      <c r="BO98" s="60"/>
      <c r="BP98" s="60"/>
      <c r="BQ98" s="60"/>
      <c r="BR98" s="60"/>
      <c r="BS98" s="60"/>
      <c r="BT98" s="60"/>
      <c r="BU98" s="60"/>
      <c r="BV98" s="60"/>
      <c r="BW98" s="60"/>
      <c r="BX98" s="60"/>
      <c r="BY98" s="60"/>
      <c r="BZ98" s="60"/>
      <c r="CA98" s="60"/>
      <c r="CB98" s="60"/>
      <c r="CC98" s="60"/>
      <c r="CD98" s="60"/>
      <c r="CE98" s="60"/>
      <c r="CF98" s="60"/>
      <c r="CG98" s="60"/>
      <c r="CH98" s="60"/>
    </row>
    <row r="99" spans="53:86">
      <c r="BA99" t="s">
        <v>1246</v>
      </c>
      <c r="BB99" s="60"/>
      <c r="BC99" s="60"/>
      <c r="BD99" s="60"/>
      <c r="BE99" s="60"/>
      <c r="BF99" s="60"/>
      <c r="BG99" s="60"/>
      <c r="BH99" s="60"/>
      <c r="BI99" s="60"/>
      <c r="BJ99" s="60"/>
      <c r="BK99" s="60"/>
      <c r="BL99" s="60"/>
      <c r="BM99" s="907" t="s">
        <v>806</v>
      </c>
      <c r="BN99" s="60"/>
      <c r="BO99" s="60"/>
      <c r="BP99" s="60"/>
      <c r="BQ99" s="60"/>
      <c r="BR99" s="60"/>
      <c r="BS99" s="60"/>
      <c r="BT99" s="60"/>
      <c r="BU99" s="60"/>
      <c r="BV99" s="60"/>
      <c r="BW99" s="60"/>
      <c r="BX99" s="60"/>
      <c r="BY99" s="60"/>
      <c r="BZ99" s="60"/>
      <c r="CA99" s="60"/>
      <c r="CB99" s="60"/>
      <c r="CC99" s="60"/>
      <c r="CD99" s="60"/>
      <c r="CE99" s="60"/>
      <c r="CF99" s="60"/>
      <c r="CG99" s="60"/>
      <c r="CH99" s="60"/>
    </row>
    <row r="100" spans="53:86">
      <c r="BA100" t="s">
        <v>1248</v>
      </c>
      <c r="BB100" s="60"/>
      <c r="BC100" s="60"/>
      <c r="BD100" s="60"/>
      <c r="BE100" s="60"/>
      <c r="BF100" s="60"/>
      <c r="BG100" s="60"/>
      <c r="BH100" s="60"/>
      <c r="BI100" s="60"/>
      <c r="BJ100" s="60"/>
      <c r="BK100" s="60"/>
      <c r="BL100" s="60"/>
      <c r="BM100" s="907" t="s">
        <v>771</v>
      </c>
      <c r="BN100" s="60"/>
      <c r="BO100" s="60"/>
      <c r="BP100" s="60"/>
      <c r="BQ100" s="60"/>
      <c r="BR100" s="60"/>
      <c r="BS100" s="60"/>
      <c r="BT100" s="60"/>
      <c r="BU100" s="60"/>
      <c r="BV100" s="60"/>
      <c r="BW100" s="60"/>
      <c r="BX100" s="60"/>
      <c r="BY100" s="60"/>
      <c r="BZ100" s="60"/>
      <c r="CA100" s="60"/>
      <c r="CB100" s="60"/>
      <c r="CC100" s="60"/>
      <c r="CD100" s="60"/>
      <c r="CE100" s="60"/>
      <c r="CF100" s="60"/>
      <c r="CG100" s="60"/>
      <c r="CH100" s="60"/>
    </row>
    <row r="101" spans="53:86">
      <c r="BA101" t="s">
        <v>1250</v>
      </c>
      <c r="BB101" s="60"/>
      <c r="BC101" s="60"/>
      <c r="BD101" s="60"/>
      <c r="BE101" s="60"/>
      <c r="BF101" s="60"/>
      <c r="BG101" s="60"/>
      <c r="BH101" s="60"/>
      <c r="BI101" s="60"/>
      <c r="BJ101" s="60"/>
      <c r="BK101" s="60"/>
      <c r="BL101" s="60"/>
      <c r="BM101" s="907" t="s">
        <v>927</v>
      </c>
      <c r="BN101" s="60"/>
      <c r="BO101" s="60"/>
      <c r="BP101" s="60"/>
      <c r="BQ101" s="60"/>
      <c r="BR101" s="60"/>
      <c r="BS101" s="60"/>
      <c r="BT101" s="60"/>
      <c r="BU101" s="60"/>
      <c r="BV101" s="60"/>
      <c r="BW101" s="60"/>
      <c r="BX101" s="60"/>
      <c r="BY101" s="60"/>
      <c r="BZ101" s="60"/>
      <c r="CA101" s="60"/>
      <c r="CB101" s="60"/>
      <c r="CC101" s="60"/>
      <c r="CD101" s="60"/>
      <c r="CE101" s="60"/>
      <c r="CF101" s="60"/>
      <c r="CG101" s="60"/>
      <c r="CH101" s="60"/>
    </row>
    <row r="102" spans="53:86">
      <c r="BA102" t="s">
        <v>1251</v>
      </c>
      <c r="BB102" s="60"/>
      <c r="BC102" s="60"/>
      <c r="BD102" s="60"/>
      <c r="BE102" s="60"/>
      <c r="BF102" s="60"/>
      <c r="BG102" s="60"/>
      <c r="BH102" s="60"/>
      <c r="BI102" s="60"/>
      <c r="BJ102" s="60"/>
      <c r="BK102" s="60"/>
      <c r="BL102" s="60"/>
      <c r="BM102" s="907" t="s">
        <v>772</v>
      </c>
      <c r="BN102" s="60"/>
      <c r="BO102" s="60"/>
      <c r="BP102" s="60"/>
      <c r="BQ102" s="60"/>
      <c r="BR102" s="60"/>
      <c r="BS102" s="60"/>
      <c r="BT102" s="60"/>
      <c r="BU102" s="60"/>
      <c r="BV102" s="60"/>
      <c r="BW102" s="60"/>
      <c r="BX102" s="60"/>
      <c r="BY102" s="60"/>
      <c r="BZ102" s="60"/>
      <c r="CA102" s="60"/>
      <c r="CB102" s="60"/>
      <c r="CC102" s="60"/>
      <c r="CD102" s="60"/>
      <c r="CE102" s="60"/>
      <c r="CF102" s="60"/>
      <c r="CG102" s="60"/>
      <c r="CH102" s="60"/>
    </row>
    <row r="103" spans="53:86">
      <c r="BA103" t="s">
        <v>1253</v>
      </c>
      <c r="BB103" s="60"/>
      <c r="BC103" s="60"/>
      <c r="BD103" s="60"/>
      <c r="BE103" s="60"/>
      <c r="BF103" s="60"/>
      <c r="BG103" s="60"/>
      <c r="BH103" s="60"/>
      <c r="BI103" s="60"/>
      <c r="BJ103" s="60"/>
      <c r="BK103" s="60"/>
      <c r="BL103" s="60"/>
      <c r="BM103" s="928" t="s">
        <v>1247</v>
      </c>
      <c r="BN103" s="60"/>
      <c r="BO103" s="60"/>
      <c r="BP103" s="60"/>
      <c r="BQ103" s="60"/>
      <c r="BR103" s="60"/>
      <c r="BS103" s="60"/>
      <c r="BT103" s="60"/>
      <c r="BU103" s="60"/>
      <c r="BV103" s="60"/>
      <c r="BW103" s="60"/>
      <c r="BX103" s="60"/>
      <c r="BY103" s="60"/>
      <c r="BZ103" s="60"/>
      <c r="CA103" s="60"/>
      <c r="CB103" s="60"/>
      <c r="CC103" s="60"/>
      <c r="CD103" s="60"/>
      <c r="CE103" s="60"/>
      <c r="CF103" s="60"/>
      <c r="CG103" s="60"/>
      <c r="CH103" s="60"/>
    </row>
    <row r="104" spans="53:86">
      <c r="BA104" t="s">
        <v>1255</v>
      </c>
      <c r="BB104" s="60"/>
      <c r="BC104" s="60"/>
      <c r="BD104" s="60"/>
      <c r="BE104" s="60"/>
      <c r="BF104" s="60"/>
      <c r="BG104" s="60"/>
      <c r="BH104" s="60"/>
      <c r="BI104" s="60"/>
      <c r="BJ104" s="60"/>
      <c r="BK104" s="60"/>
      <c r="BL104" s="60"/>
      <c r="BM104" s="907" t="s">
        <v>1249</v>
      </c>
      <c r="BN104" s="60"/>
      <c r="BO104" s="60"/>
      <c r="BP104" s="60"/>
      <c r="BQ104" s="60"/>
      <c r="BR104" s="60"/>
      <c r="BS104" s="60"/>
      <c r="BT104" s="60"/>
      <c r="BU104" s="60"/>
      <c r="BV104" s="60"/>
      <c r="BW104" s="60"/>
      <c r="BX104" s="60"/>
      <c r="BY104" s="60"/>
      <c r="BZ104" s="60"/>
      <c r="CA104" s="60"/>
      <c r="CB104" s="60"/>
      <c r="CC104" s="60"/>
      <c r="CD104" s="60"/>
      <c r="CE104" s="60"/>
      <c r="CF104" s="60"/>
      <c r="CG104" s="60"/>
      <c r="CH104" s="60"/>
    </row>
    <row r="105" spans="53:86">
      <c r="BA105" t="s">
        <v>1257</v>
      </c>
      <c r="BB105" s="60"/>
      <c r="BC105" s="60"/>
      <c r="BD105" s="60"/>
      <c r="BE105" s="60"/>
      <c r="BF105" s="60"/>
      <c r="BG105" s="60"/>
      <c r="BH105" s="60"/>
      <c r="BI105" s="60"/>
      <c r="BJ105" s="60"/>
      <c r="BK105" s="60"/>
      <c r="BL105" s="60"/>
      <c r="BM105" s="907" t="s">
        <v>793</v>
      </c>
      <c r="BN105" s="60"/>
      <c r="BO105" s="60"/>
      <c r="BP105" s="60"/>
      <c r="BQ105" s="60"/>
      <c r="BR105" s="60"/>
      <c r="BS105" s="60"/>
      <c r="BT105" s="60"/>
      <c r="BU105" s="60"/>
      <c r="BV105" s="60"/>
      <c r="BW105" s="60"/>
      <c r="BX105" s="60"/>
      <c r="BY105" s="60"/>
      <c r="BZ105" s="60"/>
      <c r="CA105" s="60"/>
      <c r="CB105" s="60"/>
      <c r="CC105" s="60"/>
      <c r="CD105" s="60"/>
      <c r="CE105" s="60"/>
      <c r="CF105" s="60"/>
      <c r="CG105" s="60"/>
      <c r="CH105" s="60"/>
    </row>
    <row r="106" spans="53:86">
      <c r="BA106" t="s">
        <v>1259</v>
      </c>
      <c r="BB106" s="60"/>
      <c r="BC106" s="60"/>
      <c r="BD106" s="60"/>
      <c r="BE106" s="60"/>
      <c r="BF106" s="60"/>
      <c r="BG106" s="60"/>
      <c r="BH106" s="60"/>
      <c r="BI106" s="60"/>
      <c r="BJ106" s="60"/>
      <c r="BK106" s="60"/>
      <c r="BL106" s="60"/>
      <c r="BM106" s="907" t="s">
        <v>1252</v>
      </c>
      <c r="BN106" s="60"/>
      <c r="BO106" s="60"/>
      <c r="BP106" s="60"/>
      <c r="BQ106" s="60"/>
      <c r="BR106" s="60"/>
      <c r="BS106" s="60"/>
      <c r="BT106" s="60"/>
      <c r="BU106" s="60"/>
      <c r="BV106" s="60"/>
      <c r="BW106" s="60"/>
      <c r="BX106" s="60"/>
      <c r="BY106" s="60"/>
      <c r="BZ106" s="60"/>
      <c r="CA106" s="60"/>
      <c r="CB106" s="60"/>
      <c r="CC106" s="60"/>
      <c r="CD106" s="60"/>
      <c r="CE106" s="60"/>
      <c r="CF106" s="60"/>
      <c r="CG106" s="60"/>
      <c r="CH106" s="60"/>
    </row>
    <row r="107" spans="53:86">
      <c r="BA107" t="s">
        <v>1261</v>
      </c>
      <c r="BB107" s="60"/>
      <c r="BC107" s="60"/>
      <c r="BD107" s="60"/>
      <c r="BE107" s="60"/>
      <c r="BF107" s="60"/>
      <c r="BG107" s="60"/>
      <c r="BH107" s="60"/>
      <c r="BI107" s="60"/>
      <c r="BJ107" s="60"/>
      <c r="BK107" s="60"/>
      <c r="BL107" s="60"/>
      <c r="BM107" s="907" t="s">
        <v>1254</v>
      </c>
      <c r="BN107" s="60"/>
      <c r="BO107" s="60"/>
      <c r="BP107" s="60"/>
      <c r="BQ107" s="60"/>
      <c r="BR107" s="60"/>
      <c r="BS107" s="60"/>
      <c r="BT107" s="60"/>
      <c r="BU107" s="60"/>
      <c r="BV107" s="60"/>
      <c r="BW107" s="60"/>
      <c r="BX107" s="60"/>
      <c r="BY107" s="60"/>
      <c r="BZ107" s="60"/>
      <c r="CA107" s="60"/>
      <c r="CB107" s="60"/>
      <c r="CC107" s="60"/>
      <c r="CD107" s="60"/>
      <c r="CE107" s="60"/>
      <c r="CF107" s="60"/>
      <c r="CG107" s="60"/>
      <c r="CH107" s="60"/>
    </row>
    <row r="108" spans="53:86">
      <c r="BA108" t="s">
        <v>1262</v>
      </c>
      <c r="BB108" s="60"/>
      <c r="BC108" s="60"/>
      <c r="BD108" s="60"/>
      <c r="BE108" s="60"/>
      <c r="BF108" s="60"/>
      <c r="BG108" s="60"/>
      <c r="BH108" s="60"/>
      <c r="BI108" s="60"/>
      <c r="BJ108" s="60"/>
      <c r="BK108" s="60"/>
      <c r="BL108" s="60"/>
      <c r="BM108" s="907" t="s">
        <v>1256</v>
      </c>
      <c r="BN108" s="60"/>
      <c r="BO108" s="60"/>
      <c r="BP108" s="60"/>
      <c r="BQ108" s="60"/>
      <c r="BR108" s="60"/>
      <c r="BS108" s="60"/>
      <c r="BT108" s="60"/>
      <c r="BU108" s="60"/>
      <c r="BV108" s="60"/>
      <c r="BW108" s="60"/>
      <c r="BX108" s="60"/>
      <c r="BY108" s="60"/>
      <c r="BZ108" s="60"/>
      <c r="CA108" s="60"/>
      <c r="CB108" s="60"/>
      <c r="CC108" s="60"/>
      <c r="CD108" s="60"/>
      <c r="CE108" s="60"/>
      <c r="CF108" s="60"/>
      <c r="CG108" s="60"/>
      <c r="CH108" s="60"/>
    </row>
    <row r="109" spans="53:86">
      <c r="BA109" t="s">
        <v>1264</v>
      </c>
      <c r="BB109" s="60"/>
      <c r="BC109" s="60"/>
      <c r="BD109" s="60"/>
      <c r="BE109" s="60"/>
      <c r="BF109" s="60"/>
      <c r="BG109" s="60"/>
      <c r="BH109" s="60"/>
      <c r="BI109" s="60"/>
      <c r="BJ109" s="60"/>
      <c r="BK109" s="60"/>
      <c r="BL109" s="60"/>
      <c r="BM109" s="907" t="s">
        <v>1802</v>
      </c>
      <c r="BN109" s="60"/>
      <c r="BO109" s="60"/>
      <c r="BP109" s="60"/>
      <c r="BQ109" s="60"/>
      <c r="BR109" s="60"/>
      <c r="BS109" s="60"/>
      <c r="BT109" s="60"/>
      <c r="BU109" s="60"/>
      <c r="BV109" s="60"/>
      <c r="BW109" s="60"/>
      <c r="BX109" s="60"/>
      <c r="BY109" s="60"/>
      <c r="BZ109" s="60"/>
      <c r="CA109" s="60"/>
      <c r="CB109" s="60"/>
      <c r="CC109" s="60"/>
      <c r="CD109" s="60"/>
      <c r="CE109" s="60"/>
      <c r="CF109" s="60"/>
      <c r="CG109" s="60"/>
      <c r="CH109" s="60"/>
    </row>
    <row r="110" spans="53:86">
      <c r="BA110" t="s">
        <v>1266</v>
      </c>
      <c r="BB110" s="60"/>
      <c r="BC110" s="60"/>
      <c r="BD110" s="60"/>
      <c r="BE110" s="60"/>
      <c r="BF110" s="60"/>
      <c r="BG110" s="60"/>
      <c r="BH110" s="60"/>
      <c r="BI110" s="60"/>
      <c r="BJ110" s="60"/>
      <c r="BK110" s="60"/>
      <c r="BL110" s="60"/>
      <c r="BM110" s="907" t="s">
        <v>1260</v>
      </c>
      <c r="BN110" s="60"/>
      <c r="BO110" s="60"/>
      <c r="BP110" s="60"/>
      <c r="BQ110" s="60"/>
      <c r="BR110" s="60"/>
      <c r="BS110" s="60"/>
      <c r="BT110" s="60"/>
      <c r="BU110" s="60"/>
      <c r="BV110" s="60"/>
      <c r="BW110" s="60"/>
      <c r="BX110" s="60"/>
      <c r="BY110" s="60"/>
      <c r="BZ110" s="60"/>
      <c r="CA110" s="60"/>
      <c r="CB110" s="60"/>
      <c r="CC110" s="60"/>
      <c r="CD110" s="60"/>
      <c r="CE110" s="60"/>
      <c r="CF110" s="60"/>
      <c r="CG110" s="60"/>
      <c r="CH110" s="60"/>
    </row>
    <row r="111" spans="53:86" ht="15">
      <c r="BA111" s="290" t="s">
        <v>1268</v>
      </c>
      <c r="BB111" s="60"/>
      <c r="BC111" s="60"/>
      <c r="BD111" s="60"/>
      <c r="BE111" s="60"/>
      <c r="BF111" s="60"/>
      <c r="BG111" s="60"/>
      <c r="BH111" s="60"/>
      <c r="BI111" s="60"/>
      <c r="BJ111" s="60"/>
      <c r="BK111" s="60"/>
      <c r="BL111" s="60"/>
      <c r="BM111" s="907" t="s">
        <v>95</v>
      </c>
      <c r="BN111" s="60"/>
      <c r="BO111" s="60"/>
      <c r="BP111" s="60"/>
      <c r="BQ111" s="60"/>
      <c r="BR111" s="60"/>
      <c r="BS111" s="60"/>
      <c r="BT111" s="60"/>
      <c r="BU111" s="60"/>
      <c r="BV111" s="60"/>
      <c r="BW111" s="60"/>
      <c r="BX111" s="60"/>
      <c r="BY111" s="60"/>
      <c r="BZ111" s="60"/>
      <c r="CA111" s="60"/>
      <c r="CB111" s="60"/>
      <c r="CC111" s="60"/>
      <c r="CD111" s="60"/>
      <c r="CE111" s="60"/>
      <c r="CF111" s="60"/>
      <c r="CG111" s="60"/>
      <c r="CH111" s="60"/>
    </row>
    <row r="112" spans="53:86">
      <c r="BA112" t="s">
        <v>1269</v>
      </c>
      <c r="BB112" s="60"/>
      <c r="BC112" s="60"/>
      <c r="BD112" s="60"/>
      <c r="BE112" s="60"/>
      <c r="BF112" s="60"/>
      <c r="BG112" s="60"/>
      <c r="BH112" s="60"/>
      <c r="BI112" s="60"/>
      <c r="BJ112" s="60"/>
      <c r="BK112" s="60"/>
      <c r="BL112" s="60"/>
      <c r="BM112" s="907" t="s">
        <v>1263</v>
      </c>
      <c r="BN112" s="60"/>
      <c r="BO112" s="60"/>
      <c r="BP112" s="60"/>
      <c r="BQ112" s="60"/>
      <c r="BR112" s="60"/>
      <c r="BS112" s="60"/>
      <c r="BT112" s="60"/>
      <c r="BU112" s="60"/>
      <c r="BV112" s="60"/>
      <c r="BW112" s="60"/>
      <c r="BX112" s="60"/>
      <c r="BY112" s="60"/>
      <c r="BZ112" s="60"/>
      <c r="CA112" s="60"/>
      <c r="CB112" s="60"/>
      <c r="CC112" s="60"/>
      <c r="CD112" s="60"/>
      <c r="CE112" s="60"/>
      <c r="CF112" s="60"/>
      <c r="CG112" s="60"/>
      <c r="CH112" s="60"/>
    </row>
    <row r="113" spans="53:86">
      <c r="BA113" t="s">
        <v>1271</v>
      </c>
      <c r="BB113" s="60"/>
      <c r="BC113" s="60"/>
      <c r="BD113" s="60"/>
      <c r="BE113" s="60"/>
      <c r="BF113" s="60"/>
      <c r="BG113" s="60"/>
      <c r="BH113" s="60"/>
      <c r="BI113" s="60"/>
      <c r="BJ113" s="60"/>
      <c r="BK113" s="60"/>
      <c r="BL113" s="60"/>
      <c r="BM113" s="907" t="s">
        <v>1265</v>
      </c>
      <c r="BN113" s="60"/>
      <c r="BO113" s="60"/>
      <c r="BP113" s="60"/>
      <c r="BQ113" s="60"/>
      <c r="BR113" s="60"/>
      <c r="BS113" s="60"/>
      <c r="BT113" s="60"/>
      <c r="BU113" s="60"/>
      <c r="BV113" s="60"/>
      <c r="BW113" s="60"/>
      <c r="BX113" s="60"/>
      <c r="BY113" s="60"/>
      <c r="BZ113" s="60"/>
      <c r="CA113" s="60"/>
      <c r="CB113" s="60"/>
      <c r="CC113" s="60"/>
      <c r="CD113" s="60"/>
      <c r="CE113" s="60"/>
      <c r="CF113" s="60"/>
      <c r="CG113" s="60"/>
      <c r="CH113" s="60"/>
    </row>
    <row r="114" spans="53:86">
      <c r="BA114" t="s">
        <v>1272</v>
      </c>
      <c r="BB114" s="60"/>
      <c r="BC114" s="60"/>
      <c r="BD114" s="60"/>
      <c r="BE114" s="60"/>
      <c r="BF114" s="60"/>
      <c r="BG114" s="60"/>
      <c r="BH114" s="60"/>
      <c r="BI114" s="60"/>
      <c r="BJ114" s="60"/>
      <c r="BK114" s="60"/>
      <c r="BL114" s="60"/>
      <c r="BM114" s="907" t="s">
        <v>1267</v>
      </c>
      <c r="BN114" s="60"/>
      <c r="BO114" s="60"/>
      <c r="BP114" s="60"/>
      <c r="BQ114" s="60"/>
      <c r="BR114" s="60"/>
      <c r="BS114" s="60"/>
      <c r="BT114" s="60"/>
      <c r="BU114" s="60"/>
      <c r="BV114" s="60"/>
      <c r="BW114" s="60"/>
      <c r="BX114" s="60"/>
      <c r="BY114" s="60"/>
      <c r="BZ114" s="60"/>
      <c r="CA114" s="60"/>
      <c r="CB114" s="60"/>
      <c r="CC114" s="60"/>
      <c r="CD114" s="60"/>
      <c r="CE114" s="60"/>
      <c r="CF114" s="60"/>
      <c r="CG114" s="60"/>
      <c r="CH114" s="60"/>
    </row>
    <row r="115" spans="53:86" ht="15">
      <c r="BA115" s="290" t="s">
        <v>1274</v>
      </c>
      <c r="BB115" s="60"/>
      <c r="BC115" s="60"/>
      <c r="BD115" s="60"/>
      <c r="BE115" s="60"/>
      <c r="BF115" s="60"/>
      <c r="BG115" s="60"/>
      <c r="BH115" s="60"/>
      <c r="BI115" s="60"/>
      <c r="BJ115" s="60"/>
      <c r="BK115" s="60"/>
      <c r="BL115" s="60"/>
      <c r="BM115" s="907" t="s">
        <v>928</v>
      </c>
      <c r="BN115" s="60"/>
      <c r="BO115" s="60"/>
      <c r="BP115" s="60"/>
      <c r="BQ115" s="60"/>
      <c r="BR115" s="60"/>
      <c r="BS115" s="60"/>
      <c r="BT115" s="60"/>
      <c r="BU115" s="60"/>
      <c r="BV115" s="60"/>
      <c r="BW115" s="60"/>
      <c r="BX115" s="60"/>
      <c r="BY115" s="60"/>
      <c r="BZ115" s="60"/>
      <c r="CA115" s="60"/>
      <c r="CB115" s="60"/>
      <c r="CC115" s="60"/>
      <c r="CD115" s="60"/>
      <c r="CE115" s="60"/>
      <c r="CF115" s="60"/>
      <c r="CG115" s="60"/>
      <c r="CH115" s="60"/>
    </row>
    <row r="116" spans="53:86">
      <c r="BA116" t="s">
        <v>1276</v>
      </c>
      <c r="BB116" s="60"/>
      <c r="BC116" s="60"/>
      <c r="BD116" s="60"/>
      <c r="BE116" s="60"/>
      <c r="BF116" s="60"/>
      <c r="BG116" s="60"/>
      <c r="BH116" s="60"/>
      <c r="BI116" s="60"/>
      <c r="BJ116" s="60"/>
      <c r="BK116" s="60"/>
      <c r="BL116" s="60"/>
      <c r="BM116" s="907" t="s">
        <v>1270</v>
      </c>
      <c r="BN116" s="60"/>
      <c r="BO116" s="60"/>
      <c r="BP116" s="60"/>
      <c r="BQ116" s="60"/>
      <c r="BR116" s="60"/>
      <c r="BS116" s="60"/>
      <c r="BT116" s="60"/>
      <c r="BU116" s="60"/>
      <c r="BV116" s="60"/>
      <c r="BW116" s="60"/>
      <c r="BX116" s="60"/>
      <c r="BY116" s="60"/>
      <c r="BZ116" s="60"/>
      <c r="CA116" s="60"/>
      <c r="CB116" s="60"/>
      <c r="CC116" s="60"/>
      <c r="CD116" s="60"/>
      <c r="CE116" s="60"/>
      <c r="CF116" s="60"/>
      <c r="CG116" s="60"/>
      <c r="CH116" s="60"/>
    </row>
    <row r="117" spans="53:86" ht="15">
      <c r="BA117" s="290" t="s">
        <v>1278</v>
      </c>
      <c r="BB117" s="60"/>
      <c r="BC117" s="60"/>
      <c r="BD117" s="60"/>
      <c r="BE117" s="60"/>
      <c r="BF117" s="60"/>
      <c r="BG117" s="60"/>
      <c r="BH117" s="60"/>
      <c r="BI117" s="60"/>
      <c r="BJ117" s="60"/>
      <c r="BK117" s="60"/>
      <c r="BL117" s="60"/>
      <c r="BM117" s="907" t="s">
        <v>505</v>
      </c>
      <c r="BN117" s="60"/>
      <c r="BO117" s="60"/>
      <c r="BP117" s="60"/>
      <c r="BQ117" s="60"/>
      <c r="BR117" s="60"/>
      <c r="BS117" s="60"/>
      <c r="BT117" s="60"/>
      <c r="BU117" s="60"/>
      <c r="BV117" s="60"/>
      <c r="BW117" s="60"/>
      <c r="BX117" s="60"/>
      <c r="BY117" s="60"/>
      <c r="BZ117" s="60"/>
      <c r="CA117" s="60"/>
      <c r="CB117" s="60"/>
      <c r="CC117" s="60"/>
      <c r="CD117" s="60"/>
      <c r="CE117" s="60"/>
      <c r="CF117" s="60"/>
      <c r="CG117" s="60"/>
      <c r="CH117" s="60"/>
    </row>
    <row r="118" spans="53:86">
      <c r="BA118" t="s">
        <v>1280</v>
      </c>
      <c r="BB118" s="60"/>
      <c r="BC118" s="60"/>
      <c r="BD118" s="60"/>
      <c r="BE118" s="60"/>
      <c r="BF118" s="60"/>
      <c r="BG118" s="60"/>
      <c r="BH118" s="60"/>
      <c r="BI118" s="60"/>
      <c r="BJ118" s="60"/>
      <c r="BK118" s="60"/>
      <c r="BL118" s="60"/>
      <c r="BM118" s="907" t="s">
        <v>1803</v>
      </c>
      <c r="BN118" s="60"/>
      <c r="BO118" s="60"/>
      <c r="BP118" s="60"/>
      <c r="BQ118" s="60"/>
      <c r="BR118" s="60"/>
      <c r="BS118" s="60"/>
      <c r="BT118" s="60"/>
      <c r="BU118" s="60"/>
      <c r="BV118" s="60"/>
      <c r="BW118" s="60"/>
      <c r="BX118" s="60"/>
      <c r="BY118" s="60"/>
      <c r="BZ118" s="60"/>
      <c r="CA118" s="60"/>
      <c r="CB118" s="60"/>
      <c r="CC118" s="60"/>
      <c r="CD118" s="60"/>
      <c r="CE118" s="60"/>
      <c r="CF118" s="60"/>
      <c r="CG118" s="60"/>
      <c r="CH118" s="60"/>
    </row>
    <row r="119" spans="53:86">
      <c r="BA119" t="s">
        <v>1282</v>
      </c>
      <c r="BB119" s="60"/>
      <c r="BC119" s="60"/>
      <c r="BD119" s="60"/>
      <c r="BE119" s="60"/>
      <c r="BF119" s="60"/>
      <c r="BG119" s="60"/>
      <c r="BH119" s="60"/>
      <c r="BI119" s="60"/>
      <c r="BJ119" s="60"/>
      <c r="BK119" s="60"/>
      <c r="BL119" s="60"/>
      <c r="BM119" s="907" t="s">
        <v>1275</v>
      </c>
      <c r="BN119" s="60"/>
      <c r="BO119" s="60"/>
      <c r="BP119" s="60"/>
      <c r="BQ119" s="60"/>
      <c r="BR119" s="60"/>
      <c r="BS119" s="60"/>
      <c r="BT119" s="60"/>
      <c r="BU119" s="60"/>
      <c r="BV119" s="60"/>
      <c r="BW119" s="60"/>
      <c r="BX119" s="60"/>
      <c r="BY119" s="60"/>
      <c r="BZ119" s="60"/>
      <c r="CA119" s="60"/>
      <c r="CB119" s="60"/>
      <c r="CC119" s="60"/>
      <c r="CD119" s="60"/>
      <c r="CE119" s="60"/>
      <c r="CF119" s="60"/>
      <c r="CG119" s="60"/>
      <c r="CH119" s="60"/>
    </row>
    <row r="120" spans="53:86">
      <c r="BA120" t="s">
        <v>1283</v>
      </c>
      <c r="BB120" s="60"/>
      <c r="BC120" s="60"/>
      <c r="BD120" s="60"/>
      <c r="BE120" s="60"/>
      <c r="BF120" s="60"/>
      <c r="BG120" s="60"/>
      <c r="BH120" s="60"/>
      <c r="BI120" s="60"/>
      <c r="BJ120" s="60"/>
      <c r="BK120" s="60"/>
      <c r="BL120" s="60"/>
      <c r="BM120" s="907" t="s">
        <v>1277</v>
      </c>
      <c r="BN120" s="60"/>
      <c r="BO120" s="60"/>
      <c r="BP120" s="60"/>
      <c r="BQ120" s="60"/>
      <c r="BR120" s="60"/>
      <c r="BS120" s="60"/>
      <c r="BT120" s="60"/>
      <c r="BU120" s="60"/>
      <c r="BV120" s="60"/>
      <c r="BW120" s="60"/>
      <c r="BX120" s="60"/>
      <c r="BY120" s="60"/>
      <c r="BZ120" s="60"/>
      <c r="CA120" s="60"/>
      <c r="CB120" s="60"/>
      <c r="CC120" s="60"/>
      <c r="CD120" s="60"/>
      <c r="CE120" s="60"/>
      <c r="CF120" s="60"/>
      <c r="CG120" s="60"/>
      <c r="CH120" s="60"/>
    </row>
    <row r="121" spans="53:86">
      <c r="BA121" t="s">
        <v>1284</v>
      </c>
      <c r="BB121" s="60"/>
      <c r="BC121" s="60"/>
      <c r="BD121" s="60"/>
      <c r="BE121" s="60"/>
      <c r="BF121" s="60"/>
      <c r="BG121" s="60"/>
      <c r="BH121" s="60"/>
      <c r="BI121" s="60"/>
      <c r="BJ121" s="60"/>
      <c r="BK121" s="60"/>
      <c r="BL121" s="60"/>
      <c r="BM121" s="907" t="s">
        <v>1279</v>
      </c>
      <c r="BN121" s="60"/>
      <c r="BO121" s="60"/>
      <c r="BP121" s="60"/>
      <c r="BQ121" s="60"/>
      <c r="BR121" s="60"/>
      <c r="BS121" s="60"/>
      <c r="BT121" s="60"/>
      <c r="BU121" s="60"/>
      <c r="BV121" s="60"/>
      <c r="BW121" s="60"/>
      <c r="BX121" s="60"/>
      <c r="BY121" s="60"/>
      <c r="BZ121" s="60"/>
      <c r="CA121" s="60"/>
      <c r="CB121" s="60"/>
      <c r="CC121" s="60"/>
      <c r="CD121" s="60"/>
      <c r="CE121" s="60"/>
      <c r="CF121" s="60"/>
      <c r="CG121" s="60"/>
      <c r="CH121" s="60"/>
    </row>
    <row r="122" spans="53:86" ht="15">
      <c r="BA122" s="290" t="s">
        <v>1286</v>
      </c>
      <c r="BB122" s="60"/>
      <c r="BC122" s="60"/>
      <c r="BD122" s="60"/>
      <c r="BE122" s="60"/>
      <c r="BF122" s="60"/>
      <c r="BG122" s="60"/>
      <c r="BH122" s="60"/>
      <c r="BI122" s="60"/>
      <c r="BJ122" s="60"/>
      <c r="BK122" s="60"/>
      <c r="BL122" s="60"/>
      <c r="BM122" s="907" t="s">
        <v>1281</v>
      </c>
      <c r="BN122" s="60"/>
      <c r="BO122" s="60"/>
      <c r="BP122" s="60"/>
      <c r="BQ122" s="60"/>
      <c r="BR122" s="60"/>
      <c r="BS122" s="60"/>
      <c r="BT122" s="60"/>
      <c r="BU122" s="60"/>
      <c r="BV122" s="60"/>
      <c r="BW122" s="60"/>
      <c r="BX122" s="60"/>
      <c r="BY122" s="60"/>
      <c r="BZ122" s="60"/>
      <c r="CA122" s="60"/>
      <c r="CB122" s="60"/>
      <c r="CC122" s="60"/>
      <c r="CD122" s="60"/>
      <c r="CE122" s="60"/>
      <c r="CF122" s="60"/>
      <c r="CG122" s="60"/>
      <c r="CH122" s="60"/>
    </row>
    <row r="123" spans="53:86">
      <c r="BA123" t="s">
        <v>1287</v>
      </c>
      <c r="BB123" s="60"/>
      <c r="BC123" s="60"/>
      <c r="BD123" s="60"/>
      <c r="BE123" s="60"/>
      <c r="BF123" s="60"/>
      <c r="BG123" s="60"/>
      <c r="BH123" s="60"/>
      <c r="BI123" s="60"/>
      <c r="BJ123" s="60"/>
      <c r="BK123" s="60"/>
      <c r="BL123" s="60"/>
      <c r="BM123" s="907" t="s">
        <v>821</v>
      </c>
      <c r="BN123" s="60"/>
      <c r="BO123" s="60"/>
      <c r="BP123" s="60"/>
      <c r="BQ123" s="60"/>
      <c r="BR123" s="60"/>
      <c r="BS123" s="60"/>
      <c r="BT123" s="60"/>
      <c r="BU123" s="60"/>
      <c r="BV123" s="60"/>
      <c r="BW123" s="60"/>
      <c r="BX123" s="60"/>
      <c r="BY123" s="60"/>
      <c r="BZ123" s="60"/>
      <c r="CA123" s="60"/>
      <c r="CB123" s="60"/>
      <c r="CC123" s="60"/>
      <c r="CD123" s="60"/>
      <c r="CE123" s="60"/>
      <c r="CF123" s="60"/>
      <c r="CG123" s="60"/>
      <c r="CH123" s="60"/>
    </row>
    <row r="124" spans="53:86">
      <c r="BA124" t="s">
        <v>1288</v>
      </c>
      <c r="BB124" s="60"/>
      <c r="BC124" s="60"/>
      <c r="BD124" s="60"/>
      <c r="BE124" s="60"/>
      <c r="BF124" s="60"/>
      <c r="BG124" s="60"/>
      <c r="BH124" s="60"/>
      <c r="BI124" s="60"/>
      <c r="BJ124" s="60"/>
      <c r="BK124" s="60"/>
      <c r="BL124" s="60"/>
      <c r="BM124" s="907" t="s">
        <v>802</v>
      </c>
      <c r="BN124" s="60"/>
      <c r="BO124" s="60"/>
      <c r="BP124" s="60"/>
      <c r="BQ124" s="60"/>
      <c r="BR124" s="60"/>
      <c r="BS124" s="60"/>
      <c r="BT124" s="60"/>
      <c r="BU124" s="60"/>
      <c r="BV124" s="60"/>
      <c r="BW124" s="60"/>
      <c r="BX124" s="60"/>
      <c r="BY124" s="60"/>
      <c r="BZ124" s="60"/>
      <c r="CA124" s="60"/>
      <c r="CB124" s="60"/>
      <c r="CC124" s="60"/>
      <c r="CD124" s="60"/>
      <c r="CE124" s="60"/>
      <c r="CF124" s="60"/>
      <c r="CG124" s="60"/>
      <c r="CH124" s="60"/>
    </row>
    <row r="125" spans="53:86">
      <c r="BA125" t="s">
        <v>1289</v>
      </c>
      <c r="BB125" s="60"/>
      <c r="BC125" s="60"/>
      <c r="BD125" s="60"/>
      <c r="BE125" s="60"/>
      <c r="BF125" s="60"/>
      <c r="BG125" s="60"/>
      <c r="BH125" s="60"/>
      <c r="BI125" s="60"/>
      <c r="BJ125" s="60"/>
      <c r="BK125" s="60"/>
      <c r="BL125" s="60"/>
      <c r="BM125" s="907" t="s">
        <v>1285</v>
      </c>
      <c r="BN125" s="60"/>
      <c r="BO125" s="60"/>
      <c r="BP125" s="60"/>
      <c r="BQ125" s="60"/>
      <c r="BR125" s="60"/>
      <c r="BS125" s="60"/>
      <c r="BT125" s="60"/>
      <c r="BU125" s="60"/>
      <c r="BV125" s="60"/>
      <c r="BW125" s="60"/>
      <c r="BX125" s="60"/>
      <c r="BY125" s="60"/>
      <c r="BZ125" s="60"/>
      <c r="CA125" s="60"/>
      <c r="CB125" s="60"/>
      <c r="CC125" s="60"/>
      <c r="CD125" s="60"/>
      <c r="CE125" s="60"/>
      <c r="CF125" s="60"/>
      <c r="CG125" s="60"/>
      <c r="CH125" s="60"/>
    </row>
    <row r="126" spans="53:86">
      <c r="BA126" t="s">
        <v>1290</v>
      </c>
      <c r="BB126" s="60"/>
      <c r="BC126" s="60"/>
      <c r="BD126" s="60"/>
      <c r="BE126" s="60"/>
      <c r="BF126" s="60"/>
      <c r="BG126" s="60"/>
      <c r="BH126" s="60"/>
      <c r="BI126" s="60"/>
      <c r="BJ126" s="60"/>
      <c r="BK126" s="60"/>
      <c r="BL126" s="60"/>
      <c r="BM126" s="907" t="s">
        <v>452</v>
      </c>
      <c r="BN126" s="60"/>
      <c r="BO126" s="60"/>
      <c r="BP126" s="60"/>
      <c r="BQ126" s="60"/>
      <c r="BR126" s="60"/>
      <c r="BS126" s="60"/>
      <c r="BT126" s="60"/>
      <c r="BU126" s="60"/>
      <c r="BV126" s="60"/>
      <c r="BW126" s="60"/>
      <c r="BX126" s="60"/>
      <c r="BY126" s="60"/>
      <c r="BZ126" s="60"/>
      <c r="CA126" s="60"/>
      <c r="CB126" s="60"/>
      <c r="CC126" s="60"/>
      <c r="CD126" s="60"/>
      <c r="CE126" s="60"/>
      <c r="CF126" s="60"/>
      <c r="CG126" s="60"/>
      <c r="CH126" s="60"/>
    </row>
    <row r="127" spans="53:86">
      <c r="BA127" t="s">
        <v>1292</v>
      </c>
      <c r="BB127" s="60"/>
      <c r="BC127" s="60"/>
      <c r="BD127" s="60"/>
      <c r="BE127" s="60"/>
      <c r="BF127" s="60"/>
      <c r="BG127" s="60"/>
      <c r="BH127" s="60"/>
      <c r="BI127" s="60"/>
      <c r="BJ127" s="60"/>
      <c r="BK127" s="60"/>
      <c r="BL127" s="60"/>
      <c r="BM127" s="907" t="s">
        <v>85</v>
      </c>
      <c r="BN127" s="60"/>
      <c r="BO127" s="60"/>
      <c r="BP127" s="60"/>
      <c r="BQ127" s="60"/>
      <c r="BR127" s="60"/>
      <c r="BS127" s="60"/>
      <c r="BT127" s="60"/>
      <c r="BU127" s="60"/>
      <c r="BV127" s="60"/>
      <c r="BW127" s="60"/>
      <c r="BX127" s="60"/>
      <c r="BY127" s="60"/>
      <c r="BZ127" s="60"/>
      <c r="CA127" s="60"/>
      <c r="CB127" s="60"/>
      <c r="CC127" s="60"/>
      <c r="CD127" s="60"/>
      <c r="CE127" s="60"/>
      <c r="CF127" s="60"/>
      <c r="CG127" s="60"/>
      <c r="CH127" s="60"/>
    </row>
    <row r="128" spans="53:86">
      <c r="BA128" t="s">
        <v>1294</v>
      </c>
      <c r="BB128" s="60"/>
      <c r="BC128" s="60"/>
      <c r="BD128" s="60"/>
      <c r="BE128" s="60"/>
      <c r="BF128" s="60"/>
      <c r="BG128" s="60"/>
      <c r="BH128" s="60"/>
      <c r="BI128" s="60"/>
      <c r="BJ128" s="60"/>
      <c r="BK128" s="60"/>
      <c r="BL128" s="60"/>
      <c r="BM128" s="907" t="s">
        <v>774</v>
      </c>
      <c r="BN128" s="60"/>
      <c r="BO128" s="60"/>
      <c r="BP128" s="60"/>
      <c r="BQ128" s="60"/>
      <c r="BR128" s="60"/>
      <c r="BS128" s="60"/>
      <c r="BT128" s="60"/>
      <c r="BU128" s="60"/>
      <c r="BV128" s="60"/>
      <c r="BW128" s="60"/>
      <c r="BX128" s="60"/>
      <c r="BY128" s="60"/>
      <c r="BZ128" s="60"/>
      <c r="CA128" s="60"/>
      <c r="CB128" s="60"/>
      <c r="CC128" s="60"/>
      <c r="CD128" s="60"/>
      <c r="CE128" s="60"/>
      <c r="CF128" s="60"/>
      <c r="CG128" s="60"/>
      <c r="CH128" s="60"/>
    </row>
    <row r="129" spans="53:86" ht="15">
      <c r="BA129" s="290" t="s">
        <v>1296</v>
      </c>
      <c r="BB129" s="60"/>
      <c r="BC129" s="60"/>
      <c r="BD129" s="60"/>
      <c r="BE129" s="60"/>
      <c r="BF129" s="60"/>
      <c r="BG129" s="60"/>
      <c r="BH129" s="60"/>
      <c r="BI129" s="60"/>
      <c r="BJ129" s="60"/>
      <c r="BK129" s="60"/>
      <c r="BL129" s="60"/>
      <c r="BM129" s="907" t="s">
        <v>508</v>
      </c>
      <c r="BN129" s="60"/>
      <c r="BO129" s="60"/>
      <c r="BP129" s="60"/>
      <c r="BQ129" s="60"/>
      <c r="BR129" s="60"/>
      <c r="BS129" s="60"/>
      <c r="BT129" s="60"/>
      <c r="BU129" s="60"/>
      <c r="BV129" s="60"/>
      <c r="BW129" s="60"/>
      <c r="BX129" s="60"/>
      <c r="BY129" s="60"/>
      <c r="BZ129" s="60"/>
      <c r="CA129" s="60"/>
      <c r="CB129" s="60"/>
      <c r="CC129" s="60"/>
      <c r="CD129" s="60"/>
      <c r="CE129" s="60"/>
      <c r="CF129" s="60"/>
      <c r="CG129" s="60"/>
      <c r="CH129" s="60"/>
    </row>
    <row r="130" spans="53:86">
      <c r="BA130" t="s">
        <v>1298</v>
      </c>
      <c r="BB130" s="60"/>
      <c r="BC130" s="60"/>
      <c r="BD130" s="60"/>
      <c r="BE130" s="60"/>
      <c r="BF130" s="60"/>
      <c r="BG130" s="60"/>
      <c r="BH130" s="60"/>
      <c r="BI130" s="60"/>
      <c r="BJ130" s="60"/>
      <c r="BK130" s="60"/>
      <c r="BL130" s="60"/>
      <c r="BM130" s="907" t="s">
        <v>1291</v>
      </c>
      <c r="BN130" s="60"/>
      <c r="BO130" s="60"/>
      <c r="BP130" s="60"/>
      <c r="BQ130" s="60"/>
      <c r="BR130" s="60"/>
      <c r="BS130" s="60"/>
      <c r="BT130" s="60"/>
      <c r="BU130" s="60"/>
      <c r="BV130" s="60"/>
      <c r="BW130" s="60"/>
      <c r="BX130" s="60"/>
      <c r="BY130" s="60"/>
      <c r="BZ130" s="60"/>
      <c r="CA130" s="60"/>
      <c r="CB130" s="60"/>
      <c r="CC130" s="60"/>
      <c r="CD130" s="60"/>
      <c r="CE130" s="60"/>
      <c r="CF130" s="60"/>
      <c r="CG130" s="60"/>
      <c r="CH130" s="60"/>
    </row>
    <row r="131" spans="53:86" ht="15">
      <c r="BA131" s="290" t="s">
        <v>1299</v>
      </c>
      <c r="BB131" s="60"/>
      <c r="BC131" s="60"/>
      <c r="BD131" s="60"/>
      <c r="BE131" s="60"/>
      <c r="BF131" s="60"/>
      <c r="BG131" s="60"/>
      <c r="BH131" s="60"/>
      <c r="BI131" s="60"/>
      <c r="BJ131" s="60"/>
      <c r="BK131" s="60"/>
      <c r="BL131" s="60"/>
      <c r="BM131" s="907" t="s">
        <v>1293</v>
      </c>
      <c r="BN131" s="60"/>
      <c r="BO131" s="60"/>
      <c r="BP131" s="60"/>
      <c r="BQ131" s="60"/>
      <c r="BR131" s="60"/>
      <c r="BS131" s="60"/>
      <c r="BT131" s="60"/>
      <c r="BU131" s="60"/>
      <c r="BV131" s="60"/>
      <c r="BW131" s="60"/>
      <c r="BX131" s="60"/>
      <c r="BY131" s="60"/>
      <c r="BZ131" s="60"/>
      <c r="CA131" s="60"/>
      <c r="CB131" s="60"/>
      <c r="CC131" s="60"/>
      <c r="CD131" s="60"/>
      <c r="CE131" s="60"/>
      <c r="CF131" s="60"/>
      <c r="CG131" s="60"/>
      <c r="CH131" s="60"/>
    </row>
    <row r="132" spans="53:86">
      <c r="BA132" t="s">
        <v>1301</v>
      </c>
      <c r="BB132" s="60"/>
      <c r="BC132" s="60"/>
      <c r="BD132" s="60"/>
      <c r="BE132" s="60"/>
      <c r="BF132" s="60"/>
      <c r="BG132" s="60"/>
      <c r="BH132" s="60"/>
      <c r="BI132" s="60"/>
      <c r="BJ132" s="60"/>
      <c r="BK132" s="60"/>
      <c r="BL132" s="60"/>
      <c r="BM132" s="907" t="s">
        <v>1295</v>
      </c>
      <c r="BN132" s="60"/>
      <c r="BO132" s="60"/>
      <c r="BP132" s="60"/>
      <c r="BQ132" s="60"/>
      <c r="BR132" s="60"/>
      <c r="BS132" s="60"/>
      <c r="BT132" s="60"/>
      <c r="BU132" s="60"/>
      <c r="BV132" s="60"/>
      <c r="BW132" s="60"/>
      <c r="BX132" s="60"/>
      <c r="BY132" s="60"/>
      <c r="BZ132" s="60"/>
      <c r="CA132" s="60"/>
      <c r="CB132" s="60"/>
      <c r="CC132" s="60"/>
      <c r="CD132" s="60"/>
      <c r="CE132" s="60"/>
      <c r="CF132" s="60"/>
      <c r="CG132" s="60"/>
      <c r="CH132" s="60"/>
    </row>
    <row r="133" spans="53:86">
      <c r="BA133" s="60"/>
      <c r="BB133" s="60"/>
      <c r="BC133" s="60"/>
      <c r="BD133" s="60"/>
      <c r="BE133" s="60"/>
      <c r="BF133" s="60"/>
      <c r="BG133" s="60"/>
      <c r="BH133" s="60"/>
      <c r="BI133" s="60"/>
      <c r="BJ133" s="60"/>
      <c r="BK133" s="60"/>
      <c r="BL133" s="60"/>
      <c r="BM133" s="907" t="s">
        <v>1297</v>
      </c>
      <c r="BN133" s="60"/>
      <c r="BO133" s="60"/>
      <c r="BP133" s="60"/>
      <c r="BQ133" s="60"/>
      <c r="BR133" s="60"/>
      <c r="BS133" s="60"/>
      <c r="BT133" s="60"/>
      <c r="BU133" s="60"/>
      <c r="BV133" s="60"/>
      <c r="BW133" s="60"/>
      <c r="BX133" s="60"/>
      <c r="BY133" s="60"/>
      <c r="BZ133" s="60"/>
      <c r="CA133" s="60"/>
      <c r="CB133" s="60"/>
      <c r="CC133" s="60"/>
      <c r="CD133" s="60"/>
      <c r="CE133" s="60"/>
      <c r="CF133" s="60"/>
      <c r="CG133" s="60"/>
      <c r="CH133" s="60"/>
    </row>
    <row r="134" spans="53:86">
      <c r="BA134" s="60"/>
      <c r="BB134" s="60"/>
      <c r="BC134" s="60"/>
      <c r="BD134" s="60"/>
      <c r="BE134" s="60"/>
      <c r="BF134" s="60"/>
      <c r="BG134" s="60"/>
      <c r="BH134" s="60"/>
      <c r="BI134" s="60"/>
      <c r="BJ134" s="60"/>
      <c r="BK134" s="60"/>
      <c r="BL134" s="60"/>
      <c r="BM134" s="907" t="s">
        <v>563</v>
      </c>
      <c r="BN134" s="60"/>
      <c r="BO134" s="60"/>
      <c r="BP134" s="60"/>
      <c r="BQ134" s="60"/>
      <c r="BR134" s="60"/>
      <c r="BS134" s="60"/>
      <c r="BT134" s="60"/>
      <c r="BU134" s="60"/>
      <c r="BV134" s="60"/>
      <c r="BW134" s="60"/>
      <c r="BX134" s="60"/>
      <c r="BY134" s="60"/>
      <c r="BZ134" s="60"/>
      <c r="CA134" s="60"/>
      <c r="CB134" s="60"/>
      <c r="CC134" s="60"/>
      <c r="CD134" s="60"/>
      <c r="CE134" s="60"/>
      <c r="CF134" s="60"/>
      <c r="CG134" s="60"/>
      <c r="CH134" s="60"/>
    </row>
    <row r="135" spans="53:86">
      <c r="BA135" s="60"/>
      <c r="BB135" s="60"/>
      <c r="BC135" s="60"/>
      <c r="BD135" s="60"/>
      <c r="BE135" s="60"/>
      <c r="BF135" s="60"/>
      <c r="BG135" s="60"/>
      <c r="BH135" s="60"/>
      <c r="BI135" s="60"/>
      <c r="BJ135" s="60"/>
      <c r="BK135" s="60"/>
      <c r="BL135" s="60"/>
      <c r="BM135" s="907" t="s">
        <v>1300</v>
      </c>
      <c r="BN135" s="60"/>
      <c r="BO135" s="60"/>
      <c r="BP135" s="60"/>
      <c r="BQ135" s="60"/>
      <c r="BR135" s="60"/>
      <c r="BS135" s="60"/>
      <c r="BT135" s="60"/>
      <c r="BU135" s="60"/>
      <c r="BV135" s="60"/>
      <c r="BW135" s="60"/>
      <c r="BX135" s="60"/>
      <c r="BY135" s="60"/>
      <c r="BZ135" s="60"/>
      <c r="CA135" s="60"/>
      <c r="CB135" s="60"/>
      <c r="CC135" s="60"/>
      <c r="CD135" s="60"/>
      <c r="CE135" s="60"/>
      <c r="CF135" s="60"/>
      <c r="CG135" s="60"/>
      <c r="CH135" s="60"/>
    </row>
    <row r="136" spans="53:86">
      <c r="BA136" s="60"/>
      <c r="BB136" s="60"/>
      <c r="BC136" s="60"/>
      <c r="BD136" s="60"/>
      <c r="BE136" s="60"/>
      <c r="BF136" s="60"/>
      <c r="BG136" s="60"/>
      <c r="BH136" s="60"/>
      <c r="BI136" s="60"/>
      <c r="BJ136" s="60"/>
      <c r="BK136" s="60"/>
      <c r="BL136" s="60"/>
      <c r="BM136" s="907" t="s">
        <v>1302</v>
      </c>
      <c r="BN136" s="60"/>
      <c r="BO136" s="60"/>
      <c r="BP136" s="60"/>
      <c r="BQ136" s="60"/>
      <c r="BR136" s="60"/>
      <c r="BS136" s="60"/>
      <c r="BT136" s="60"/>
      <c r="BU136" s="60"/>
      <c r="BV136" s="60"/>
      <c r="BW136" s="60"/>
      <c r="BX136" s="60"/>
      <c r="BY136" s="60"/>
      <c r="BZ136" s="60"/>
      <c r="CA136" s="60"/>
      <c r="CB136" s="60"/>
      <c r="CC136" s="60"/>
      <c r="CD136" s="60"/>
      <c r="CE136" s="60"/>
      <c r="CF136" s="60"/>
      <c r="CG136" s="60"/>
      <c r="CH136" s="60"/>
    </row>
    <row r="137" spans="53:86">
      <c r="BA137" s="60"/>
      <c r="BB137" s="60"/>
      <c r="BC137" s="60"/>
      <c r="BD137" s="60"/>
      <c r="BE137" s="60"/>
      <c r="BF137" s="60"/>
      <c r="BG137" s="60"/>
      <c r="BH137" s="60"/>
      <c r="BI137" s="60"/>
      <c r="BJ137" s="60"/>
      <c r="BK137" s="60"/>
      <c r="BL137" s="60"/>
      <c r="BM137" s="907" t="s">
        <v>1303</v>
      </c>
      <c r="BN137" s="60"/>
      <c r="BO137" s="60"/>
      <c r="BP137" s="60"/>
      <c r="BQ137" s="60"/>
      <c r="BR137" s="60"/>
      <c r="BS137" s="60"/>
      <c r="BT137" s="60"/>
      <c r="BU137" s="60"/>
      <c r="BV137" s="60"/>
      <c r="BW137" s="60"/>
      <c r="BX137" s="60"/>
      <c r="BY137" s="60"/>
      <c r="BZ137" s="60"/>
      <c r="CA137" s="60"/>
      <c r="CB137" s="60"/>
      <c r="CC137" s="60"/>
      <c r="CD137" s="60"/>
      <c r="CE137" s="60"/>
      <c r="CF137" s="60"/>
      <c r="CG137" s="60"/>
      <c r="CH137" s="60"/>
    </row>
    <row r="138" spans="53:86">
      <c r="BA138" s="60"/>
      <c r="BB138" s="60"/>
      <c r="BC138" s="60"/>
      <c r="BD138" s="60"/>
      <c r="BE138" s="60"/>
      <c r="BF138" s="60"/>
      <c r="BG138" s="60"/>
      <c r="BH138" s="60"/>
      <c r="BI138" s="60"/>
      <c r="BJ138" s="60"/>
      <c r="BK138" s="60"/>
      <c r="BL138" s="60"/>
      <c r="BM138" s="907" t="s">
        <v>457</v>
      </c>
      <c r="BN138" s="60"/>
      <c r="BO138" s="60"/>
      <c r="BP138" s="60"/>
      <c r="BQ138" s="60"/>
      <c r="BR138" s="60"/>
      <c r="BS138" s="60"/>
      <c r="BT138" s="60"/>
      <c r="BU138" s="60"/>
      <c r="BV138" s="60"/>
      <c r="BW138" s="60"/>
      <c r="BX138" s="60"/>
      <c r="BY138" s="60"/>
      <c r="BZ138" s="60"/>
      <c r="CA138" s="60"/>
      <c r="CB138" s="60"/>
      <c r="CC138" s="60"/>
      <c r="CD138" s="60"/>
      <c r="CE138" s="60"/>
      <c r="CF138" s="60"/>
      <c r="CG138" s="60"/>
      <c r="CH138" s="60"/>
    </row>
    <row r="139" spans="53:86">
      <c r="BA139" s="60"/>
      <c r="BB139" s="60"/>
      <c r="BC139" s="60"/>
      <c r="BD139" s="60"/>
      <c r="BE139" s="60"/>
      <c r="BF139" s="60"/>
      <c r="BG139" s="60"/>
      <c r="BH139" s="60"/>
      <c r="BI139" s="60"/>
      <c r="BJ139" s="60"/>
      <c r="BK139" s="60"/>
      <c r="BL139" s="60"/>
      <c r="BM139" s="907" t="s">
        <v>795</v>
      </c>
      <c r="BN139" s="60"/>
      <c r="BO139" s="60"/>
      <c r="BP139" s="60"/>
      <c r="BQ139" s="60"/>
      <c r="BR139" s="60"/>
      <c r="BS139" s="60"/>
      <c r="BT139" s="60"/>
      <c r="BU139" s="60"/>
      <c r="BV139" s="60"/>
      <c r="BW139" s="60"/>
      <c r="BX139" s="60"/>
      <c r="BY139" s="60"/>
      <c r="BZ139" s="60"/>
      <c r="CA139" s="60"/>
      <c r="CB139" s="60"/>
      <c r="CC139" s="60"/>
      <c r="CD139" s="60"/>
      <c r="CE139" s="60"/>
      <c r="CF139" s="60"/>
      <c r="CG139" s="60"/>
      <c r="CH139" s="60"/>
    </row>
    <row r="140" spans="53:86">
      <c r="BA140" s="60"/>
      <c r="BB140" s="60"/>
      <c r="BC140" s="60"/>
      <c r="BD140" s="60"/>
      <c r="BE140" s="60"/>
      <c r="BF140" s="60"/>
      <c r="BG140" s="60"/>
      <c r="BH140" s="60"/>
      <c r="BI140" s="60"/>
      <c r="BJ140" s="60"/>
      <c r="BK140" s="60"/>
      <c r="BL140" s="60"/>
      <c r="BM140" s="907" t="s">
        <v>1304</v>
      </c>
      <c r="BN140" s="60"/>
      <c r="BO140" s="60"/>
      <c r="BP140" s="60"/>
      <c r="BQ140" s="60"/>
      <c r="BR140" s="60"/>
      <c r="BS140" s="60"/>
      <c r="BT140" s="60"/>
      <c r="BU140" s="60"/>
      <c r="BV140" s="60"/>
      <c r="BW140" s="60"/>
      <c r="BX140" s="60"/>
      <c r="BY140" s="60"/>
      <c r="BZ140" s="60"/>
      <c r="CA140" s="60"/>
      <c r="CB140" s="60"/>
      <c r="CC140" s="60"/>
      <c r="CD140" s="60"/>
      <c r="CE140" s="60"/>
      <c r="CF140" s="60"/>
      <c r="CG140" s="60"/>
      <c r="CH140" s="60"/>
    </row>
    <row r="141" spans="53:86">
      <c r="BA141" s="60"/>
      <c r="BB141" s="60"/>
      <c r="BC141" s="60"/>
      <c r="BD141" s="60"/>
      <c r="BE141" s="60"/>
      <c r="BF141" s="60"/>
      <c r="BG141" s="60"/>
      <c r="BH141" s="60"/>
      <c r="BI141" s="60"/>
      <c r="BJ141" s="60"/>
      <c r="BK141" s="60"/>
      <c r="BL141" s="60"/>
      <c r="BM141" s="907" t="s">
        <v>1305</v>
      </c>
      <c r="BN141" s="60"/>
      <c r="BO141" s="60"/>
      <c r="BP141" s="60"/>
      <c r="BQ141" s="60"/>
      <c r="BR141" s="60"/>
      <c r="BS141" s="60"/>
      <c r="BT141" s="60"/>
      <c r="BU141" s="60"/>
      <c r="BV141" s="60"/>
      <c r="BW141" s="60"/>
      <c r="BX141" s="60"/>
      <c r="BY141" s="60"/>
      <c r="BZ141" s="60"/>
      <c r="CA141" s="60"/>
      <c r="CB141" s="60"/>
      <c r="CC141" s="60"/>
      <c r="CD141" s="60"/>
      <c r="CE141" s="60"/>
      <c r="CF141" s="60"/>
      <c r="CG141" s="60"/>
      <c r="CH141" s="60"/>
    </row>
    <row r="142" spans="53:86">
      <c r="BA142" s="60"/>
      <c r="BB142" s="60"/>
      <c r="BC142" s="60"/>
      <c r="BD142" s="60"/>
      <c r="BE142" s="60"/>
      <c r="BF142" s="60"/>
      <c r="BG142" s="60"/>
      <c r="BH142" s="60"/>
      <c r="BI142" s="60"/>
      <c r="BJ142" s="60"/>
      <c r="BK142" s="60"/>
      <c r="BL142" s="60"/>
      <c r="BM142" s="907" t="s">
        <v>1306</v>
      </c>
      <c r="BN142" s="60"/>
      <c r="BO142" s="60"/>
      <c r="BP142" s="60"/>
      <c r="BQ142" s="60"/>
      <c r="BR142" s="60"/>
      <c r="BS142" s="60"/>
      <c r="BT142" s="60"/>
      <c r="BU142" s="60"/>
      <c r="BV142" s="60"/>
      <c r="BW142" s="60"/>
      <c r="BX142" s="60"/>
      <c r="BY142" s="60"/>
      <c r="BZ142" s="60"/>
      <c r="CA142" s="60"/>
      <c r="CB142" s="60"/>
      <c r="CC142" s="60"/>
      <c r="CD142" s="60"/>
      <c r="CE142" s="60"/>
      <c r="CF142" s="60"/>
      <c r="CG142" s="60"/>
      <c r="CH142" s="60"/>
    </row>
    <row r="143" spans="53:86">
      <c r="BA143" s="60"/>
      <c r="BB143" s="60"/>
      <c r="BC143" s="60"/>
      <c r="BD143" s="60"/>
      <c r="BE143" s="60"/>
      <c r="BF143" s="60"/>
      <c r="BG143" s="60"/>
      <c r="BH143" s="60"/>
      <c r="BI143" s="60"/>
      <c r="BJ143" s="60"/>
      <c r="BK143" s="60"/>
      <c r="BL143" s="60"/>
      <c r="BM143" s="907" t="s">
        <v>1307</v>
      </c>
      <c r="BN143" s="60"/>
      <c r="BO143" s="60"/>
      <c r="BP143" s="60"/>
      <c r="BQ143" s="60"/>
      <c r="BR143" s="60"/>
      <c r="BS143" s="60"/>
      <c r="BT143" s="60"/>
      <c r="BU143" s="60"/>
      <c r="BV143" s="60"/>
      <c r="BW143" s="60"/>
      <c r="BX143" s="60"/>
      <c r="BY143" s="60"/>
      <c r="BZ143" s="60"/>
      <c r="CA143" s="60"/>
      <c r="CB143" s="60"/>
      <c r="CC143" s="60"/>
      <c r="CD143" s="60"/>
      <c r="CE143" s="60"/>
      <c r="CF143" s="60"/>
      <c r="CG143" s="60"/>
      <c r="CH143" s="60"/>
    </row>
    <row r="144" spans="53:86">
      <c r="BA144" s="60"/>
      <c r="BB144" s="60"/>
      <c r="BC144" s="60"/>
      <c r="BD144" s="60"/>
      <c r="BE144" s="60"/>
      <c r="BF144" s="60"/>
      <c r="BG144" s="60"/>
      <c r="BH144" s="60"/>
      <c r="BI144" s="60"/>
      <c r="BJ144" s="60"/>
      <c r="BK144" s="60"/>
      <c r="BL144" s="60"/>
      <c r="BM144" s="907" t="s">
        <v>1308</v>
      </c>
      <c r="BN144" s="60"/>
      <c r="BO144" s="60"/>
      <c r="BP144" s="60"/>
      <c r="BQ144" s="60"/>
      <c r="BR144" s="60"/>
      <c r="BS144" s="60"/>
      <c r="BT144" s="60"/>
      <c r="BU144" s="60"/>
      <c r="BV144" s="60"/>
      <c r="BW144" s="60"/>
      <c r="BX144" s="60"/>
      <c r="BY144" s="60"/>
      <c r="BZ144" s="60"/>
      <c r="CA144" s="60"/>
      <c r="CB144" s="60"/>
      <c r="CC144" s="60"/>
      <c r="CD144" s="60"/>
      <c r="CE144" s="60"/>
      <c r="CF144" s="60"/>
      <c r="CG144" s="60"/>
      <c r="CH144" s="60"/>
    </row>
    <row r="145" spans="53:86">
      <c r="BA145" s="60"/>
      <c r="BB145" s="60"/>
      <c r="BC145" s="60"/>
      <c r="BD145" s="60"/>
      <c r="BE145" s="60"/>
      <c r="BF145" s="60"/>
      <c r="BG145" s="60"/>
      <c r="BH145" s="60"/>
      <c r="BI145" s="60"/>
      <c r="BJ145" s="60"/>
      <c r="BK145" s="60"/>
      <c r="BL145" s="60"/>
      <c r="BM145" s="907" t="s">
        <v>1804</v>
      </c>
      <c r="BN145" s="60"/>
      <c r="BO145" s="60"/>
      <c r="BP145" s="60"/>
      <c r="BQ145" s="60"/>
      <c r="BR145" s="60"/>
      <c r="BS145" s="60"/>
      <c r="BT145" s="60"/>
      <c r="BU145" s="60"/>
      <c r="BV145" s="60"/>
      <c r="BW145" s="60"/>
      <c r="BX145" s="60"/>
      <c r="BY145" s="60"/>
      <c r="BZ145" s="60"/>
      <c r="CA145" s="60"/>
      <c r="CB145" s="60"/>
      <c r="CC145" s="60"/>
      <c r="CD145" s="60"/>
      <c r="CE145" s="60"/>
      <c r="CF145" s="60"/>
      <c r="CG145" s="60"/>
      <c r="CH145" s="60"/>
    </row>
    <row r="146" spans="53:86">
      <c r="BA146" s="60"/>
      <c r="BB146" s="60"/>
      <c r="BC146" s="60"/>
      <c r="BD146" s="60"/>
      <c r="BE146" s="60"/>
      <c r="BF146" s="60"/>
      <c r="BG146" s="60"/>
      <c r="BH146" s="60"/>
      <c r="BI146" s="60"/>
      <c r="BJ146" s="60"/>
      <c r="BK146" s="60"/>
      <c r="BL146" s="60"/>
      <c r="BM146" s="907" t="s">
        <v>1310</v>
      </c>
      <c r="BN146" s="60"/>
      <c r="BO146" s="60"/>
      <c r="BP146" s="60"/>
      <c r="BQ146" s="60"/>
      <c r="BR146" s="60"/>
      <c r="BS146" s="60"/>
      <c r="BT146" s="60"/>
      <c r="BU146" s="60"/>
      <c r="BV146" s="60"/>
      <c r="BW146" s="60"/>
      <c r="BX146" s="60"/>
      <c r="BY146" s="60"/>
      <c r="BZ146" s="60"/>
      <c r="CA146" s="60"/>
      <c r="CB146" s="60"/>
      <c r="CC146" s="60"/>
      <c r="CD146" s="60"/>
      <c r="CE146" s="60"/>
      <c r="CF146" s="60"/>
      <c r="CG146" s="60"/>
      <c r="CH146" s="60"/>
    </row>
    <row r="147" spans="53:86">
      <c r="BA147" s="60"/>
      <c r="BB147" s="60"/>
      <c r="BC147" s="60"/>
      <c r="BD147" s="60"/>
      <c r="BE147" s="60"/>
      <c r="BF147" s="60"/>
      <c r="BG147" s="60"/>
      <c r="BH147" s="60"/>
      <c r="BI147" s="60"/>
      <c r="BJ147" s="60"/>
      <c r="BK147" s="60"/>
      <c r="BL147" s="60"/>
      <c r="BM147" s="928" t="s">
        <v>1311</v>
      </c>
      <c r="BN147" s="60"/>
      <c r="BO147" s="60"/>
      <c r="BP147" s="60"/>
      <c r="BQ147" s="60"/>
      <c r="BR147" s="60"/>
      <c r="BS147" s="60"/>
      <c r="BT147" s="60"/>
      <c r="BU147" s="60"/>
      <c r="BV147" s="60"/>
      <c r="BW147" s="60"/>
      <c r="BX147" s="60"/>
      <c r="BY147" s="60"/>
      <c r="BZ147" s="60"/>
      <c r="CA147" s="60"/>
      <c r="CB147" s="60"/>
      <c r="CC147" s="60"/>
      <c r="CD147" s="60"/>
      <c r="CE147" s="60"/>
      <c r="CF147" s="60"/>
      <c r="CG147" s="60"/>
      <c r="CH147" s="60"/>
    </row>
    <row r="148" spans="53:86">
      <c r="BA148" s="60"/>
      <c r="BB148" s="60"/>
      <c r="BC148" s="60"/>
      <c r="BD148" s="60"/>
      <c r="BE148" s="60"/>
      <c r="BF148" s="60"/>
      <c r="BG148" s="60"/>
      <c r="BH148" s="60"/>
      <c r="BI148" s="60"/>
      <c r="BJ148" s="60"/>
      <c r="BK148" s="60"/>
      <c r="BL148" s="60"/>
      <c r="BM148" s="907" t="s">
        <v>1312</v>
      </c>
      <c r="BN148" s="60"/>
      <c r="BO148" s="60"/>
      <c r="BP148" s="60"/>
      <c r="BQ148" s="60"/>
      <c r="BR148" s="60"/>
      <c r="BS148" s="60"/>
      <c r="BT148" s="60"/>
      <c r="BU148" s="60"/>
      <c r="BV148" s="60"/>
      <c r="BW148" s="60"/>
      <c r="BX148" s="60"/>
      <c r="BY148" s="60"/>
      <c r="BZ148" s="60"/>
      <c r="CA148" s="60"/>
      <c r="CB148" s="60"/>
      <c r="CC148" s="60"/>
      <c r="CD148" s="60"/>
      <c r="CE148" s="60"/>
      <c r="CF148" s="60"/>
      <c r="CG148" s="60"/>
      <c r="CH148" s="60"/>
    </row>
    <row r="149" spans="53:86">
      <c r="BA149" s="60"/>
      <c r="BB149" s="60"/>
      <c r="BC149" s="60"/>
      <c r="BD149" s="60"/>
      <c r="BE149" s="60"/>
      <c r="BF149" s="60"/>
      <c r="BG149" s="60"/>
      <c r="BH149" s="60"/>
      <c r="BI149" s="60"/>
      <c r="BJ149" s="60"/>
      <c r="BK149" s="60"/>
      <c r="BL149" s="60"/>
      <c r="BM149" s="907" t="s">
        <v>1313</v>
      </c>
      <c r="BN149" s="60"/>
      <c r="BO149" s="60"/>
      <c r="BP149" s="60"/>
      <c r="BQ149" s="60"/>
      <c r="BR149" s="60"/>
      <c r="BS149" s="60"/>
      <c r="BT149" s="60"/>
      <c r="BU149" s="60"/>
      <c r="BV149" s="60"/>
      <c r="BW149" s="60"/>
      <c r="BX149" s="60"/>
      <c r="BY149" s="60"/>
      <c r="BZ149" s="60"/>
      <c r="CA149" s="60"/>
      <c r="CB149" s="60"/>
      <c r="CC149" s="60"/>
      <c r="CD149" s="60"/>
      <c r="CE149" s="60"/>
      <c r="CF149" s="60"/>
      <c r="CG149" s="60"/>
      <c r="CH149" s="60"/>
    </row>
    <row r="150" spans="53:86">
      <c r="BA150" s="60"/>
      <c r="BB150" s="60"/>
      <c r="BC150" s="60"/>
      <c r="BD150" s="60"/>
      <c r="BE150" s="60"/>
      <c r="BF150" s="60"/>
      <c r="BG150" s="60"/>
      <c r="BH150" s="60"/>
      <c r="BI150" s="60"/>
      <c r="BJ150" s="60"/>
      <c r="BK150" s="60"/>
      <c r="BL150" s="60"/>
      <c r="BM150" s="907" t="s">
        <v>1314</v>
      </c>
      <c r="BN150" s="60"/>
      <c r="BO150" s="60"/>
      <c r="BP150" s="60"/>
      <c r="BQ150" s="60"/>
      <c r="BR150" s="60"/>
      <c r="BS150" s="60"/>
      <c r="BT150" s="60"/>
      <c r="BU150" s="60"/>
      <c r="BV150" s="60"/>
      <c r="BW150" s="60"/>
      <c r="BX150" s="60"/>
      <c r="BY150" s="60"/>
      <c r="BZ150" s="60"/>
      <c r="CA150" s="60"/>
      <c r="CB150" s="60"/>
      <c r="CC150" s="60"/>
      <c r="CD150" s="60"/>
      <c r="CE150" s="60"/>
      <c r="CF150" s="60"/>
      <c r="CG150" s="60"/>
      <c r="CH150" s="60"/>
    </row>
    <row r="151" spans="53:86">
      <c r="BA151" s="60"/>
      <c r="BB151" s="60"/>
      <c r="BC151" s="60"/>
      <c r="BD151" s="60"/>
      <c r="BE151" s="60"/>
      <c r="BF151" s="60"/>
      <c r="BG151" s="60"/>
      <c r="BH151" s="60"/>
      <c r="BI151" s="60"/>
      <c r="BJ151" s="60"/>
      <c r="BK151" s="60"/>
      <c r="BL151" s="60"/>
      <c r="BM151" s="907" t="s">
        <v>1315</v>
      </c>
      <c r="BN151" s="60"/>
      <c r="BO151" s="60"/>
      <c r="BP151" s="60"/>
      <c r="BQ151" s="60"/>
      <c r="BR151" s="60"/>
      <c r="BS151" s="60"/>
      <c r="BT151" s="60"/>
      <c r="BU151" s="60"/>
      <c r="BV151" s="60"/>
      <c r="BW151" s="60"/>
      <c r="BX151" s="60"/>
      <c r="BY151" s="60"/>
      <c r="BZ151" s="60"/>
      <c r="CA151" s="60"/>
      <c r="CB151" s="60"/>
      <c r="CC151" s="60"/>
      <c r="CD151" s="60"/>
      <c r="CE151" s="60"/>
      <c r="CF151" s="60"/>
      <c r="CG151" s="60"/>
      <c r="CH151" s="60"/>
    </row>
    <row r="152" spans="53:86">
      <c r="BA152" s="60"/>
      <c r="BB152" s="60"/>
      <c r="BC152" s="60"/>
      <c r="BD152" s="60"/>
      <c r="BE152" s="60"/>
      <c r="BF152" s="60"/>
      <c r="BG152" s="60"/>
      <c r="BH152" s="60"/>
      <c r="BI152" s="60"/>
      <c r="BJ152" s="60"/>
      <c r="BK152" s="60"/>
      <c r="BL152" s="60"/>
      <c r="BM152" s="907" t="s">
        <v>489</v>
      </c>
      <c r="BN152" s="60"/>
      <c r="BO152" s="60"/>
      <c r="BP152" s="60"/>
      <c r="BQ152" s="60"/>
      <c r="BR152" s="60"/>
      <c r="BS152" s="60"/>
      <c r="BT152" s="60"/>
      <c r="BU152" s="60"/>
      <c r="BV152" s="60"/>
      <c r="BW152" s="60"/>
      <c r="BX152" s="60"/>
      <c r="BY152" s="60"/>
      <c r="BZ152" s="60"/>
      <c r="CA152" s="60"/>
      <c r="CB152" s="60"/>
      <c r="CC152" s="60"/>
      <c r="CD152" s="60"/>
      <c r="CE152" s="60"/>
      <c r="CF152" s="60"/>
      <c r="CG152" s="60"/>
      <c r="CH152" s="60"/>
    </row>
    <row r="153" spans="53:86">
      <c r="BA153" s="60"/>
      <c r="BB153" s="60"/>
      <c r="BC153" s="60"/>
      <c r="BD153" s="60"/>
      <c r="BE153" s="60"/>
      <c r="BF153" s="60"/>
      <c r="BG153" s="60"/>
      <c r="BH153" s="60"/>
      <c r="BI153" s="60"/>
      <c r="BJ153" s="60"/>
      <c r="BK153" s="60"/>
      <c r="BL153" s="60"/>
      <c r="BM153" s="907" t="s">
        <v>567</v>
      </c>
      <c r="BN153" s="60"/>
      <c r="BO153" s="60"/>
      <c r="BP153" s="60"/>
      <c r="BQ153" s="60"/>
      <c r="BR153" s="60"/>
      <c r="BS153" s="60"/>
      <c r="BT153" s="60"/>
      <c r="BU153" s="60"/>
      <c r="BV153" s="60"/>
      <c r="BW153" s="60"/>
      <c r="BX153" s="60"/>
      <c r="BY153" s="60"/>
      <c r="BZ153" s="60"/>
      <c r="CA153" s="60"/>
      <c r="CB153" s="60"/>
      <c r="CC153" s="60"/>
      <c r="CD153" s="60"/>
      <c r="CE153" s="60"/>
      <c r="CF153" s="60"/>
      <c r="CG153" s="60"/>
      <c r="CH153" s="60"/>
    </row>
    <row r="154" spans="53:86">
      <c r="BA154" s="60"/>
      <c r="BB154" s="60"/>
      <c r="BC154" s="60"/>
      <c r="BD154" s="60"/>
      <c r="BE154" s="60"/>
      <c r="BF154" s="60"/>
      <c r="BG154" s="60"/>
      <c r="BH154" s="60"/>
      <c r="BI154" s="60"/>
      <c r="BJ154" s="60"/>
      <c r="BK154" s="60"/>
      <c r="BL154" s="60"/>
      <c r="BM154" s="907" t="s">
        <v>1316</v>
      </c>
      <c r="BN154" s="60"/>
      <c r="BO154" s="60"/>
      <c r="BP154" s="60"/>
      <c r="BQ154" s="60"/>
      <c r="BR154" s="60"/>
      <c r="BS154" s="60"/>
      <c r="BT154" s="60"/>
      <c r="BU154" s="60"/>
      <c r="BV154" s="60"/>
      <c r="BW154" s="60"/>
      <c r="BX154" s="60"/>
      <c r="BY154" s="60"/>
      <c r="BZ154" s="60"/>
      <c r="CA154" s="60"/>
      <c r="CB154" s="60"/>
      <c r="CC154" s="60"/>
      <c r="CD154" s="60"/>
      <c r="CE154" s="60"/>
      <c r="CF154" s="60"/>
      <c r="CG154" s="60"/>
      <c r="CH154" s="60"/>
    </row>
    <row r="155" spans="53:86">
      <c r="BA155" s="60"/>
      <c r="BB155" s="60"/>
      <c r="BC155" s="60"/>
      <c r="BD155" s="60"/>
      <c r="BE155" s="60"/>
      <c r="BF155" s="60"/>
      <c r="BG155" s="60"/>
      <c r="BH155" s="60"/>
      <c r="BI155" s="60"/>
      <c r="BJ155" s="60"/>
      <c r="BK155" s="60"/>
      <c r="BL155" s="60"/>
      <c r="BM155" s="907" t="s">
        <v>1317</v>
      </c>
      <c r="BN155" s="60"/>
      <c r="BO155" s="60"/>
      <c r="BP155" s="60"/>
      <c r="BQ155" s="60"/>
      <c r="BR155" s="60"/>
      <c r="BS155" s="60"/>
      <c r="BT155" s="60"/>
      <c r="BU155" s="60"/>
      <c r="BV155" s="60"/>
      <c r="BW155" s="60"/>
      <c r="BX155" s="60"/>
      <c r="BY155" s="60"/>
      <c r="BZ155" s="60"/>
      <c r="CA155" s="60"/>
      <c r="CB155" s="60"/>
      <c r="CC155" s="60"/>
      <c r="CD155" s="60"/>
      <c r="CE155" s="60"/>
      <c r="CF155" s="60"/>
      <c r="CG155" s="60"/>
      <c r="CH155" s="60"/>
    </row>
    <row r="156" spans="53:86">
      <c r="BA156" s="60"/>
      <c r="BB156" s="60"/>
      <c r="BC156" s="60"/>
      <c r="BD156" s="60"/>
      <c r="BE156" s="60"/>
      <c r="BF156" s="60"/>
      <c r="BG156" s="60"/>
      <c r="BH156" s="60"/>
      <c r="BI156" s="60"/>
      <c r="BJ156" s="60"/>
      <c r="BK156" s="60"/>
      <c r="BL156" s="60"/>
      <c r="BM156" s="907" t="s">
        <v>1318</v>
      </c>
      <c r="BN156" s="60"/>
      <c r="BO156" s="60"/>
      <c r="BP156" s="60"/>
      <c r="BQ156" s="60"/>
      <c r="BR156" s="60"/>
      <c r="BS156" s="60"/>
      <c r="BT156" s="60"/>
      <c r="BU156" s="60"/>
      <c r="BV156" s="60"/>
      <c r="BW156" s="60"/>
      <c r="BX156" s="60"/>
      <c r="BY156" s="60"/>
      <c r="BZ156" s="60"/>
      <c r="CA156" s="60"/>
      <c r="CB156" s="60"/>
      <c r="CC156" s="60"/>
      <c r="CD156" s="60"/>
      <c r="CE156" s="60"/>
      <c r="CF156" s="60"/>
      <c r="CG156" s="60"/>
      <c r="CH156" s="60"/>
    </row>
    <row r="157" spans="53:86">
      <c r="BA157" s="60"/>
      <c r="BB157" s="60"/>
      <c r="BC157" s="60"/>
      <c r="BD157" s="60"/>
      <c r="BE157" s="60"/>
      <c r="BF157" s="60"/>
      <c r="BG157" s="60"/>
      <c r="BH157" s="60"/>
      <c r="BI157" s="60"/>
      <c r="BJ157" s="60"/>
      <c r="BK157" s="60"/>
      <c r="BL157" s="60"/>
      <c r="BM157" s="907" t="s">
        <v>1319</v>
      </c>
      <c r="BN157" s="60"/>
      <c r="BO157" s="60"/>
      <c r="BP157" s="60"/>
      <c r="BQ157" s="60"/>
      <c r="BR157" s="60"/>
      <c r="BS157" s="60"/>
      <c r="BT157" s="60"/>
      <c r="BU157" s="60"/>
      <c r="BV157" s="60"/>
      <c r="BW157" s="60"/>
      <c r="BX157" s="60"/>
      <c r="BY157" s="60"/>
      <c r="BZ157" s="60"/>
      <c r="CA157" s="60"/>
      <c r="CB157" s="60"/>
      <c r="CC157" s="60"/>
      <c r="CD157" s="60"/>
      <c r="CE157" s="60"/>
      <c r="CF157" s="60"/>
      <c r="CG157" s="60"/>
      <c r="CH157" s="60"/>
    </row>
    <row r="158" spans="53:86">
      <c r="BA158" s="60"/>
      <c r="BB158" s="60"/>
      <c r="BC158" s="60"/>
      <c r="BD158" s="60"/>
      <c r="BE158" s="60"/>
      <c r="BF158" s="60"/>
      <c r="BG158" s="60"/>
      <c r="BH158" s="60"/>
      <c r="BI158" s="60"/>
      <c r="BJ158" s="60"/>
      <c r="BK158" s="60"/>
      <c r="BL158" s="60"/>
      <c r="BM158" s="907" t="s">
        <v>1320</v>
      </c>
      <c r="BN158" s="60"/>
      <c r="BO158" s="60"/>
      <c r="BP158" s="60"/>
      <c r="BQ158" s="60"/>
      <c r="BR158" s="60"/>
      <c r="BS158" s="60"/>
      <c r="BT158" s="60"/>
      <c r="BU158" s="60"/>
      <c r="BV158" s="60"/>
      <c r="BW158" s="60"/>
      <c r="BX158" s="60"/>
      <c r="BY158" s="60"/>
      <c r="BZ158" s="60"/>
      <c r="CA158" s="60"/>
      <c r="CB158" s="60"/>
      <c r="CC158" s="60"/>
      <c r="CD158" s="60"/>
      <c r="CE158" s="60"/>
      <c r="CF158" s="60"/>
      <c r="CG158" s="60"/>
      <c r="CH158" s="60"/>
    </row>
    <row r="159" spans="53:86">
      <c r="BA159" s="60"/>
      <c r="BB159" s="60"/>
      <c r="BC159" s="60"/>
      <c r="BD159" s="60"/>
      <c r="BE159" s="60"/>
      <c r="BF159" s="60"/>
      <c r="BG159" s="60"/>
      <c r="BH159" s="60"/>
      <c r="BI159" s="60"/>
      <c r="BJ159" s="60"/>
      <c r="BK159" s="60"/>
      <c r="BL159" s="60"/>
      <c r="BM159" s="907" t="s">
        <v>1321</v>
      </c>
      <c r="BN159" s="60"/>
      <c r="BO159" s="60"/>
      <c r="BP159" s="60"/>
      <c r="BQ159" s="60"/>
      <c r="BR159" s="60"/>
      <c r="BS159" s="60"/>
      <c r="BT159" s="60"/>
      <c r="BU159" s="60"/>
      <c r="BV159" s="60"/>
      <c r="BW159" s="60"/>
      <c r="BX159" s="60"/>
      <c r="BY159" s="60"/>
      <c r="BZ159" s="60"/>
      <c r="CA159" s="60"/>
      <c r="CB159" s="60"/>
      <c r="CC159" s="60"/>
      <c r="CD159" s="60"/>
      <c r="CE159" s="60"/>
      <c r="CF159" s="60"/>
      <c r="CG159" s="60"/>
      <c r="CH159" s="60"/>
    </row>
    <row r="160" spans="53:86">
      <c r="BA160" s="60"/>
      <c r="BB160" s="60"/>
      <c r="BC160" s="60"/>
      <c r="BD160" s="60"/>
      <c r="BE160" s="60"/>
      <c r="BF160" s="60"/>
      <c r="BG160" s="60"/>
      <c r="BH160" s="60"/>
      <c r="BI160" s="60"/>
      <c r="BJ160" s="60"/>
      <c r="BK160" s="60"/>
      <c r="BL160" s="60"/>
      <c r="BM160" s="907" t="s">
        <v>790</v>
      </c>
      <c r="BN160" s="60"/>
      <c r="BO160" s="60"/>
      <c r="BP160" s="60"/>
      <c r="BQ160" s="60"/>
      <c r="BR160" s="60"/>
      <c r="BS160" s="60"/>
      <c r="BT160" s="60"/>
      <c r="BU160" s="60"/>
      <c r="BV160" s="60"/>
      <c r="BW160" s="60"/>
      <c r="BX160" s="60"/>
      <c r="BY160" s="60"/>
      <c r="BZ160" s="60"/>
      <c r="CA160" s="60"/>
      <c r="CB160" s="60"/>
      <c r="CC160" s="60"/>
      <c r="CD160" s="60"/>
      <c r="CE160" s="60"/>
      <c r="CF160" s="60"/>
      <c r="CG160" s="60"/>
      <c r="CH160" s="60"/>
    </row>
    <row r="161" spans="53:86">
      <c r="BA161" s="60"/>
      <c r="BB161" s="60"/>
      <c r="BC161" s="60"/>
      <c r="BD161" s="60"/>
      <c r="BE161" s="60"/>
      <c r="BF161" s="60"/>
      <c r="BG161" s="60"/>
      <c r="BH161" s="60"/>
      <c r="BI161" s="60"/>
      <c r="BJ161" s="60"/>
      <c r="BK161" s="60"/>
      <c r="BL161" s="60"/>
      <c r="BM161" s="907" t="s">
        <v>1805</v>
      </c>
      <c r="BN161" s="60"/>
      <c r="BO161" s="60"/>
      <c r="BP161" s="60"/>
      <c r="BQ161" s="60"/>
      <c r="BR161" s="60"/>
      <c r="BS161" s="60"/>
      <c r="BT161" s="60"/>
      <c r="BU161" s="60"/>
      <c r="BV161" s="60"/>
      <c r="BW161" s="60"/>
      <c r="BX161" s="60"/>
      <c r="BY161" s="60"/>
      <c r="BZ161" s="60"/>
      <c r="CA161" s="60"/>
      <c r="CB161" s="60"/>
      <c r="CC161" s="60"/>
      <c r="CD161" s="60"/>
      <c r="CE161" s="60"/>
      <c r="CF161" s="60"/>
      <c r="CG161" s="60"/>
      <c r="CH161" s="60"/>
    </row>
    <row r="162" spans="53:86">
      <c r="BA162" s="60"/>
      <c r="BB162" s="60"/>
      <c r="BC162" s="60"/>
      <c r="BD162" s="60"/>
      <c r="BE162" s="60"/>
      <c r="BF162" s="60"/>
      <c r="BG162" s="60"/>
      <c r="BH162" s="60"/>
      <c r="BI162" s="60"/>
      <c r="BJ162" s="60"/>
      <c r="BK162" s="60"/>
      <c r="BL162" s="60"/>
      <c r="BM162" s="907" t="s">
        <v>782</v>
      </c>
      <c r="BN162" s="60"/>
      <c r="BO162" s="60"/>
      <c r="BP162" s="60"/>
      <c r="BQ162" s="60"/>
      <c r="BR162" s="60"/>
      <c r="BS162" s="60"/>
      <c r="BT162" s="60"/>
      <c r="BU162" s="60"/>
      <c r="BV162" s="60"/>
      <c r="BW162" s="60"/>
      <c r="BX162" s="60"/>
      <c r="BY162" s="60"/>
      <c r="BZ162" s="60"/>
      <c r="CA162" s="60"/>
      <c r="CB162" s="60"/>
      <c r="CC162" s="60"/>
      <c r="CD162" s="60"/>
      <c r="CE162" s="60"/>
      <c r="CF162" s="60"/>
      <c r="CG162" s="60"/>
      <c r="CH162" s="60"/>
    </row>
    <row r="163" spans="53:86">
      <c r="BA163" s="60"/>
      <c r="BB163" s="60"/>
      <c r="BC163" s="60"/>
      <c r="BD163" s="60"/>
      <c r="BE163" s="60"/>
      <c r="BF163" s="60"/>
      <c r="BG163" s="60"/>
      <c r="BH163" s="60"/>
      <c r="BI163" s="60"/>
      <c r="BJ163" s="60"/>
      <c r="BK163" s="60"/>
      <c r="BL163" s="60"/>
      <c r="BM163" s="907" t="s">
        <v>467</v>
      </c>
      <c r="BN163" s="60"/>
      <c r="BO163" s="60"/>
      <c r="BP163" s="60"/>
      <c r="BQ163" s="60"/>
      <c r="BR163" s="60"/>
      <c r="BS163" s="60"/>
      <c r="BT163" s="60"/>
      <c r="BU163" s="60"/>
      <c r="BV163" s="60"/>
      <c r="BW163" s="60"/>
      <c r="BX163" s="60"/>
      <c r="BY163" s="60"/>
      <c r="BZ163" s="60"/>
      <c r="CA163" s="60"/>
      <c r="CB163" s="60"/>
      <c r="CC163" s="60"/>
      <c r="CD163" s="60"/>
      <c r="CE163" s="60"/>
      <c r="CF163" s="60"/>
      <c r="CG163" s="60"/>
      <c r="CH163" s="60"/>
    </row>
    <row r="164" spans="53:86">
      <c r="BA164" s="60"/>
      <c r="BB164" s="60"/>
      <c r="BC164" s="60"/>
      <c r="BD164" s="60"/>
      <c r="BE164" s="60"/>
      <c r="BF164" s="60"/>
      <c r="BG164" s="60"/>
      <c r="BH164" s="60"/>
      <c r="BI164" s="60"/>
      <c r="BJ164" s="60"/>
      <c r="BK164" s="60"/>
      <c r="BL164" s="60"/>
      <c r="BM164" s="907" t="s">
        <v>1323</v>
      </c>
      <c r="BN164" s="60"/>
      <c r="BO164" s="60"/>
      <c r="BP164" s="60"/>
      <c r="BQ164" s="60"/>
      <c r="BR164" s="60"/>
      <c r="BS164" s="60"/>
      <c r="BT164" s="60"/>
      <c r="BU164" s="60"/>
      <c r="BV164" s="60"/>
      <c r="BW164" s="60"/>
      <c r="BX164" s="60"/>
      <c r="BY164" s="60"/>
      <c r="BZ164" s="60"/>
      <c r="CA164" s="60"/>
      <c r="CB164" s="60"/>
      <c r="CC164" s="60"/>
      <c r="CD164" s="60"/>
      <c r="CE164" s="60"/>
      <c r="CF164" s="60"/>
      <c r="CG164" s="60"/>
      <c r="CH164" s="60"/>
    </row>
    <row r="165" spans="53:86">
      <c r="BA165" s="60"/>
      <c r="BB165" s="60"/>
      <c r="BC165" s="60"/>
      <c r="BD165" s="60"/>
      <c r="BE165" s="60"/>
      <c r="BF165" s="60"/>
      <c r="BG165" s="60"/>
      <c r="BH165" s="60"/>
      <c r="BI165" s="60"/>
      <c r="BJ165" s="60"/>
      <c r="BK165" s="60"/>
      <c r="BL165" s="60"/>
      <c r="BM165" s="907" t="s">
        <v>803</v>
      </c>
      <c r="BN165" s="60"/>
      <c r="BO165" s="60"/>
      <c r="BP165" s="60"/>
      <c r="BQ165" s="60"/>
      <c r="BR165" s="60"/>
      <c r="BS165" s="60"/>
      <c r="BT165" s="60"/>
      <c r="BU165" s="60"/>
      <c r="BV165" s="60"/>
      <c r="BW165" s="60"/>
      <c r="BX165" s="60"/>
      <c r="BY165" s="60"/>
      <c r="BZ165" s="60"/>
      <c r="CA165" s="60"/>
      <c r="CB165" s="60"/>
      <c r="CC165" s="60"/>
      <c r="CD165" s="60"/>
      <c r="CE165" s="60"/>
      <c r="CF165" s="60"/>
      <c r="CG165" s="60"/>
      <c r="CH165" s="60"/>
    </row>
    <row r="166" spans="53:86">
      <c r="BA166" s="60"/>
      <c r="BB166" s="60"/>
      <c r="BC166" s="60"/>
      <c r="BD166" s="60"/>
      <c r="BE166" s="60"/>
      <c r="BF166" s="60"/>
      <c r="BG166" s="60"/>
      <c r="BH166" s="60"/>
      <c r="BI166" s="60"/>
      <c r="BJ166" s="60"/>
      <c r="BK166" s="60"/>
      <c r="BL166" s="60"/>
      <c r="BM166" s="907" t="s">
        <v>1324</v>
      </c>
      <c r="BN166" s="60"/>
      <c r="BO166" s="60"/>
      <c r="BP166" s="60"/>
      <c r="BQ166" s="60"/>
      <c r="BR166" s="60"/>
      <c r="BS166" s="60"/>
      <c r="BT166" s="60"/>
      <c r="BU166" s="60"/>
      <c r="BV166" s="60"/>
      <c r="BW166" s="60"/>
      <c r="BX166" s="60"/>
      <c r="BY166" s="60"/>
      <c r="BZ166" s="60"/>
      <c r="CA166" s="60"/>
      <c r="CB166" s="60"/>
      <c r="CC166" s="60"/>
      <c r="CD166" s="60"/>
      <c r="CE166" s="60"/>
      <c r="CF166" s="60"/>
      <c r="CG166" s="60"/>
      <c r="CH166" s="60"/>
    </row>
    <row r="167" spans="53:86">
      <c r="BA167" s="60"/>
      <c r="BB167" s="60"/>
      <c r="BC167" s="60"/>
      <c r="BD167" s="60"/>
      <c r="BE167" s="60"/>
      <c r="BF167" s="60"/>
      <c r="BG167" s="60"/>
      <c r="BH167" s="60"/>
      <c r="BI167" s="60"/>
      <c r="BJ167" s="60"/>
      <c r="BK167" s="60"/>
      <c r="BL167" s="60"/>
      <c r="BM167" s="907" t="s">
        <v>1806</v>
      </c>
      <c r="BN167" s="60"/>
      <c r="BO167" s="60"/>
      <c r="BP167" s="60"/>
      <c r="BQ167" s="60"/>
      <c r="BR167" s="60"/>
      <c r="BS167" s="60"/>
      <c r="BT167" s="60"/>
      <c r="BU167" s="60"/>
      <c r="BV167" s="60"/>
      <c r="BW167" s="60"/>
      <c r="BX167" s="60"/>
      <c r="BY167" s="60"/>
      <c r="BZ167" s="60"/>
      <c r="CA167" s="60"/>
      <c r="CB167" s="60"/>
      <c r="CC167" s="60"/>
      <c r="CD167" s="60"/>
      <c r="CE167" s="60"/>
      <c r="CF167" s="60"/>
      <c r="CG167" s="60"/>
      <c r="CH167" s="60"/>
    </row>
    <row r="168" spans="53:86">
      <c r="BA168" s="60"/>
      <c r="BB168" s="60"/>
      <c r="BC168" s="60"/>
      <c r="BD168" s="60"/>
      <c r="BE168" s="60"/>
      <c r="BF168" s="60"/>
      <c r="BG168" s="60"/>
      <c r="BH168" s="60"/>
      <c r="BI168" s="60"/>
      <c r="BJ168" s="60"/>
      <c r="BK168" s="60"/>
      <c r="BL168" s="60"/>
      <c r="BM168" s="907" t="s">
        <v>1326</v>
      </c>
      <c r="BN168" s="60"/>
      <c r="BO168" s="60"/>
      <c r="BP168" s="60"/>
      <c r="BQ168" s="60"/>
      <c r="BR168" s="60"/>
      <c r="BS168" s="60"/>
      <c r="BT168" s="60"/>
      <c r="BU168" s="60"/>
      <c r="BV168" s="60"/>
      <c r="BW168" s="60"/>
      <c r="BX168" s="60"/>
      <c r="BY168" s="60"/>
      <c r="BZ168" s="60"/>
      <c r="CA168" s="60"/>
      <c r="CB168" s="60"/>
      <c r="CC168" s="60"/>
      <c r="CD168" s="60"/>
      <c r="CE168" s="60"/>
      <c r="CF168" s="60"/>
      <c r="CG168" s="60"/>
      <c r="CH168" s="60"/>
    </row>
    <row r="169" spans="53:86">
      <c r="BA169" s="60"/>
      <c r="BB169" s="60"/>
      <c r="BC169" s="60"/>
      <c r="BD169" s="60"/>
      <c r="BE169" s="60"/>
      <c r="BF169" s="60"/>
      <c r="BG169" s="60"/>
      <c r="BH169" s="60"/>
      <c r="BI169" s="60"/>
      <c r="BJ169" s="60"/>
      <c r="BK169" s="60"/>
      <c r="BL169" s="60"/>
      <c r="BM169" s="907" t="s">
        <v>1327</v>
      </c>
      <c r="BN169" s="60"/>
      <c r="BO169" s="60"/>
      <c r="BP169" s="60"/>
      <c r="BQ169" s="60"/>
      <c r="BR169" s="60"/>
      <c r="BS169" s="60"/>
      <c r="BT169" s="60"/>
      <c r="BU169" s="60"/>
      <c r="BV169" s="60"/>
      <c r="BW169" s="60"/>
      <c r="BX169" s="60"/>
      <c r="BY169" s="60"/>
      <c r="BZ169" s="60"/>
      <c r="CA169" s="60"/>
      <c r="CB169" s="60"/>
      <c r="CC169" s="60"/>
      <c r="CD169" s="60"/>
      <c r="CE169" s="60"/>
      <c r="CF169" s="60"/>
      <c r="CG169" s="60"/>
      <c r="CH169" s="60"/>
    </row>
    <row r="170" spans="53:86">
      <c r="BA170" s="60"/>
      <c r="BB170" s="60"/>
      <c r="BC170" s="60"/>
      <c r="BD170" s="60"/>
      <c r="BE170" s="60"/>
      <c r="BF170" s="60"/>
      <c r="BG170" s="60"/>
      <c r="BH170" s="60"/>
      <c r="BI170" s="60"/>
      <c r="BJ170" s="60"/>
      <c r="BK170" s="60"/>
      <c r="BL170" s="60"/>
      <c r="BM170" s="928" t="s">
        <v>1328</v>
      </c>
      <c r="BN170" s="60"/>
      <c r="BO170" s="60"/>
      <c r="BP170" s="60"/>
      <c r="BQ170" s="60"/>
      <c r="BR170" s="60"/>
      <c r="BS170" s="60"/>
      <c r="BT170" s="60"/>
      <c r="BU170" s="60"/>
      <c r="BV170" s="60"/>
      <c r="BW170" s="60"/>
      <c r="BX170" s="60"/>
      <c r="BY170" s="60"/>
      <c r="BZ170" s="60"/>
      <c r="CA170" s="60"/>
      <c r="CB170" s="60"/>
      <c r="CC170" s="60"/>
      <c r="CD170" s="60"/>
      <c r="CE170" s="60"/>
      <c r="CF170" s="60"/>
      <c r="CG170" s="60"/>
      <c r="CH170" s="60"/>
    </row>
    <row r="171" spans="53:86">
      <c r="BA171" s="60"/>
      <c r="BB171" s="60"/>
      <c r="BC171" s="60"/>
      <c r="BD171" s="60"/>
      <c r="BE171" s="60"/>
      <c r="BF171" s="60"/>
      <c r="BG171" s="60"/>
      <c r="BH171" s="60"/>
      <c r="BI171" s="60"/>
      <c r="BJ171" s="60"/>
      <c r="BK171" s="60"/>
      <c r="BL171" s="60"/>
      <c r="BM171" s="907" t="s">
        <v>83</v>
      </c>
      <c r="BN171" s="60"/>
      <c r="BO171" s="60"/>
      <c r="BP171" s="60"/>
      <c r="BQ171" s="60"/>
      <c r="BR171" s="60"/>
      <c r="BS171" s="60"/>
      <c r="BT171" s="60"/>
      <c r="BU171" s="60"/>
      <c r="BV171" s="60"/>
      <c r="BW171" s="60"/>
      <c r="BX171" s="60"/>
      <c r="BY171" s="60"/>
      <c r="BZ171" s="60"/>
      <c r="CA171" s="60"/>
      <c r="CB171" s="60"/>
      <c r="CC171" s="60"/>
      <c r="CD171" s="60"/>
      <c r="CE171" s="60"/>
      <c r="CF171" s="60"/>
      <c r="CG171" s="60"/>
      <c r="CH171" s="60"/>
    </row>
    <row r="172" spans="53:86">
      <c r="BA172" s="60"/>
      <c r="BB172" s="60"/>
      <c r="BC172" s="60"/>
      <c r="BD172" s="60"/>
      <c r="BE172" s="60"/>
      <c r="BF172" s="60"/>
      <c r="BG172" s="60"/>
      <c r="BH172" s="60"/>
      <c r="BI172" s="60"/>
      <c r="BJ172" s="60"/>
      <c r="BK172" s="60"/>
      <c r="BL172" s="60"/>
      <c r="BM172" s="928" t="s">
        <v>1329</v>
      </c>
      <c r="BN172" s="60"/>
      <c r="BO172" s="60"/>
      <c r="BP172" s="60"/>
      <c r="BQ172" s="60"/>
      <c r="BR172" s="60"/>
      <c r="BS172" s="60"/>
      <c r="BT172" s="60"/>
      <c r="BU172" s="60"/>
      <c r="BV172" s="60"/>
      <c r="BW172" s="60"/>
      <c r="BX172" s="60"/>
      <c r="BY172" s="60"/>
      <c r="BZ172" s="60"/>
      <c r="CA172" s="60"/>
      <c r="CB172" s="60"/>
      <c r="CC172" s="60"/>
      <c r="CD172" s="60"/>
      <c r="CE172" s="60"/>
      <c r="CF172" s="60"/>
      <c r="CG172" s="60"/>
      <c r="CH172" s="60"/>
    </row>
    <row r="173" spans="53:86">
      <c r="BA173" s="60"/>
      <c r="BB173" s="60"/>
      <c r="BC173" s="60"/>
      <c r="BD173" s="60"/>
      <c r="BE173" s="60"/>
      <c r="BF173" s="60"/>
      <c r="BG173" s="60"/>
      <c r="BH173" s="60"/>
      <c r="BI173" s="60"/>
      <c r="BJ173" s="60"/>
      <c r="BK173" s="60"/>
      <c r="BL173" s="60"/>
      <c r="BM173" s="907" t="s">
        <v>1330</v>
      </c>
      <c r="BN173" s="60"/>
      <c r="BO173" s="60"/>
      <c r="BP173" s="60"/>
      <c r="BQ173" s="60"/>
      <c r="BR173" s="60"/>
      <c r="BS173" s="60"/>
      <c r="BT173" s="60"/>
      <c r="BU173" s="60"/>
      <c r="BV173" s="60"/>
      <c r="BW173" s="60"/>
      <c r="BX173" s="60"/>
      <c r="BY173" s="60"/>
      <c r="BZ173" s="60"/>
      <c r="CA173" s="60"/>
      <c r="CB173" s="60"/>
      <c r="CC173" s="60"/>
      <c r="CD173" s="60"/>
      <c r="CE173" s="60"/>
      <c r="CF173" s="60"/>
      <c r="CG173" s="60"/>
      <c r="CH173" s="60"/>
    </row>
    <row r="174" spans="53:86">
      <c r="BA174" s="60"/>
      <c r="BB174" s="60"/>
      <c r="BC174" s="60"/>
      <c r="BD174" s="60"/>
      <c r="BE174" s="60"/>
      <c r="BF174" s="60"/>
      <c r="BG174" s="60"/>
      <c r="BH174" s="60"/>
      <c r="BI174" s="60"/>
      <c r="BJ174" s="60"/>
      <c r="BK174" s="60"/>
      <c r="BL174" s="60"/>
      <c r="BM174" s="907" t="s">
        <v>1331</v>
      </c>
      <c r="BN174" s="60"/>
      <c r="BO174" s="60"/>
      <c r="BP174" s="60"/>
      <c r="BQ174" s="60"/>
      <c r="BR174" s="60"/>
      <c r="BS174" s="60"/>
      <c r="BT174" s="60"/>
      <c r="BU174" s="60"/>
      <c r="BV174" s="60"/>
      <c r="BW174" s="60"/>
      <c r="BX174" s="60"/>
      <c r="BY174" s="60"/>
      <c r="BZ174" s="60"/>
      <c r="CA174" s="60"/>
      <c r="CB174" s="60"/>
      <c r="CC174" s="60"/>
      <c r="CD174" s="60"/>
      <c r="CE174" s="60"/>
      <c r="CF174" s="60"/>
      <c r="CG174" s="60"/>
      <c r="CH174" s="60"/>
    </row>
    <row r="175" spans="53:86">
      <c r="BA175" s="60"/>
      <c r="BB175" s="60"/>
      <c r="BC175" s="60"/>
      <c r="BD175" s="60"/>
      <c r="BE175" s="60"/>
      <c r="BF175" s="60"/>
      <c r="BG175" s="60"/>
      <c r="BH175" s="60"/>
      <c r="BI175" s="60"/>
      <c r="BJ175" s="60"/>
      <c r="BK175" s="60"/>
      <c r="BL175" s="60"/>
      <c r="BM175" s="907" t="s">
        <v>1332</v>
      </c>
      <c r="BN175" s="60"/>
      <c r="BO175" s="60"/>
      <c r="BP175" s="60"/>
      <c r="BQ175" s="60"/>
      <c r="BR175" s="60"/>
      <c r="BS175" s="60"/>
      <c r="BT175" s="60"/>
      <c r="BU175" s="60"/>
      <c r="BV175" s="60"/>
      <c r="BW175" s="60"/>
      <c r="BX175" s="60"/>
      <c r="BY175" s="60"/>
      <c r="BZ175" s="60"/>
      <c r="CA175" s="60"/>
      <c r="CB175" s="60"/>
      <c r="CC175" s="60"/>
      <c r="CD175" s="60"/>
      <c r="CE175" s="60"/>
      <c r="CF175" s="60"/>
      <c r="CG175" s="60"/>
      <c r="CH175" s="60"/>
    </row>
    <row r="176" spans="53:86">
      <c r="BA176" s="60"/>
      <c r="BB176" s="60"/>
      <c r="BC176" s="60"/>
      <c r="BD176" s="60"/>
      <c r="BE176" s="60"/>
      <c r="BF176" s="60"/>
      <c r="BG176" s="60"/>
      <c r="BH176" s="60"/>
      <c r="BI176" s="60"/>
      <c r="BJ176" s="60"/>
      <c r="BK176" s="60"/>
      <c r="BL176" s="60"/>
      <c r="BM176" s="907" t="s">
        <v>1333</v>
      </c>
      <c r="BN176" s="60"/>
      <c r="BO176" s="60"/>
      <c r="BP176" s="60"/>
      <c r="BQ176" s="60"/>
      <c r="BR176" s="60"/>
      <c r="BS176" s="60"/>
      <c r="BT176" s="60"/>
      <c r="BU176" s="60"/>
      <c r="BV176" s="60"/>
      <c r="BW176" s="60"/>
      <c r="BX176" s="60"/>
      <c r="BY176" s="60"/>
      <c r="BZ176" s="60"/>
      <c r="CA176" s="60"/>
      <c r="CB176" s="60"/>
      <c r="CC176" s="60"/>
      <c r="CD176" s="60"/>
      <c r="CE176" s="60"/>
      <c r="CF176" s="60"/>
      <c r="CG176" s="60"/>
      <c r="CH176" s="60"/>
    </row>
    <row r="177" spans="53:86">
      <c r="BA177" s="60"/>
      <c r="BB177" s="60"/>
      <c r="BC177" s="60"/>
      <c r="BD177" s="60"/>
      <c r="BE177" s="60"/>
      <c r="BF177" s="60"/>
      <c r="BG177" s="60"/>
      <c r="BH177" s="60"/>
      <c r="BI177" s="60"/>
      <c r="BJ177" s="60"/>
      <c r="BK177" s="60"/>
      <c r="BL177" s="60"/>
      <c r="BM177" s="907" t="s">
        <v>1334</v>
      </c>
      <c r="BN177" s="60"/>
      <c r="BO177" s="60"/>
      <c r="BP177" s="60"/>
      <c r="BQ177" s="60"/>
      <c r="BR177" s="60"/>
      <c r="BS177" s="60"/>
      <c r="BT177" s="60"/>
      <c r="BU177" s="60"/>
      <c r="BV177" s="60"/>
      <c r="BW177" s="60"/>
      <c r="BX177" s="60"/>
      <c r="BY177" s="60"/>
      <c r="BZ177" s="60"/>
      <c r="CA177" s="60"/>
      <c r="CB177" s="60"/>
      <c r="CC177" s="60"/>
      <c r="CD177" s="60"/>
      <c r="CE177" s="60"/>
      <c r="CF177" s="60"/>
      <c r="CG177" s="60"/>
      <c r="CH177" s="60"/>
    </row>
    <row r="178" spans="53:86">
      <c r="BA178" s="60"/>
      <c r="BB178" s="60"/>
      <c r="BC178" s="60"/>
      <c r="BD178" s="60"/>
      <c r="BE178" s="60"/>
      <c r="BF178" s="60"/>
      <c r="BG178" s="60"/>
      <c r="BH178" s="60"/>
      <c r="BI178" s="60"/>
      <c r="BJ178" s="60"/>
      <c r="BK178" s="60"/>
      <c r="BL178" s="60"/>
      <c r="BM178" s="907" t="s">
        <v>1335</v>
      </c>
      <c r="BN178" s="60"/>
      <c r="BO178" s="60"/>
      <c r="BP178" s="60"/>
      <c r="BQ178" s="60"/>
      <c r="BR178" s="60"/>
      <c r="BS178" s="60"/>
      <c r="BT178" s="60"/>
      <c r="BU178" s="60"/>
      <c r="BV178" s="60"/>
      <c r="BW178" s="60"/>
      <c r="BX178" s="60"/>
      <c r="BY178" s="60"/>
      <c r="BZ178" s="60"/>
      <c r="CA178" s="60"/>
      <c r="CB178" s="60"/>
      <c r="CC178" s="60"/>
      <c r="CD178" s="60"/>
      <c r="CE178" s="60"/>
      <c r="CF178" s="60"/>
      <c r="CG178" s="60"/>
      <c r="CH178" s="60"/>
    </row>
    <row r="179" spans="53:86">
      <c r="BA179" s="60"/>
      <c r="BB179" s="60"/>
      <c r="BC179" s="60"/>
      <c r="BD179" s="60"/>
      <c r="BE179" s="60"/>
      <c r="BF179" s="60"/>
      <c r="BG179" s="60"/>
      <c r="BH179" s="60"/>
      <c r="BI179" s="60"/>
      <c r="BJ179" s="60"/>
      <c r="BK179" s="60"/>
      <c r="BL179" s="60"/>
      <c r="BM179" s="907" t="s">
        <v>502</v>
      </c>
      <c r="BN179" s="60"/>
      <c r="BO179" s="60"/>
      <c r="BP179" s="60"/>
      <c r="BQ179" s="60"/>
      <c r="BR179" s="60"/>
      <c r="BS179" s="60"/>
      <c r="BT179" s="60"/>
      <c r="BU179" s="60"/>
      <c r="BV179" s="60"/>
      <c r="BW179" s="60"/>
      <c r="BX179" s="60"/>
      <c r="BY179" s="60"/>
      <c r="BZ179" s="60"/>
      <c r="CA179" s="60"/>
      <c r="CB179" s="60"/>
      <c r="CC179" s="60"/>
      <c r="CD179" s="60"/>
      <c r="CE179" s="60"/>
      <c r="CF179" s="60"/>
      <c r="CG179" s="60"/>
      <c r="CH179" s="60"/>
    </row>
    <row r="180" spans="53:86">
      <c r="BA180" s="60"/>
      <c r="BB180" s="60"/>
      <c r="BC180" s="60"/>
      <c r="BD180" s="60"/>
      <c r="BE180" s="60"/>
      <c r="BF180" s="60"/>
      <c r="BG180" s="60"/>
      <c r="BH180" s="60"/>
      <c r="BI180" s="60"/>
      <c r="BJ180" s="60"/>
      <c r="BK180" s="60"/>
      <c r="BL180" s="60"/>
      <c r="BM180" s="928" t="s">
        <v>1336</v>
      </c>
      <c r="BN180" s="60"/>
      <c r="BO180" s="60"/>
      <c r="BP180" s="60"/>
      <c r="BQ180" s="60"/>
      <c r="BR180" s="60"/>
      <c r="BS180" s="60"/>
      <c r="BT180" s="60"/>
      <c r="BU180" s="60"/>
      <c r="BV180" s="60"/>
      <c r="BW180" s="60"/>
      <c r="BX180" s="60"/>
      <c r="BY180" s="60"/>
      <c r="BZ180" s="60"/>
      <c r="CA180" s="60"/>
      <c r="CB180" s="60"/>
      <c r="CC180" s="60"/>
      <c r="CD180" s="60"/>
      <c r="CE180" s="60"/>
      <c r="CF180" s="60"/>
      <c r="CG180" s="60"/>
      <c r="CH180" s="60"/>
    </row>
    <row r="181" spans="53:86">
      <c r="BA181" s="60"/>
      <c r="BB181" s="60"/>
      <c r="BC181" s="60"/>
      <c r="BD181" s="60"/>
      <c r="BE181" s="60"/>
      <c r="BF181" s="60"/>
      <c r="BG181" s="60"/>
      <c r="BH181" s="60"/>
      <c r="BI181" s="60"/>
      <c r="BJ181" s="60"/>
      <c r="BK181" s="60"/>
      <c r="BL181" s="60"/>
      <c r="BM181" s="907" t="s">
        <v>779</v>
      </c>
      <c r="BN181" s="60"/>
      <c r="BO181" s="60"/>
      <c r="BP181" s="60"/>
      <c r="BQ181" s="60"/>
      <c r="BR181" s="60"/>
      <c r="BS181" s="60"/>
      <c r="BT181" s="60"/>
      <c r="BU181" s="60"/>
      <c r="BV181" s="60"/>
      <c r="BW181" s="60"/>
      <c r="BX181" s="60"/>
      <c r="BY181" s="60"/>
      <c r="BZ181" s="60"/>
      <c r="CA181" s="60"/>
      <c r="CB181" s="60"/>
      <c r="CC181" s="60"/>
      <c r="CD181" s="60"/>
      <c r="CE181" s="60"/>
      <c r="CF181" s="60"/>
      <c r="CG181" s="60"/>
      <c r="CH181" s="60"/>
    </row>
    <row r="182" spans="53:86">
      <c r="BA182" s="60"/>
      <c r="BB182" s="60"/>
      <c r="BC182" s="60"/>
      <c r="BD182" s="60"/>
      <c r="BE182" s="60"/>
      <c r="BF182" s="60"/>
      <c r="BG182" s="60"/>
      <c r="BH182" s="60"/>
      <c r="BI182" s="60"/>
      <c r="BJ182" s="60"/>
      <c r="BK182" s="60"/>
      <c r="BL182" s="60"/>
      <c r="BM182" s="907" t="s">
        <v>1337</v>
      </c>
      <c r="BN182" s="60"/>
      <c r="BO182" s="60"/>
      <c r="BP182" s="60"/>
      <c r="BQ182" s="60"/>
      <c r="BR182" s="60"/>
      <c r="BS182" s="60"/>
      <c r="BT182" s="60"/>
      <c r="BU182" s="60"/>
      <c r="BV182" s="60"/>
      <c r="BW182" s="60"/>
      <c r="BX182" s="60"/>
      <c r="BY182" s="60"/>
      <c r="BZ182" s="60"/>
      <c r="CA182" s="60"/>
      <c r="CB182" s="60"/>
      <c r="CC182" s="60"/>
      <c r="CD182" s="60"/>
      <c r="CE182" s="60"/>
      <c r="CF182" s="60"/>
      <c r="CG182" s="60"/>
      <c r="CH182" s="60"/>
    </row>
    <row r="183" spans="53:86">
      <c r="BA183" s="60"/>
      <c r="BB183" s="60"/>
      <c r="BC183" s="60"/>
      <c r="BD183" s="60"/>
      <c r="BE183" s="60"/>
      <c r="BF183" s="60"/>
      <c r="BG183" s="60"/>
      <c r="BH183" s="60"/>
      <c r="BI183" s="60"/>
      <c r="BJ183" s="60"/>
      <c r="BK183" s="60"/>
      <c r="BL183" s="60"/>
      <c r="BM183" s="907" t="s">
        <v>1338</v>
      </c>
      <c r="BN183" s="60"/>
      <c r="BO183" s="60"/>
      <c r="BP183" s="60"/>
      <c r="BQ183" s="60"/>
      <c r="BR183" s="60"/>
      <c r="BS183" s="60"/>
      <c r="BT183" s="60"/>
      <c r="BU183" s="60"/>
      <c r="BV183" s="60"/>
      <c r="BW183" s="60"/>
      <c r="BX183" s="60"/>
      <c r="BY183" s="60"/>
      <c r="BZ183" s="60"/>
      <c r="CA183" s="60"/>
      <c r="CB183" s="60"/>
      <c r="CC183" s="60"/>
      <c r="CD183" s="60"/>
      <c r="CE183" s="60"/>
      <c r="CF183" s="60"/>
      <c r="CG183" s="60"/>
      <c r="CH183" s="60"/>
    </row>
    <row r="184" spans="53:86">
      <c r="BA184" s="60"/>
      <c r="BB184" s="60"/>
      <c r="BC184" s="60"/>
      <c r="BD184" s="60"/>
      <c r="BE184" s="60"/>
      <c r="BF184" s="60"/>
      <c r="BG184" s="60"/>
      <c r="BH184" s="60"/>
      <c r="BI184" s="60"/>
      <c r="BJ184" s="60"/>
      <c r="BK184" s="60"/>
      <c r="BL184" s="60"/>
      <c r="BM184" s="907" t="s">
        <v>1339</v>
      </c>
      <c r="BN184" s="60"/>
      <c r="BO184" s="60"/>
      <c r="BP184" s="60"/>
      <c r="BQ184" s="60"/>
      <c r="BR184" s="60"/>
      <c r="BS184" s="60"/>
      <c r="BT184" s="60"/>
      <c r="BU184" s="60"/>
      <c r="BV184" s="60"/>
      <c r="BW184" s="60"/>
      <c r="BX184" s="60"/>
      <c r="BY184" s="60"/>
      <c r="BZ184" s="60"/>
      <c r="CA184" s="60"/>
      <c r="CB184" s="60"/>
      <c r="CC184" s="60"/>
      <c r="CD184" s="60"/>
      <c r="CE184" s="60"/>
      <c r="CF184" s="60"/>
      <c r="CG184" s="60"/>
      <c r="CH184" s="60"/>
    </row>
    <row r="185" spans="53:86">
      <c r="BA185" s="60"/>
      <c r="BB185" s="60"/>
      <c r="BC185" s="60"/>
      <c r="BD185" s="60"/>
      <c r="BE185" s="60"/>
      <c r="BF185" s="60"/>
      <c r="BG185" s="60"/>
      <c r="BH185" s="60"/>
      <c r="BI185" s="60"/>
      <c r="BJ185" s="60"/>
      <c r="BK185" s="60"/>
      <c r="BL185" s="60"/>
      <c r="BM185" s="907" t="s">
        <v>1340</v>
      </c>
      <c r="BN185" s="60"/>
      <c r="BO185" s="60"/>
      <c r="BP185" s="60"/>
      <c r="BQ185" s="60"/>
      <c r="BR185" s="60"/>
      <c r="BS185" s="60"/>
      <c r="BT185" s="60"/>
      <c r="BU185" s="60"/>
      <c r="BV185" s="60"/>
      <c r="BW185" s="60"/>
      <c r="BX185" s="60"/>
      <c r="BY185" s="60"/>
      <c r="BZ185" s="60"/>
      <c r="CA185" s="60"/>
      <c r="CB185" s="60"/>
      <c r="CC185" s="60"/>
      <c r="CD185" s="60"/>
      <c r="CE185" s="60"/>
      <c r="CF185" s="60"/>
      <c r="CG185" s="60"/>
      <c r="CH185" s="60"/>
    </row>
    <row r="186" spans="53:86">
      <c r="BA186" s="60"/>
      <c r="BB186" s="60"/>
      <c r="BC186" s="60"/>
      <c r="BD186" s="60"/>
      <c r="BE186" s="60"/>
      <c r="BF186" s="60"/>
      <c r="BG186" s="60"/>
      <c r="BH186" s="60"/>
      <c r="BI186" s="60"/>
      <c r="BJ186" s="60"/>
      <c r="BK186" s="60"/>
      <c r="BL186" s="60"/>
      <c r="BM186" s="907" t="s">
        <v>1341</v>
      </c>
      <c r="BN186" s="60"/>
      <c r="BO186" s="60"/>
      <c r="BP186" s="60"/>
      <c r="BQ186" s="60"/>
      <c r="BR186" s="60"/>
      <c r="BS186" s="60"/>
      <c r="BT186" s="60"/>
      <c r="BU186" s="60"/>
      <c r="BV186" s="60"/>
      <c r="BW186" s="60"/>
      <c r="BX186" s="60"/>
      <c r="BY186" s="60"/>
      <c r="BZ186" s="60"/>
      <c r="CA186" s="60"/>
      <c r="CB186" s="60"/>
      <c r="CC186" s="60"/>
      <c r="CD186" s="60"/>
      <c r="CE186" s="60"/>
      <c r="CF186" s="60"/>
      <c r="CG186" s="60"/>
      <c r="CH186" s="60"/>
    </row>
    <row r="187" spans="53:86">
      <c r="BA187" s="60"/>
      <c r="BB187" s="60"/>
      <c r="BC187" s="60"/>
      <c r="BD187" s="60"/>
      <c r="BE187" s="60"/>
      <c r="BF187" s="60"/>
      <c r="BG187" s="60"/>
      <c r="BH187" s="60"/>
      <c r="BI187" s="60"/>
      <c r="BJ187" s="60"/>
      <c r="BK187" s="60"/>
      <c r="BL187" s="60"/>
      <c r="BM187" s="907" t="s">
        <v>1342</v>
      </c>
      <c r="BN187" s="60"/>
      <c r="BO187" s="60"/>
      <c r="BP187" s="60"/>
      <c r="BQ187" s="60"/>
      <c r="BR187" s="60"/>
      <c r="BS187" s="60"/>
      <c r="BT187" s="60"/>
      <c r="BU187" s="60"/>
      <c r="BV187" s="60"/>
      <c r="BW187" s="60"/>
      <c r="BX187" s="60"/>
      <c r="BY187" s="60"/>
      <c r="BZ187" s="60"/>
      <c r="CA187" s="60"/>
      <c r="CB187" s="60"/>
      <c r="CC187" s="60"/>
      <c r="CD187" s="60"/>
      <c r="CE187" s="60"/>
      <c r="CF187" s="60"/>
      <c r="CG187" s="60"/>
      <c r="CH187" s="60"/>
    </row>
    <row r="188" spans="53:86">
      <c r="BA188" s="60"/>
      <c r="BB188" s="60"/>
      <c r="BC188" s="60"/>
      <c r="BD188" s="60"/>
      <c r="BE188" s="60"/>
      <c r="BF188" s="60"/>
      <c r="BG188" s="60"/>
      <c r="BH188" s="60"/>
      <c r="BI188" s="60"/>
      <c r="BJ188" s="60"/>
      <c r="BK188" s="60"/>
      <c r="BL188" s="60"/>
      <c r="BM188" s="907" t="s">
        <v>929</v>
      </c>
      <c r="BN188" s="60"/>
      <c r="BO188" s="60"/>
      <c r="BP188" s="60"/>
      <c r="BQ188" s="60"/>
      <c r="BR188" s="60"/>
      <c r="BS188" s="60"/>
      <c r="BT188" s="60"/>
      <c r="BU188" s="60"/>
      <c r="BV188" s="60"/>
      <c r="BW188" s="60"/>
      <c r="BX188" s="60"/>
      <c r="BY188" s="60"/>
      <c r="BZ188" s="60"/>
      <c r="CA188" s="60"/>
      <c r="CB188" s="60"/>
      <c r="CC188" s="60"/>
      <c r="CD188" s="60"/>
      <c r="CE188" s="60"/>
      <c r="CF188" s="60"/>
      <c r="CG188" s="60"/>
      <c r="CH188" s="60"/>
    </row>
    <row r="189" spans="53:86">
      <c r="BA189" s="60"/>
      <c r="BB189" s="60"/>
      <c r="BC189" s="60"/>
      <c r="BD189" s="60"/>
      <c r="BE189" s="60"/>
      <c r="BF189" s="60"/>
      <c r="BG189" s="60"/>
      <c r="BH189" s="60"/>
      <c r="BI189" s="60"/>
      <c r="BJ189" s="60"/>
      <c r="BK189" s="60"/>
      <c r="BL189" s="60"/>
      <c r="BM189" s="907" t="s">
        <v>1343</v>
      </c>
      <c r="BN189" s="60"/>
      <c r="BO189" s="60"/>
      <c r="BP189" s="60"/>
      <c r="BQ189" s="60"/>
      <c r="BR189" s="60"/>
      <c r="BS189" s="60"/>
      <c r="BT189" s="60"/>
      <c r="BU189" s="60"/>
      <c r="BV189" s="60"/>
      <c r="BW189" s="60"/>
      <c r="BX189" s="60"/>
      <c r="BY189" s="60"/>
      <c r="BZ189" s="60"/>
      <c r="CA189" s="60"/>
      <c r="CB189" s="60"/>
      <c r="CC189" s="60"/>
      <c r="CD189" s="60"/>
      <c r="CE189" s="60"/>
      <c r="CF189" s="60"/>
      <c r="CG189" s="60"/>
      <c r="CH189" s="60"/>
    </row>
    <row r="190" spans="53:86">
      <c r="BA190" s="60"/>
      <c r="BB190" s="60"/>
      <c r="BC190" s="60"/>
      <c r="BD190" s="60"/>
      <c r="BE190" s="60"/>
      <c r="BF190" s="60"/>
      <c r="BG190" s="60"/>
      <c r="BH190" s="60"/>
      <c r="BI190" s="60"/>
      <c r="BJ190" s="60"/>
      <c r="BK190" s="60"/>
      <c r="BL190" s="60"/>
      <c r="BM190" s="907" t="s">
        <v>930</v>
      </c>
      <c r="BN190" s="60"/>
      <c r="BO190" s="60"/>
      <c r="BP190" s="60"/>
      <c r="BQ190" s="60"/>
      <c r="BR190" s="60"/>
      <c r="BS190" s="60"/>
      <c r="BT190" s="60"/>
      <c r="BU190" s="60"/>
      <c r="BV190" s="60"/>
      <c r="BW190" s="60"/>
      <c r="BX190" s="60"/>
      <c r="BY190" s="60"/>
      <c r="BZ190" s="60"/>
      <c r="CA190" s="60"/>
      <c r="CB190" s="60"/>
      <c r="CC190" s="60"/>
      <c r="CD190" s="60"/>
      <c r="CE190" s="60"/>
      <c r="CF190" s="60"/>
      <c r="CG190" s="60"/>
      <c r="CH190" s="60"/>
    </row>
    <row r="191" spans="53:86">
      <c r="BA191" s="60"/>
      <c r="BB191" s="60"/>
      <c r="BC191" s="60"/>
      <c r="BD191" s="60"/>
      <c r="BE191" s="60"/>
      <c r="BF191" s="60"/>
      <c r="BG191" s="60"/>
      <c r="BH191" s="60"/>
      <c r="BI191" s="60"/>
      <c r="BJ191" s="60"/>
      <c r="BK191" s="60"/>
      <c r="BL191" s="60"/>
      <c r="BM191" s="907" t="s">
        <v>1344</v>
      </c>
      <c r="BN191" s="60"/>
      <c r="BO191" s="60"/>
      <c r="BP191" s="60"/>
      <c r="BQ191" s="60"/>
      <c r="BR191" s="60"/>
      <c r="BS191" s="60"/>
      <c r="BT191" s="60"/>
      <c r="BU191" s="60"/>
      <c r="BV191" s="60"/>
      <c r="BW191" s="60"/>
      <c r="BX191" s="60"/>
      <c r="BY191" s="60"/>
      <c r="BZ191" s="60"/>
      <c r="CA191" s="60"/>
      <c r="CB191" s="60"/>
      <c r="CC191" s="60"/>
      <c r="CD191" s="60"/>
      <c r="CE191" s="60"/>
      <c r="CF191" s="60"/>
      <c r="CG191" s="60"/>
      <c r="CH191" s="60"/>
    </row>
    <row r="192" spans="53:86">
      <c r="BA192" s="60"/>
      <c r="BB192" s="60"/>
      <c r="BC192" s="60"/>
      <c r="BD192" s="60"/>
      <c r="BE192" s="60"/>
      <c r="BF192" s="60"/>
      <c r="BG192" s="60"/>
      <c r="BH192" s="60"/>
      <c r="BI192" s="60"/>
      <c r="BJ192" s="60"/>
      <c r="BK192" s="60"/>
      <c r="BL192" s="60"/>
      <c r="BM192" s="907" t="s">
        <v>1345</v>
      </c>
      <c r="BN192" s="60"/>
      <c r="BO192" s="60"/>
      <c r="BP192" s="60"/>
      <c r="BQ192" s="60"/>
      <c r="BR192" s="60"/>
      <c r="BS192" s="60"/>
      <c r="BT192" s="60"/>
      <c r="BU192" s="60"/>
      <c r="BV192" s="60"/>
      <c r="BW192" s="60"/>
      <c r="BX192" s="60"/>
      <c r="BY192" s="60"/>
      <c r="BZ192" s="60"/>
      <c r="CA192" s="60"/>
      <c r="CB192" s="60"/>
      <c r="CC192" s="60"/>
      <c r="CD192" s="60"/>
      <c r="CE192" s="60"/>
      <c r="CF192" s="60"/>
      <c r="CG192" s="60"/>
      <c r="CH192" s="60"/>
    </row>
    <row r="193" spans="53:86">
      <c r="BA193" s="60"/>
      <c r="BB193" s="60"/>
      <c r="BC193" s="60"/>
      <c r="BD193" s="60"/>
      <c r="BE193" s="60"/>
      <c r="BF193" s="60"/>
      <c r="BG193" s="60"/>
      <c r="BH193" s="60"/>
      <c r="BI193" s="60"/>
      <c r="BJ193" s="60"/>
      <c r="BK193" s="60"/>
      <c r="BL193" s="60"/>
      <c r="BM193" s="907" t="s">
        <v>1346</v>
      </c>
      <c r="BN193" s="60"/>
      <c r="BO193" s="60"/>
      <c r="BP193" s="60"/>
      <c r="BQ193" s="60"/>
      <c r="BR193" s="60"/>
      <c r="BS193" s="60"/>
      <c r="BT193" s="60"/>
      <c r="BU193" s="60"/>
      <c r="BV193" s="60"/>
      <c r="BW193" s="60"/>
      <c r="BX193" s="60"/>
      <c r="BY193" s="60"/>
      <c r="BZ193" s="60"/>
      <c r="CA193" s="60"/>
      <c r="CB193" s="60"/>
      <c r="CC193" s="60"/>
      <c r="CD193" s="60"/>
      <c r="CE193" s="60"/>
      <c r="CF193" s="60"/>
      <c r="CG193" s="60"/>
      <c r="CH193" s="60"/>
    </row>
    <row r="194" spans="53:86">
      <c r="BA194" s="60"/>
      <c r="BB194" s="60"/>
      <c r="BC194" s="60"/>
      <c r="BD194" s="60"/>
      <c r="BE194" s="60"/>
      <c r="BF194" s="60"/>
      <c r="BG194" s="60"/>
      <c r="BH194" s="60"/>
      <c r="BI194" s="60"/>
      <c r="BJ194" s="60"/>
      <c r="BK194" s="60"/>
      <c r="BL194" s="60"/>
      <c r="BM194" s="907" t="s">
        <v>1807</v>
      </c>
      <c r="BN194" s="60"/>
      <c r="BO194" s="60"/>
      <c r="BP194" s="60"/>
      <c r="BQ194" s="60"/>
      <c r="BR194" s="60"/>
      <c r="BS194" s="60"/>
      <c r="BT194" s="60"/>
      <c r="BU194" s="60"/>
      <c r="BV194" s="60"/>
      <c r="BW194" s="60"/>
      <c r="BX194" s="60"/>
      <c r="BY194" s="60"/>
      <c r="BZ194" s="60"/>
      <c r="CA194" s="60"/>
      <c r="CB194" s="60"/>
      <c r="CC194" s="60"/>
      <c r="CD194" s="60"/>
      <c r="CE194" s="60"/>
      <c r="CF194" s="60"/>
      <c r="CG194" s="60"/>
      <c r="CH194" s="60"/>
    </row>
    <row r="195" spans="53:86">
      <c r="BA195" s="60"/>
      <c r="BB195" s="60"/>
      <c r="BC195" s="60"/>
      <c r="BD195" s="60"/>
      <c r="BE195" s="60"/>
      <c r="BF195" s="60"/>
      <c r="BG195" s="60"/>
      <c r="BH195" s="60"/>
      <c r="BI195" s="60"/>
      <c r="BJ195" s="60"/>
      <c r="BK195" s="60"/>
      <c r="BL195" s="60"/>
      <c r="BM195" s="907" t="s">
        <v>789</v>
      </c>
      <c r="BN195" s="60"/>
      <c r="BO195" s="60"/>
      <c r="BP195" s="60"/>
      <c r="BQ195" s="60"/>
      <c r="BR195" s="60"/>
      <c r="BS195" s="60"/>
      <c r="BT195" s="60"/>
      <c r="BU195" s="60"/>
      <c r="BV195" s="60"/>
      <c r="BW195" s="60"/>
      <c r="BX195" s="60"/>
      <c r="BY195" s="60"/>
      <c r="BZ195" s="60"/>
      <c r="CA195" s="60"/>
      <c r="CB195" s="60"/>
      <c r="CC195" s="60"/>
      <c r="CD195" s="60"/>
      <c r="CE195" s="60"/>
      <c r="CF195" s="60"/>
      <c r="CG195" s="60"/>
      <c r="CH195" s="60"/>
    </row>
    <row r="196" spans="53:86">
      <c r="BA196" s="60"/>
      <c r="BB196" s="60"/>
      <c r="BC196" s="60"/>
      <c r="BD196" s="60"/>
      <c r="BE196" s="60"/>
      <c r="BF196" s="60"/>
      <c r="BG196" s="60"/>
      <c r="BH196" s="60"/>
      <c r="BI196" s="60"/>
      <c r="BJ196" s="60"/>
      <c r="BK196" s="60"/>
      <c r="BL196" s="60"/>
      <c r="BM196" s="907" t="s">
        <v>1348</v>
      </c>
      <c r="BN196" s="60"/>
      <c r="BO196" s="60"/>
      <c r="BP196" s="60"/>
      <c r="BQ196" s="60"/>
      <c r="BR196" s="60"/>
      <c r="BS196" s="60"/>
      <c r="BT196" s="60"/>
      <c r="BU196" s="60"/>
      <c r="BV196" s="60"/>
      <c r="BW196" s="60"/>
      <c r="BX196" s="60"/>
      <c r="BY196" s="60"/>
      <c r="BZ196" s="60"/>
      <c r="CA196" s="60"/>
      <c r="CB196" s="60"/>
      <c r="CC196" s="60"/>
      <c r="CD196" s="60"/>
      <c r="CE196" s="60"/>
      <c r="CF196" s="60"/>
      <c r="CG196" s="60"/>
      <c r="CH196" s="60"/>
    </row>
    <row r="197" spans="53:86">
      <c r="BA197" s="60"/>
      <c r="BB197" s="60"/>
      <c r="BC197" s="60"/>
      <c r="BD197" s="60"/>
      <c r="BE197" s="60"/>
      <c r="BF197" s="60"/>
      <c r="BG197" s="60"/>
      <c r="BH197" s="60"/>
      <c r="BI197" s="60"/>
      <c r="BJ197" s="60"/>
      <c r="BK197" s="60"/>
      <c r="BL197" s="60"/>
      <c r="BM197" s="907" t="s">
        <v>507</v>
      </c>
      <c r="BN197" s="60"/>
      <c r="BO197" s="60"/>
      <c r="BP197" s="60"/>
      <c r="BQ197" s="60"/>
      <c r="BR197" s="60"/>
      <c r="BS197" s="60"/>
      <c r="BT197" s="60"/>
      <c r="BU197" s="60"/>
      <c r="BV197" s="60"/>
      <c r="BW197" s="60"/>
      <c r="BX197" s="60"/>
      <c r="BY197" s="60"/>
      <c r="BZ197" s="60"/>
      <c r="CA197" s="60"/>
      <c r="CB197" s="60"/>
      <c r="CC197" s="60"/>
      <c r="CD197" s="60"/>
      <c r="CE197" s="60"/>
      <c r="CF197" s="60"/>
      <c r="CG197" s="60"/>
      <c r="CH197" s="60"/>
    </row>
    <row r="198" spans="53:86">
      <c r="BA198" s="60"/>
      <c r="BB198" s="60"/>
      <c r="BC198" s="60"/>
      <c r="BD198" s="60"/>
      <c r="BE198" s="60"/>
      <c r="BF198" s="60"/>
      <c r="BG198" s="60"/>
      <c r="BH198" s="60"/>
      <c r="BI198" s="60"/>
      <c r="BJ198" s="60"/>
      <c r="BK198" s="60"/>
      <c r="BL198" s="60"/>
      <c r="BM198" s="907" t="s">
        <v>1808</v>
      </c>
      <c r="BN198" s="60"/>
      <c r="BO198" s="60"/>
      <c r="BP198" s="60"/>
      <c r="BQ198" s="60"/>
      <c r="BR198" s="60"/>
      <c r="BS198" s="60"/>
      <c r="BT198" s="60"/>
      <c r="BU198" s="60"/>
      <c r="BV198" s="60"/>
      <c r="BW198" s="60"/>
      <c r="BX198" s="60"/>
      <c r="BY198" s="60"/>
      <c r="BZ198" s="60"/>
      <c r="CA198" s="60"/>
      <c r="CB198" s="60"/>
      <c r="CC198" s="60"/>
      <c r="CD198" s="60"/>
      <c r="CE198" s="60"/>
      <c r="CF198" s="60"/>
      <c r="CG198" s="60"/>
      <c r="CH198" s="60"/>
    </row>
    <row r="199" spans="53:86">
      <c r="BA199" s="60"/>
      <c r="BB199" s="60"/>
      <c r="BC199" s="60"/>
      <c r="BD199" s="60"/>
      <c r="BE199" s="60"/>
      <c r="BF199" s="60"/>
      <c r="BG199" s="60"/>
      <c r="BH199" s="60"/>
      <c r="BI199" s="60"/>
      <c r="BJ199" s="60"/>
      <c r="BK199" s="60"/>
      <c r="BL199" s="60"/>
      <c r="BM199" s="928" t="s">
        <v>1350</v>
      </c>
      <c r="BN199" s="60"/>
      <c r="BO199" s="60"/>
      <c r="BP199" s="60"/>
      <c r="BQ199" s="60"/>
      <c r="BR199" s="60"/>
      <c r="BS199" s="60"/>
      <c r="BT199" s="60"/>
      <c r="BU199" s="60"/>
      <c r="BV199" s="60"/>
      <c r="BW199" s="60"/>
      <c r="BX199" s="60"/>
      <c r="BY199" s="60"/>
      <c r="BZ199" s="60"/>
      <c r="CA199" s="60"/>
      <c r="CB199" s="60"/>
      <c r="CC199" s="60"/>
      <c r="CD199" s="60"/>
      <c r="CE199" s="60"/>
      <c r="CF199" s="60"/>
      <c r="CG199" s="60"/>
      <c r="CH199" s="60"/>
    </row>
    <row r="200" spans="53:86">
      <c r="BA200" s="60"/>
      <c r="BB200" s="60"/>
      <c r="BC200" s="60"/>
      <c r="BD200" s="60"/>
      <c r="BE200" s="60"/>
      <c r="BF200" s="60"/>
      <c r="BG200" s="60"/>
      <c r="BH200" s="60"/>
      <c r="BI200" s="60"/>
      <c r="BJ200" s="60"/>
      <c r="BK200" s="60"/>
      <c r="BL200" s="60"/>
      <c r="BM200" s="907" t="s">
        <v>931</v>
      </c>
      <c r="BN200" s="60"/>
      <c r="BO200" s="60"/>
      <c r="BP200" s="60"/>
      <c r="BQ200" s="60"/>
      <c r="BR200" s="60"/>
      <c r="BS200" s="60"/>
      <c r="BT200" s="60"/>
      <c r="BU200" s="60"/>
      <c r="BV200" s="60"/>
      <c r="BW200" s="60"/>
      <c r="BX200" s="60"/>
      <c r="BY200" s="60"/>
      <c r="BZ200" s="60"/>
      <c r="CA200" s="60"/>
      <c r="CB200" s="60"/>
      <c r="CC200" s="60"/>
      <c r="CD200" s="60"/>
      <c r="CE200" s="60"/>
      <c r="CF200" s="60"/>
      <c r="CG200" s="60"/>
      <c r="CH200" s="60"/>
    </row>
    <row r="201" spans="53:86">
      <c r="BA201" s="60"/>
      <c r="BB201" s="60"/>
      <c r="BC201" s="60"/>
      <c r="BD201" s="60"/>
      <c r="BE201" s="60"/>
      <c r="BF201" s="60"/>
      <c r="BG201" s="60"/>
      <c r="BH201" s="60"/>
      <c r="BI201" s="60"/>
      <c r="BJ201" s="60"/>
      <c r="BK201" s="60"/>
      <c r="BL201" s="60"/>
      <c r="BM201" s="907" t="s">
        <v>481</v>
      </c>
      <c r="BN201" s="60"/>
      <c r="BO201" s="60"/>
      <c r="BP201" s="60"/>
      <c r="BQ201" s="60"/>
      <c r="BR201" s="60"/>
      <c r="BS201" s="60"/>
      <c r="BT201" s="60"/>
      <c r="BU201" s="60"/>
      <c r="BV201" s="60"/>
      <c r="BW201" s="60"/>
      <c r="BX201" s="60"/>
      <c r="BY201" s="60"/>
      <c r="BZ201" s="60"/>
      <c r="CA201" s="60"/>
      <c r="CB201" s="60"/>
      <c r="CC201" s="60"/>
      <c r="CD201" s="60"/>
      <c r="CE201" s="60"/>
      <c r="CF201" s="60"/>
      <c r="CG201" s="60"/>
      <c r="CH201" s="60"/>
    </row>
    <row r="202" spans="53:86">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c r="CH202" s="60"/>
    </row>
    <row r="203" spans="53:86">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row>
    <row r="204" spans="53:86">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row>
    <row r="205" spans="53:86">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row>
    <row r="206" spans="53:86">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row>
    <row r="207" spans="53:86">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row>
    <row r="208" spans="53:86">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row>
  </sheetData>
  <mergeCells count="1">
    <mergeCell ref="A37:J37"/>
  </mergeCells>
  <dataValidations count="5">
    <dataValidation type="list" allowBlank="1" showInputMessage="1" showErrorMessage="1" sqref="G4:G34">
      <formula1>$BD$56:$BD$59</formula1>
    </dataValidation>
    <dataValidation type="list" allowBlank="1" showInputMessage="1" showErrorMessage="1" sqref="D4:D33">
      <formula1>$BO$8:$BO$34</formula1>
    </dataValidation>
    <dataValidation type="list" allowBlank="1" showInputMessage="1" showErrorMessage="1" sqref="C4:C33">
      <formula1>$BO$2:$BO$4</formula1>
    </dataValidation>
    <dataValidation type="list" allowBlank="1" showInputMessage="1" showErrorMessage="1" sqref="B4:B33">
      <formula1>$BA$41:$BA$46</formula1>
    </dataValidation>
    <dataValidation type="list" allowBlank="1" showInputMessage="1" showErrorMessage="1" sqref="A4:A34">
      <formula1>$BB$2:$BB$38</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'V:\Sites\annual-report-dcf\documentLibrary\AR 2016\AR 2016\[DCF_Standard-Tables_AR_2015_ANTON.xlsx]Custom_lists'!#REF!</xm:f>
          </x14:formula1>
          <xm:sqref>D4:D33</xm:sqref>
        </x14:dataValidation>
        <x14:dataValidation type="list" allowBlank="1" showInputMessage="1" showErrorMessage="1">
          <x14:formula1>
            <xm:f>'V:\Sites\annual-report-dcf\documentLibrary\AR 2016\AR 2016\[DCF_Standard-Tables_AR_2015_ANTON.xlsx]Custom_lists'!#REF!</xm:f>
          </x14:formula1>
          <xm:sqref>C4:C33</xm:sqref>
        </x14:dataValidation>
        <x14:dataValidation type="list" allowBlank="1" showInputMessage="1" showErrorMessage="1">
          <x14:formula1>
            <xm:f>'V:\Sites\annual-report-dcf\documentLibrary\AR 2016\AR 2016\[DCF_Standard-Tables_AR_2015_ANTON.xlsx]Custom_lists'!#REF!</xm:f>
          </x14:formula1>
          <xm:sqref>B4:B33</xm:sqref>
        </x14:dataValidation>
        <x14:dataValidation type="list" allowBlank="1" showInputMessage="1" showErrorMessage="1">
          <x14:formula1>
            <xm:f>'V:\Sites\annual-report-dcf\documentLibrary\AR 2016\AR 2016\[DCF_Standard-Tables_AR_2015_ANTON.xlsx]Custom_lists'!#REF!</xm:f>
          </x14:formula1>
          <xm:sqref>A4:A33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66FF66"/>
    <pageSetUpPr fitToPage="1"/>
  </sheetPr>
  <dimension ref="A1:IU18"/>
  <sheetViews>
    <sheetView zoomScale="85" zoomScaleNormal="85" zoomScaleSheetLayoutView="75" zoomScalePageLayoutView="80" workbookViewId="0"/>
  </sheetViews>
  <sheetFormatPr defaultColWidth="5.7109375" defaultRowHeight="20.100000000000001" customHeight="1"/>
  <cols>
    <col min="1" max="1" width="7.42578125" style="1" customWidth="1"/>
    <col min="2" max="2" width="30" style="34" customWidth="1"/>
    <col min="3" max="3" width="7.85546875" style="34" bestFit="1" customWidth="1"/>
    <col min="4" max="4" width="13.85546875" style="35" customWidth="1"/>
    <col min="5" max="7" width="8.28515625" style="35" customWidth="1"/>
    <col min="8" max="8" width="13.85546875" style="35" customWidth="1"/>
    <col min="9" max="9" width="12" style="35" customWidth="1"/>
    <col min="10" max="10" width="14.28515625" style="35" customWidth="1"/>
    <col min="11" max="11" width="17.28515625" style="35" customWidth="1"/>
    <col min="12" max="12" width="14" style="35" customWidth="1"/>
    <col min="13" max="13" width="18" style="35" customWidth="1"/>
    <col min="14" max="14" width="12.42578125" style="35" customWidth="1"/>
    <col min="15" max="15" width="19.42578125" style="35" bestFit="1" customWidth="1"/>
    <col min="16" max="16" width="15.140625" style="34" customWidth="1"/>
    <col min="17" max="18" width="13.28515625" style="34" customWidth="1"/>
    <col min="19" max="19" width="20" style="34" customWidth="1"/>
    <col min="20" max="20" width="33.7109375" style="34" customWidth="1"/>
    <col min="21" max="21" width="56.85546875" style="42" customWidth="1"/>
    <col min="22" max="255" width="5.7109375" style="42" customWidth="1"/>
  </cols>
  <sheetData>
    <row r="1" spans="1:255" ht="23.45" customHeight="1" thickBot="1">
      <c r="A1" s="36" t="s">
        <v>124</v>
      </c>
      <c r="C1" s="36"/>
      <c r="D1" s="36"/>
      <c r="E1" s="36"/>
      <c r="F1" s="36"/>
      <c r="G1" s="36"/>
      <c r="H1" s="36"/>
      <c r="I1" s="36"/>
      <c r="J1" s="36"/>
      <c r="K1" s="36"/>
      <c r="L1" s="36"/>
      <c r="M1" s="36"/>
      <c r="N1" s="25"/>
      <c r="O1" s="25"/>
      <c r="S1" s="122" t="s">
        <v>0</v>
      </c>
      <c r="T1" s="123" t="s">
        <v>381</v>
      </c>
      <c r="AZ1" s="295" t="s">
        <v>1020</v>
      </c>
      <c r="BA1" s="295" t="s">
        <v>1020</v>
      </c>
      <c r="BB1" s="279" t="s">
        <v>1021</v>
      </c>
      <c r="BC1" s="286" t="s">
        <v>1022</v>
      </c>
      <c r="BD1" s="296"/>
      <c r="BE1" s="296"/>
      <c r="BF1" s="60"/>
      <c r="BG1" s="60" t="s">
        <v>1023</v>
      </c>
      <c r="BH1" s="60"/>
      <c r="BI1" s="60"/>
      <c r="BJ1" s="60"/>
      <c r="BK1" s="60"/>
      <c r="BL1" s="286" t="s">
        <v>1024</v>
      </c>
      <c r="BM1" s="60"/>
      <c r="BN1" s="60" t="s">
        <v>1025</v>
      </c>
      <c r="BO1" s="60"/>
      <c r="BP1" s="60"/>
      <c r="BQ1" s="60"/>
      <c r="BR1" s="60"/>
      <c r="BS1" s="60"/>
      <c r="BT1" s="286" t="s">
        <v>1026</v>
      </c>
      <c r="BU1" s="60"/>
      <c r="BV1" s="60"/>
      <c r="BW1" s="60"/>
      <c r="BX1" s="60"/>
      <c r="BY1" s="60" t="s">
        <v>1027</v>
      </c>
      <c r="BZ1" s="60"/>
      <c r="CA1" s="60"/>
      <c r="CB1" s="60" t="s">
        <v>1028</v>
      </c>
      <c r="CC1" s="60"/>
      <c r="CD1" s="60"/>
      <c r="CE1" s="60"/>
      <c r="CF1" s="60"/>
      <c r="CG1" s="60"/>
      <c r="IU1"/>
    </row>
    <row r="2" spans="1:255" ht="17.25" customHeight="1" thickBot="1">
      <c r="A2" s="17"/>
      <c r="B2" s="36"/>
      <c r="C2" s="36"/>
      <c r="D2" s="36"/>
      <c r="E2" s="36"/>
      <c r="F2" s="36"/>
      <c r="G2" s="36"/>
      <c r="H2" s="36"/>
      <c r="I2" s="36"/>
      <c r="J2" s="36"/>
      <c r="K2" s="36"/>
      <c r="L2" s="36"/>
      <c r="M2" s="36"/>
      <c r="N2" s="25"/>
      <c r="O2" s="25"/>
      <c r="S2" s="306" t="s">
        <v>225</v>
      </c>
      <c r="T2" s="307" t="s">
        <v>1625</v>
      </c>
      <c r="AZ2" s="297" t="s">
        <v>304</v>
      </c>
      <c r="BA2" s="297" t="s">
        <v>304</v>
      </c>
      <c r="BB2" s="297" t="s">
        <v>305</v>
      </c>
      <c r="BC2" s="60" t="s">
        <v>1029</v>
      </c>
      <c r="BD2" s="296"/>
      <c r="BE2" s="296"/>
      <c r="BF2" s="60"/>
      <c r="BG2" s="60" t="s">
        <v>1030</v>
      </c>
      <c r="BH2" s="60"/>
      <c r="BI2" s="60"/>
      <c r="BJ2" s="60"/>
      <c r="BK2" s="60"/>
      <c r="BL2" s="298" t="s">
        <v>1031</v>
      </c>
      <c r="BM2" s="60"/>
      <c r="BN2" s="60" t="s">
        <v>114</v>
      </c>
      <c r="BO2" s="60"/>
      <c r="BP2" s="60"/>
      <c r="BQ2" s="60"/>
      <c r="BR2" s="60"/>
      <c r="BS2" s="60"/>
      <c r="BT2" s="52" t="s">
        <v>537</v>
      </c>
      <c r="BU2" s="52"/>
      <c r="BV2" s="52"/>
      <c r="BW2" s="52"/>
      <c r="BX2" s="52"/>
      <c r="BY2" s="52" t="s">
        <v>160</v>
      </c>
      <c r="BZ2" s="52"/>
      <c r="CA2" s="52"/>
      <c r="CB2" s="60" t="s">
        <v>240</v>
      </c>
      <c r="CC2" s="60"/>
      <c r="CD2" s="60"/>
      <c r="CE2" s="60"/>
      <c r="CF2" s="60"/>
      <c r="CG2" s="60"/>
      <c r="IU2"/>
    </row>
    <row r="3" spans="1:255" ht="16.5" customHeight="1" thickBot="1">
      <c r="A3" s="121"/>
      <c r="B3" s="308"/>
      <c r="C3" s="308"/>
      <c r="D3" s="308"/>
      <c r="E3" s="309"/>
      <c r="F3" s="309"/>
      <c r="G3" s="309"/>
      <c r="H3" s="309"/>
      <c r="I3" s="309"/>
      <c r="J3" s="309"/>
      <c r="K3" s="309"/>
      <c r="L3" s="309"/>
      <c r="M3" s="309"/>
      <c r="N3" s="309"/>
      <c r="O3" s="309"/>
      <c r="S3" s="310" t="s">
        <v>349</v>
      </c>
      <c r="T3" s="582" t="s">
        <v>1625</v>
      </c>
      <c r="AZ3" s="297" t="s">
        <v>306</v>
      </c>
      <c r="BA3" s="297" t="s">
        <v>306</v>
      </c>
      <c r="BB3" s="297" t="s">
        <v>307</v>
      </c>
      <c r="BC3" s="60" t="s">
        <v>201</v>
      </c>
      <c r="BD3" s="296"/>
      <c r="BE3" s="296"/>
      <c r="BF3" s="60"/>
      <c r="BG3" s="60" t="s">
        <v>1032</v>
      </c>
      <c r="BH3" s="60"/>
      <c r="BI3" s="60"/>
      <c r="BJ3" s="60"/>
      <c r="BK3" s="60"/>
      <c r="BL3" s="298" t="s">
        <v>1033</v>
      </c>
      <c r="BM3" s="60"/>
      <c r="BN3" s="60" t="s">
        <v>116</v>
      </c>
      <c r="BO3" s="60"/>
      <c r="BP3" s="60"/>
      <c r="BQ3" s="60"/>
      <c r="BR3" s="60"/>
      <c r="BS3" s="60"/>
      <c r="BT3" s="52" t="s">
        <v>1034</v>
      </c>
      <c r="BU3" s="52"/>
      <c r="BV3" s="52"/>
      <c r="BW3" s="52"/>
      <c r="BX3" s="52"/>
      <c r="BY3" s="52" t="s">
        <v>933</v>
      </c>
      <c r="BZ3" s="52"/>
      <c r="CA3" s="52"/>
      <c r="CB3" s="60" t="s">
        <v>241</v>
      </c>
      <c r="CC3" s="60"/>
      <c r="CD3" s="60"/>
      <c r="CE3" s="60"/>
      <c r="CF3" s="60"/>
      <c r="CG3" s="60"/>
      <c r="IU3"/>
    </row>
    <row r="4" spans="1:255" s="29" customFormat="1" ht="56.25" customHeight="1" thickBot="1">
      <c r="A4" s="115" t="s">
        <v>1</v>
      </c>
      <c r="B4" s="116" t="s">
        <v>125</v>
      </c>
      <c r="C4" s="117" t="s">
        <v>126</v>
      </c>
      <c r="D4" s="117" t="s">
        <v>127</v>
      </c>
      <c r="E4" s="118">
        <v>2014</v>
      </c>
      <c r="F4" s="118">
        <v>2015</v>
      </c>
      <c r="G4" s="118">
        <v>2016</v>
      </c>
      <c r="H4" s="117" t="s">
        <v>268</v>
      </c>
      <c r="I4" s="117" t="s">
        <v>128</v>
      </c>
      <c r="J4" s="117" t="s">
        <v>129</v>
      </c>
      <c r="K4" s="117" t="s">
        <v>297</v>
      </c>
      <c r="L4" s="117" t="s">
        <v>130</v>
      </c>
      <c r="M4" s="117" t="s">
        <v>131</v>
      </c>
      <c r="N4" s="117" t="s">
        <v>132</v>
      </c>
      <c r="O4" s="119" t="s">
        <v>133</v>
      </c>
      <c r="P4" s="117" t="s">
        <v>134</v>
      </c>
      <c r="Q4" s="117" t="s">
        <v>135</v>
      </c>
      <c r="R4" s="117" t="s">
        <v>136</v>
      </c>
      <c r="S4" s="117" t="s">
        <v>137</v>
      </c>
      <c r="T4" s="120" t="s">
        <v>279</v>
      </c>
    </row>
    <row r="5" spans="1:255" s="43" customFormat="1" ht="42" customHeight="1">
      <c r="A5" s="712" t="s">
        <v>4</v>
      </c>
      <c r="B5" s="712" t="s">
        <v>535</v>
      </c>
      <c r="C5" s="712" t="s">
        <v>390</v>
      </c>
      <c r="D5" s="712" t="s">
        <v>536</v>
      </c>
      <c r="E5" s="713" t="s">
        <v>5</v>
      </c>
      <c r="F5" s="713" t="s">
        <v>5</v>
      </c>
      <c r="G5" s="713" t="s">
        <v>5</v>
      </c>
      <c r="H5" s="714">
        <v>15</v>
      </c>
      <c r="I5" s="715">
        <v>160</v>
      </c>
      <c r="J5" s="714" t="s">
        <v>139</v>
      </c>
      <c r="K5" s="714">
        <v>50</v>
      </c>
      <c r="L5" s="712" t="s">
        <v>550</v>
      </c>
      <c r="M5" s="716" t="s">
        <v>708</v>
      </c>
      <c r="N5" s="712" t="s">
        <v>1380</v>
      </c>
      <c r="O5" s="712" t="s">
        <v>1374</v>
      </c>
      <c r="P5" s="731">
        <v>13</v>
      </c>
      <c r="Q5" s="717" t="s">
        <v>1716</v>
      </c>
      <c r="R5" s="718">
        <f t="shared" ref="R5:R11" si="0">IF(ISBLANK(H5),"",P5/H5)</f>
        <v>0.8666666666666667</v>
      </c>
      <c r="S5" s="719">
        <f>IF(ISBLANK(I5),"",Q5/K5)</f>
        <v>0.94</v>
      </c>
      <c r="T5" s="720" t="s">
        <v>1356</v>
      </c>
    </row>
    <row r="6" spans="1:255" s="43" customFormat="1" ht="63.75" customHeight="1">
      <c r="A6" s="712" t="s">
        <v>4</v>
      </c>
      <c r="B6" s="712" t="s">
        <v>537</v>
      </c>
      <c r="C6" s="712" t="s">
        <v>390</v>
      </c>
      <c r="D6" s="712" t="s">
        <v>538</v>
      </c>
      <c r="E6" s="713" t="s">
        <v>5</v>
      </c>
      <c r="F6" s="713" t="s">
        <v>5</v>
      </c>
      <c r="G6" s="713" t="s">
        <v>5</v>
      </c>
      <c r="H6" s="714">
        <v>12</v>
      </c>
      <c r="I6" s="721">
        <v>160</v>
      </c>
      <c r="J6" s="714" t="s">
        <v>139</v>
      </c>
      <c r="K6" s="714">
        <v>30</v>
      </c>
      <c r="L6" s="712" t="s">
        <v>550</v>
      </c>
      <c r="M6" s="722" t="s">
        <v>709</v>
      </c>
      <c r="N6" s="712" t="s">
        <v>1380</v>
      </c>
      <c r="O6" s="712" t="s">
        <v>1374</v>
      </c>
      <c r="P6" s="731">
        <v>11</v>
      </c>
      <c r="Q6" s="723" t="s">
        <v>1717</v>
      </c>
      <c r="R6" s="718">
        <f t="shared" si="0"/>
        <v>0.91666666666666663</v>
      </c>
      <c r="S6" s="719">
        <f>IF(ISBLANK(I6),"",Q6/K6)</f>
        <v>0.83333333333333337</v>
      </c>
      <c r="T6" s="364" t="s">
        <v>1361</v>
      </c>
    </row>
    <row r="7" spans="1:255" s="43" customFormat="1" ht="49.5" customHeight="1">
      <c r="A7" s="712" t="s">
        <v>4</v>
      </c>
      <c r="B7" s="712" t="s">
        <v>539</v>
      </c>
      <c r="C7" s="712" t="s">
        <v>390</v>
      </c>
      <c r="D7" s="712" t="s">
        <v>540</v>
      </c>
      <c r="E7" s="713" t="s">
        <v>5</v>
      </c>
      <c r="F7" s="713" t="s">
        <v>5</v>
      </c>
      <c r="G7" s="713" t="s">
        <v>5</v>
      </c>
      <c r="H7" s="724" t="s">
        <v>671</v>
      </c>
      <c r="I7" s="725">
        <v>115</v>
      </c>
      <c r="J7" s="714" t="s">
        <v>1363</v>
      </c>
      <c r="K7" s="726" t="s">
        <v>1718</v>
      </c>
      <c r="L7" s="712" t="s">
        <v>550</v>
      </c>
      <c r="M7" s="722" t="s">
        <v>1364</v>
      </c>
      <c r="N7" s="712" t="s">
        <v>1380</v>
      </c>
      <c r="O7" s="712" t="s">
        <v>1376</v>
      </c>
      <c r="P7" s="732" t="s">
        <v>1360</v>
      </c>
      <c r="Q7" s="723" t="s">
        <v>1367</v>
      </c>
      <c r="R7" s="718">
        <f t="shared" si="0"/>
        <v>1.1538461538461537</v>
      </c>
      <c r="S7" s="727">
        <v>0.91</v>
      </c>
      <c r="T7" s="728" t="s">
        <v>1719</v>
      </c>
    </row>
    <row r="8" spans="1:255" s="43" customFormat="1" ht="49.5" customHeight="1">
      <c r="A8" s="712" t="s">
        <v>4</v>
      </c>
      <c r="B8" s="712" t="s">
        <v>539</v>
      </c>
      <c r="C8" s="712" t="s">
        <v>390</v>
      </c>
      <c r="D8" s="712" t="s">
        <v>540</v>
      </c>
      <c r="E8" s="713" t="s">
        <v>5</v>
      </c>
      <c r="F8" s="713" t="s">
        <v>5</v>
      </c>
      <c r="G8" s="713" t="s">
        <v>5</v>
      </c>
      <c r="H8" s="44" t="s">
        <v>671</v>
      </c>
      <c r="I8" s="725">
        <v>115</v>
      </c>
      <c r="J8" s="714" t="s">
        <v>1365</v>
      </c>
      <c r="K8" s="726" t="s">
        <v>1720</v>
      </c>
      <c r="L8" s="712" t="s">
        <v>550</v>
      </c>
      <c r="M8" s="722" t="s">
        <v>1366</v>
      </c>
      <c r="N8" s="712" t="s">
        <v>1380</v>
      </c>
      <c r="O8" s="712" t="s">
        <v>1376</v>
      </c>
      <c r="P8" s="214" t="s">
        <v>1360</v>
      </c>
      <c r="Q8" s="723" t="s">
        <v>1368</v>
      </c>
      <c r="R8" s="718">
        <f t="shared" si="0"/>
        <v>1.1538461538461537</v>
      </c>
      <c r="S8" s="727">
        <v>0.94</v>
      </c>
      <c r="T8" s="728" t="s">
        <v>1719</v>
      </c>
    </row>
    <row r="9" spans="1:255" s="43" customFormat="1" ht="53.25" customHeight="1">
      <c r="A9" s="712" t="s">
        <v>4</v>
      </c>
      <c r="B9" s="712" t="s">
        <v>541</v>
      </c>
      <c r="C9" s="712" t="s">
        <v>407</v>
      </c>
      <c r="D9" s="712" t="s">
        <v>542</v>
      </c>
      <c r="E9" s="713" t="s">
        <v>5</v>
      </c>
      <c r="F9" s="713" t="s">
        <v>5</v>
      </c>
      <c r="G9" s="713" t="s">
        <v>5</v>
      </c>
      <c r="H9" s="714">
        <v>14</v>
      </c>
      <c r="I9" s="729">
        <v>315</v>
      </c>
      <c r="J9" s="714" t="s">
        <v>139</v>
      </c>
      <c r="K9" s="714" t="s">
        <v>1370</v>
      </c>
      <c r="L9" s="712" t="s">
        <v>550</v>
      </c>
      <c r="M9" s="722" t="s">
        <v>1369</v>
      </c>
      <c r="N9" s="712" t="s">
        <v>1381</v>
      </c>
      <c r="O9" s="712" t="s">
        <v>1374</v>
      </c>
      <c r="P9" s="731">
        <v>14</v>
      </c>
      <c r="Q9" s="723" t="s">
        <v>1359</v>
      </c>
      <c r="R9" s="718">
        <f t="shared" si="0"/>
        <v>1</v>
      </c>
      <c r="S9" s="727">
        <v>1</v>
      </c>
      <c r="T9" s="364" t="s">
        <v>1377</v>
      </c>
    </row>
    <row r="10" spans="1:255" s="43" customFormat="1" ht="53.25" customHeight="1">
      <c r="A10" s="712" t="s">
        <v>4</v>
      </c>
      <c r="B10" s="712" t="s">
        <v>541</v>
      </c>
      <c r="C10" s="712" t="s">
        <v>407</v>
      </c>
      <c r="D10" s="712" t="s">
        <v>542</v>
      </c>
      <c r="E10" s="713" t="s">
        <v>5</v>
      </c>
      <c r="F10" s="713" t="s">
        <v>5</v>
      </c>
      <c r="G10" s="713" t="s">
        <v>5</v>
      </c>
      <c r="H10" s="714">
        <v>14</v>
      </c>
      <c r="I10" s="730">
        <v>315</v>
      </c>
      <c r="J10" s="714" t="s">
        <v>1371</v>
      </c>
      <c r="K10" s="714" t="s">
        <v>1373</v>
      </c>
      <c r="L10" s="712" t="s">
        <v>550</v>
      </c>
      <c r="M10" s="722" t="s">
        <v>1372</v>
      </c>
      <c r="N10" s="712" t="s">
        <v>1381</v>
      </c>
      <c r="O10" s="712" t="s">
        <v>1375</v>
      </c>
      <c r="P10" s="731">
        <v>14</v>
      </c>
      <c r="Q10" s="723" t="s">
        <v>1721</v>
      </c>
      <c r="R10" s="718">
        <f t="shared" si="0"/>
        <v>1</v>
      </c>
      <c r="S10" s="727">
        <v>1.03</v>
      </c>
      <c r="T10" s="364" t="s">
        <v>1378</v>
      </c>
    </row>
    <row r="11" spans="1:255" s="43" customFormat="1" ht="33.75" customHeight="1">
      <c r="A11" s="712" t="s">
        <v>4</v>
      </c>
      <c r="B11" s="712" t="s">
        <v>541</v>
      </c>
      <c r="C11" s="712" t="s">
        <v>407</v>
      </c>
      <c r="D11" s="712" t="s">
        <v>543</v>
      </c>
      <c r="E11" s="713" t="s">
        <v>5</v>
      </c>
      <c r="F11" s="713" t="s">
        <v>5</v>
      </c>
      <c r="G11" s="713" t="s">
        <v>5</v>
      </c>
      <c r="H11" s="714">
        <v>11</v>
      </c>
      <c r="I11" s="721">
        <v>315</v>
      </c>
      <c r="J11" s="714" t="s">
        <v>139</v>
      </c>
      <c r="K11" s="714" t="s">
        <v>1357</v>
      </c>
      <c r="L11" s="712" t="s">
        <v>550</v>
      </c>
      <c r="M11" s="722" t="s">
        <v>710</v>
      </c>
      <c r="N11" s="712" t="s">
        <v>1381</v>
      </c>
      <c r="O11" s="712" t="s">
        <v>1374</v>
      </c>
      <c r="P11" s="731">
        <v>12</v>
      </c>
      <c r="Q11" s="723" t="s">
        <v>1722</v>
      </c>
      <c r="R11" s="718">
        <f t="shared" si="0"/>
        <v>1.0909090909090908</v>
      </c>
      <c r="S11" s="727">
        <v>1</v>
      </c>
      <c r="T11" s="364" t="s">
        <v>1358</v>
      </c>
    </row>
    <row r="12" spans="1:255" s="43" customFormat="1" ht="41.25" customHeight="1">
      <c r="A12" s="169" t="s">
        <v>4</v>
      </c>
      <c r="B12" s="169" t="s">
        <v>544</v>
      </c>
      <c r="C12" s="169" t="s">
        <v>407</v>
      </c>
      <c r="D12" s="169" t="s">
        <v>545</v>
      </c>
      <c r="E12" s="170" t="s">
        <v>5</v>
      </c>
      <c r="F12" s="170" t="s">
        <v>5</v>
      </c>
      <c r="G12" s="170" t="s">
        <v>5</v>
      </c>
      <c r="H12" s="171">
        <v>15</v>
      </c>
      <c r="I12" s="175">
        <v>15</v>
      </c>
      <c r="J12" s="171" t="s">
        <v>549</v>
      </c>
      <c r="K12" s="171">
        <v>95</v>
      </c>
      <c r="L12" s="169" t="s">
        <v>551</v>
      </c>
      <c r="M12" s="215" t="s">
        <v>1355</v>
      </c>
      <c r="N12" s="169" t="s">
        <v>1382</v>
      </c>
      <c r="O12" s="321" t="s">
        <v>1375</v>
      </c>
      <c r="P12" s="209" t="s">
        <v>1703</v>
      </c>
      <c r="Q12" s="209" t="s">
        <v>1704</v>
      </c>
      <c r="R12" s="177">
        <f t="shared" ref="R12" si="1">IF(ISBLANK(H12),"",P12/H12)</f>
        <v>0.66666666666666663</v>
      </c>
      <c r="S12" s="176">
        <f>IF(ISBLANK(I12),"",Q12/K12)</f>
        <v>0.83157894736842108</v>
      </c>
      <c r="T12" s="318" t="s">
        <v>1729</v>
      </c>
    </row>
    <row r="13" spans="1:255" s="43" customFormat="1" ht="33.75" customHeight="1">
      <c r="A13" s="172" t="s">
        <v>4</v>
      </c>
      <c r="B13" s="172" t="s">
        <v>546</v>
      </c>
      <c r="C13" s="173" t="s">
        <v>547</v>
      </c>
      <c r="D13" s="173" t="s">
        <v>548</v>
      </c>
      <c r="E13" s="174" t="s">
        <v>5</v>
      </c>
      <c r="F13" s="174" t="s">
        <v>5</v>
      </c>
      <c r="G13" s="174" t="s">
        <v>5</v>
      </c>
      <c r="H13" s="175"/>
      <c r="I13" s="175">
        <v>35</v>
      </c>
      <c r="J13" s="171" t="s">
        <v>139</v>
      </c>
      <c r="K13" s="320" t="s">
        <v>1379</v>
      </c>
      <c r="L13" s="320" t="s">
        <v>1379</v>
      </c>
      <c r="M13" s="320" t="s">
        <v>1379</v>
      </c>
      <c r="N13" s="319" t="s">
        <v>1383</v>
      </c>
      <c r="O13" s="322" t="s">
        <v>1379</v>
      </c>
      <c r="P13" s="1058" t="s">
        <v>555</v>
      </c>
      <c r="Q13" s="1059"/>
      <c r="R13" s="1059"/>
      <c r="S13" s="1060"/>
      <c r="T13" s="88"/>
    </row>
    <row r="14" spans="1:255" ht="20.100000000000001" customHeight="1">
      <c r="A14" s="28"/>
    </row>
    <row r="16" spans="1:255" ht="20.100000000000001" customHeight="1">
      <c r="Q16" s="42"/>
      <c r="T16" s="42"/>
    </row>
    <row r="17" spans="17:20" ht="20.100000000000001" customHeight="1">
      <c r="T17" s="42"/>
    </row>
    <row r="18" spans="17:20" ht="20.100000000000001" customHeight="1">
      <c r="Q18" s="45"/>
    </row>
  </sheetData>
  <mergeCells count="1">
    <mergeCell ref="P13:S13"/>
  </mergeCells>
  <phoneticPr fontId="42" type="noConversion"/>
  <dataValidations count="1">
    <dataValidation type="textLength" showInputMessage="1" showErrorMessage="1" sqref="T5:T13">
      <formula1>0</formula1>
      <formula2>150</formula2>
    </dataValidation>
  </dataValidations>
  <pageMargins left="0.28999999999999998" right="0.28000000000000003" top="1.0631944444444446" bottom="1.0631944444444446" header="0.51180555555555551" footer="0.51180555555555551"/>
  <pageSetup paperSize="9" scale="48"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CH25"/>
  <sheetViews>
    <sheetView zoomScale="115" zoomScaleNormal="115" workbookViewId="0">
      <selection activeCell="E2" sqref="E2"/>
    </sheetView>
  </sheetViews>
  <sheetFormatPr defaultColWidth="8.85546875" defaultRowHeight="12.75"/>
  <cols>
    <col min="1" max="1" width="8.42578125" customWidth="1"/>
    <col min="2" max="2" width="23.85546875" customWidth="1"/>
    <col min="3" max="3" width="12.85546875" customWidth="1"/>
    <col min="4" max="4" width="14.140625" customWidth="1"/>
    <col min="5" max="5" width="10.28515625" customWidth="1"/>
    <col min="6" max="6" width="20" customWidth="1"/>
    <col min="7" max="7" width="16.7109375" customWidth="1"/>
    <col min="8" max="8" width="45.5703125" customWidth="1"/>
  </cols>
  <sheetData>
    <row r="1" spans="1:86" s="203" customFormat="1" ht="16.5" thickBot="1">
      <c r="A1" s="277" t="s">
        <v>355</v>
      </c>
      <c r="B1" s="2"/>
      <c r="G1" s="248" t="s">
        <v>0</v>
      </c>
      <c r="H1" s="292" t="s">
        <v>381</v>
      </c>
      <c r="BA1" s="278" t="s">
        <v>1020</v>
      </c>
      <c r="BB1" s="279" t="s">
        <v>1021</v>
      </c>
      <c r="BC1" s="52"/>
      <c r="BD1" s="280" t="s">
        <v>1022</v>
      </c>
      <c r="BE1" s="281"/>
      <c r="BF1" s="281"/>
      <c r="BG1" s="52"/>
      <c r="BH1" s="52" t="s">
        <v>1023</v>
      </c>
      <c r="BI1" s="52"/>
      <c r="BJ1" s="52"/>
      <c r="BK1" s="52"/>
      <c r="BL1" s="52"/>
      <c r="BM1" s="280" t="s">
        <v>1024</v>
      </c>
      <c r="BN1" s="52"/>
      <c r="BO1" s="52" t="s">
        <v>1025</v>
      </c>
      <c r="BP1" s="52"/>
      <c r="BQ1" s="52"/>
      <c r="BR1" s="52"/>
      <c r="BS1" s="52"/>
      <c r="BT1" s="52"/>
      <c r="BU1" s="280" t="s">
        <v>1026</v>
      </c>
      <c r="BV1" s="52"/>
      <c r="BW1" s="52"/>
      <c r="BX1" s="52"/>
      <c r="BY1" s="52"/>
      <c r="BZ1" s="52" t="s">
        <v>1027</v>
      </c>
      <c r="CA1" s="52"/>
      <c r="CB1" s="52"/>
      <c r="CC1" s="52" t="s">
        <v>1028</v>
      </c>
      <c r="CD1" s="52"/>
      <c r="CE1" s="52"/>
      <c r="CF1" s="52"/>
      <c r="CG1" s="52"/>
      <c r="CH1" s="52"/>
    </row>
    <row r="2" spans="1:86" ht="15.75" thickBot="1">
      <c r="A2" s="144"/>
      <c r="B2" s="145"/>
      <c r="G2" s="248" t="s">
        <v>223</v>
      </c>
      <c r="H2" s="293">
        <v>2016</v>
      </c>
      <c r="BA2" s="282" t="s">
        <v>304</v>
      </c>
      <c r="BB2" s="282" t="s">
        <v>305</v>
      </c>
      <c r="BC2" s="60"/>
      <c r="BD2" s="60" t="s">
        <v>1029</v>
      </c>
      <c r="BE2" s="283"/>
      <c r="BF2" s="283"/>
      <c r="BG2" s="60"/>
      <c r="BH2" s="60" t="s">
        <v>1030</v>
      </c>
      <c r="BI2" s="60"/>
      <c r="BJ2" s="60"/>
      <c r="BK2" s="60"/>
      <c r="BL2" s="60"/>
      <c r="BM2" s="284" t="s">
        <v>1031</v>
      </c>
      <c r="BN2" s="60"/>
      <c r="BO2" s="60" t="s">
        <v>114</v>
      </c>
      <c r="BP2" s="60"/>
      <c r="BQ2" s="60"/>
      <c r="BR2" s="60"/>
      <c r="BS2" s="60"/>
      <c r="BT2" s="60"/>
      <c r="BU2" s="52" t="s">
        <v>537</v>
      </c>
      <c r="BV2" s="52"/>
      <c r="BW2" s="52"/>
      <c r="BX2" s="52"/>
      <c r="BY2" s="52"/>
      <c r="BZ2" s="52" t="s">
        <v>160</v>
      </c>
      <c r="CA2" s="52"/>
      <c r="CB2" s="52"/>
      <c r="CC2" s="60" t="s">
        <v>240</v>
      </c>
      <c r="CD2" s="60"/>
      <c r="CE2" s="60"/>
      <c r="CF2" s="60"/>
      <c r="CG2" s="60"/>
      <c r="CH2" s="60"/>
    </row>
    <row r="3" spans="1:86" ht="32.25" customHeight="1" thickBot="1">
      <c r="A3" s="233" t="s">
        <v>1</v>
      </c>
      <c r="B3" s="276" t="s">
        <v>356</v>
      </c>
      <c r="C3" s="276" t="s">
        <v>357</v>
      </c>
      <c r="D3" s="276" t="s">
        <v>358</v>
      </c>
      <c r="E3" s="276" t="s">
        <v>9</v>
      </c>
      <c r="F3" s="276" t="s">
        <v>359</v>
      </c>
      <c r="G3" s="276" t="s">
        <v>360</v>
      </c>
      <c r="H3" s="276" t="s">
        <v>361</v>
      </c>
      <c r="BA3" s="282" t="s">
        <v>306</v>
      </c>
      <c r="BB3" s="282" t="s">
        <v>307</v>
      </c>
      <c r="BC3" s="60"/>
      <c r="BD3" s="60" t="s">
        <v>201</v>
      </c>
      <c r="BE3" s="283"/>
      <c r="BF3" s="283"/>
      <c r="BG3" s="60"/>
      <c r="BH3" s="60" t="s">
        <v>1032</v>
      </c>
      <c r="BI3" s="60"/>
      <c r="BJ3" s="60"/>
      <c r="BK3" s="60"/>
      <c r="BL3" s="60"/>
      <c r="BM3" s="284" t="s">
        <v>1033</v>
      </c>
      <c r="BN3" s="60"/>
      <c r="BO3" s="60" t="s">
        <v>116</v>
      </c>
      <c r="BP3" s="60"/>
      <c r="BQ3" s="60"/>
      <c r="BR3" s="60"/>
      <c r="BS3" s="60"/>
      <c r="BT3" s="60"/>
      <c r="BU3" s="52" t="s">
        <v>1034</v>
      </c>
      <c r="BV3" s="52"/>
      <c r="BW3" s="52"/>
      <c r="BX3" s="52"/>
      <c r="BY3" s="52"/>
      <c r="BZ3" s="52" t="s">
        <v>933</v>
      </c>
      <c r="CA3" s="52"/>
      <c r="CB3" s="52"/>
      <c r="CC3" s="60" t="s">
        <v>241</v>
      </c>
      <c r="CD3" s="60"/>
      <c r="CE3" s="60"/>
      <c r="CF3" s="60"/>
      <c r="CG3" s="60"/>
      <c r="CH3" s="60"/>
    </row>
    <row r="4" spans="1:86" ht="37.5" customHeight="1" thickBot="1">
      <c r="A4" s="376" t="s">
        <v>4</v>
      </c>
      <c r="B4" s="377" t="s">
        <v>674</v>
      </c>
      <c r="C4" s="377" t="s">
        <v>372</v>
      </c>
      <c r="D4" s="377" t="s">
        <v>675</v>
      </c>
      <c r="E4" s="377" t="s">
        <v>69</v>
      </c>
      <c r="F4" s="377" t="s">
        <v>371</v>
      </c>
      <c r="G4" s="377">
        <v>2011</v>
      </c>
      <c r="H4" s="377" t="s">
        <v>676</v>
      </c>
    </row>
    <row r="5" spans="1:86" ht="37.5" customHeight="1" thickBot="1">
      <c r="A5" s="376" t="s">
        <v>4</v>
      </c>
      <c r="B5" s="377" t="s">
        <v>580</v>
      </c>
      <c r="C5" s="377" t="s">
        <v>372</v>
      </c>
      <c r="D5" s="377" t="s">
        <v>675</v>
      </c>
      <c r="E5" s="377" t="s">
        <v>69</v>
      </c>
      <c r="F5" s="377" t="s">
        <v>371</v>
      </c>
      <c r="G5" s="377">
        <v>2011</v>
      </c>
      <c r="H5" s="377" t="s">
        <v>676</v>
      </c>
    </row>
    <row r="6" spans="1:86" ht="37.5" customHeight="1" thickBot="1">
      <c r="A6" s="376" t="s">
        <v>4</v>
      </c>
      <c r="B6" s="378" t="s">
        <v>593</v>
      </c>
      <c r="C6" s="379" t="s">
        <v>372</v>
      </c>
      <c r="D6" s="379" t="s">
        <v>675</v>
      </c>
      <c r="E6" s="379" t="s">
        <v>69</v>
      </c>
      <c r="F6" s="379" t="s">
        <v>371</v>
      </c>
      <c r="G6" s="379">
        <v>2011</v>
      </c>
      <c r="H6" s="379" t="s">
        <v>676</v>
      </c>
    </row>
    <row r="7" spans="1:86" ht="37.5" customHeight="1" thickBot="1">
      <c r="A7" s="376" t="s">
        <v>4</v>
      </c>
      <c r="B7" s="377" t="s">
        <v>591</v>
      </c>
      <c r="C7" s="377" t="s">
        <v>372</v>
      </c>
      <c r="D7" s="377" t="s">
        <v>675</v>
      </c>
      <c r="E7" s="377" t="s">
        <v>69</v>
      </c>
      <c r="F7" s="377" t="s">
        <v>371</v>
      </c>
      <c r="G7" s="377">
        <v>2011</v>
      </c>
      <c r="H7" s="377" t="s">
        <v>677</v>
      </c>
    </row>
    <row r="8" spans="1:86" ht="37.5" customHeight="1" thickBot="1">
      <c r="A8" s="376" t="s">
        <v>4</v>
      </c>
      <c r="B8" s="378" t="s">
        <v>593</v>
      </c>
      <c r="C8" s="379" t="s">
        <v>372</v>
      </c>
      <c r="D8" s="379" t="s">
        <v>675</v>
      </c>
      <c r="E8" s="379" t="s">
        <v>69</v>
      </c>
      <c r="F8" s="379" t="s">
        <v>371</v>
      </c>
      <c r="G8" s="379">
        <v>2011</v>
      </c>
      <c r="H8" s="379" t="s">
        <v>676</v>
      </c>
    </row>
    <row r="9" spans="1:86" ht="37.5" customHeight="1" thickBot="1">
      <c r="A9" s="376" t="s">
        <v>4</v>
      </c>
      <c r="B9" s="378" t="s">
        <v>678</v>
      </c>
      <c r="C9" s="379" t="s">
        <v>372</v>
      </c>
      <c r="D9" s="379" t="s">
        <v>675</v>
      </c>
      <c r="E9" s="379" t="s">
        <v>679</v>
      </c>
      <c r="F9" s="379" t="s">
        <v>371</v>
      </c>
      <c r="G9" s="379">
        <v>2011</v>
      </c>
      <c r="H9" s="380" t="s">
        <v>712</v>
      </c>
    </row>
    <row r="10" spans="1:86" ht="37.5" customHeight="1" thickBot="1">
      <c r="A10" s="376" t="s">
        <v>4</v>
      </c>
      <c r="B10" s="381" t="s">
        <v>612</v>
      </c>
      <c r="C10" s="382" t="s">
        <v>372</v>
      </c>
      <c r="D10" s="382" t="s">
        <v>675</v>
      </c>
      <c r="E10" s="382" t="s">
        <v>679</v>
      </c>
      <c r="F10" s="382" t="s">
        <v>371</v>
      </c>
      <c r="G10" s="382">
        <v>2011</v>
      </c>
      <c r="H10" s="382" t="s">
        <v>676</v>
      </c>
    </row>
    <row r="11" spans="1:86" ht="37.5" customHeight="1" thickBot="1">
      <c r="A11" s="376" t="s">
        <v>4</v>
      </c>
      <c r="B11" s="381" t="s">
        <v>611</v>
      </c>
      <c r="C11" s="382" t="s">
        <v>372</v>
      </c>
      <c r="D11" s="382" t="s">
        <v>675</v>
      </c>
      <c r="E11" s="382" t="s">
        <v>679</v>
      </c>
      <c r="F11" s="382" t="s">
        <v>371</v>
      </c>
      <c r="G11" s="382">
        <v>2011</v>
      </c>
      <c r="H11" s="382" t="s">
        <v>676</v>
      </c>
    </row>
    <row r="12" spans="1:86" ht="37.5" customHeight="1" thickBot="1">
      <c r="A12" s="376" t="s">
        <v>4</v>
      </c>
      <c r="B12" s="381" t="s">
        <v>1443</v>
      </c>
      <c r="C12" s="382" t="s">
        <v>372</v>
      </c>
      <c r="D12" s="382" t="s">
        <v>675</v>
      </c>
      <c r="E12" s="382" t="s">
        <v>679</v>
      </c>
      <c r="F12" s="382" t="s">
        <v>371</v>
      </c>
      <c r="G12" s="382">
        <v>2011</v>
      </c>
      <c r="H12" s="382" t="s">
        <v>676</v>
      </c>
    </row>
    <row r="13" spans="1:86" ht="37.5" customHeight="1" thickBot="1">
      <c r="A13" s="376" t="s">
        <v>4</v>
      </c>
      <c r="B13" s="381" t="s">
        <v>583</v>
      </c>
      <c r="C13" s="382" t="s">
        <v>372</v>
      </c>
      <c r="D13" s="382" t="s">
        <v>675</v>
      </c>
      <c r="E13" s="382" t="s">
        <v>679</v>
      </c>
      <c r="F13" s="382" t="s">
        <v>371</v>
      </c>
      <c r="G13" s="382">
        <v>2011</v>
      </c>
      <c r="H13" s="382" t="s">
        <v>676</v>
      </c>
    </row>
    <row r="14" spans="1:86" ht="37.5" customHeight="1">
      <c r="A14" s="376" t="s">
        <v>4</v>
      </c>
      <c r="B14" s="383" t="s">
        <v>245</v>
      </c>
      <c r="C14" s="384" t="s">
        <v>372</v>
      </c>
      <c r="D14" s="384" t="s">
        <v>675</v>
      </c>
      <c r="E14" s="384" t="s">
        <v>679</v>
      </c>
      <c r="F14" s="384" t="s">
        <v>371</v>
      </c>
      <c r="G14" s="384">
        <v>2011</v>
      </c>
      <c r="H14" s="384" t="s">
        <v>676</v>
      </c>
    </row>
    <row r="15" spans="1:86" ht="37.5" customHeight="1" thickBot="1">
      <c r="A15" s="376" t="s">
        <v>4</v>
      </c>
      <c r="B15" s="378" t="s">
        <v>602</v>
      </c>
      <c r="C15" s="379" t="s">
        <v>372</v>
      </c>
      <c r="D15" s="379" t="s">
        <v>675</v>
      </c>
      <c r="E15" s="379" t="s">
        <v>679</v>
      </c>
      <c r="F15" s="379" t="s">
        <v>371</v>
      </c>
      <c r="G15" s="379">
        <v>2011</v>
      </c>
      <c r="H15" s="379" t="s">
        <v>676</v>
      </c>
    </row>
    <row r="16" spans="1:86" ht="37.5" customHeight="1">
      <c r="A16" s="376" t="s">
        <v>4</v>
      </c>
      <c r="B16" s="383" t="s">
        <v>680</v>
      </c>
      <c r="C16" s="384" t="s">
        <v>372</v>
      </c>
      <c r="D16" s="384" t="s">
        <v>675</v>
      </c>
      <c r="E16" s="384" t="s">
        <v>679</v>
      </c>
      <c r="F16" s="384" t="s">
        <v>371</v>
      </c>
      <c r="G16" s="384">
        <v>2011</v>
      </c>
      <c r="H16" s="384" t="s">
        <v>676</v>
      </c>
    </row>
    <row r="17" spans="1:8" ht="37.5" customHeight="1" thickBot="1">
      <c r="A17" s="376" t="s">
        <v>4</v>
      </c>
      <c r="B17" s="378" t="s">
        <v>681</v>
      </c>
      <c r="C17" s="379" t="s">
        <v>372</v>
      </c>
      <c r="D17" s="379" t="s">
        <v>675</v>
      </c>
      <c r="E17" s="379" t="s">
        <v>679</v>
      </c>
      <c r="F17" s="379" t="s">
        <v>371</v>
      </c>
      <c r="G17" s="379">
        <v>2011</v>
      </c>
      <c r="H17" s="379" t="s">
        <v>676</v>
      </c>
    </row>
    <row r="18" spans="1:8" ht="37.5" customHeight="1" thickBot="1">
      <c r="A18" s="376" t="s">
        <v>4</v>
      </c>
      <c r="B18" s="385" t="s">
        <v>1444</v>
      </c>
      <c r="C18" s="386" t="s">
        <v>1014</v>
      </c>
      <c r="D18" s="386" t="s">
        <v>1015</v>
      </c>
      <c r="E18" s="386" t="s">
        <v>1016</v>
      </c>
      <c r="F18" s="386" t="s">
        <v>371</v>
      </c>
      <c r="G18" s="386">
        <v>2012</v>
      </c>
      <c r="H18" s="386" t="s">
        <v>1019</v>
      </c>
    </row>
    <row r="19" spans="1:8" ht="37.5" customHeight="1" thickBot="1">
      <c r="A19" s="376" t="s">
        <v>4</v>
      </c>
      <c r="B19" s="385" t="s">
        <v>1445</v>
      </c>
      <c r="C19" s="386" t="s">
        <v>1014</v>
      </c>
      <c r="D19" s="386" t="s">
        <v>1015</v>
      </c>
      <c r="E19" s="386" t="s">
        <v>69</v>
      </c>
      <c r="F19" s="386" t="s">
        <v>371</v>
      </c>
      <c r="G19" s="386">
        <v>2011</v>
      </c>
      <c r="H19" s="386" t="s">
        <v>1017</v>
      </c>
    </row>
    <row r="20" spans="1:8" ht="37.5" customHeight="1" thickBot="1">
      <c r="A20" s="376" t="s">
        <v>4</v>
      </c>
      <c r="B20" s="378" t="s">
        <v>1446</v>
      </c>
      <c r="C20" s="379" t="s">
        <v>682</v>
      </c>
      <c r="D20" s="379" t="s">
        <v>683</v>
      </c>
      <c r="E20" s="379" t="s">
        <v>69</v>
      </c>
      <c r="F20" s="379" t="s">
        <v>371</v>
      </c>
      <c r="G20" s="379">
        <v>2011</v>
      </c>
      <c r="H20" s="379" t="s">
        <v>1018</v>
      </c>
    </row>
    <row r="21" spans="1:8" ht="37.5" customHeight="1" thickBot="1">
      <c r="A21" s="376" t="s">
        <v>4</v>
      </c>
      <c r="B21" s="378" t="s">
        <v>1447</v>
      </c>
      <c r="C21" s="379" t="s">
        <v>684</v>
      </c>
      <c r="D21" s="379" t="s">
        <v>683</v>
      </c>
      <c r="E21" s="379" t="s">
        <v>69</v>
      </c>
      <c r="F21" s="379" t="s">
        <v>371</v>
      </c>
      <c r="G21" s="379">
        <v>2011</v>
      </c>
      <c r="H21" s="379" t="s">
        <v>685</v>
      </c>
    </row>
    <row r="22" spans="1:8" ht="37.5" customHeight="1" thickBot="1">
      <c r="A22" s="376" t="s">
        <v>4</v>
      </c>
      <c r="B22" s="378" t="s">
        <v>1448</v>
      </c>
      <c r="C22" s="379" t="s">
        <v>684</v>
      </c>
      <c r="D22" s="379" t="s">
        <v>683</v>
      </c>
      <c r="E22" s="379" t="s">
        <v>679</v>
      </c>
      <c r="F22" s="379" t="s">
        <v>371</v>
      </c>
      <c r="G22" s="379">
        <v>2011</v>
      </c>
      <c r="H22" s="379" t="s">
        <v>686</v>
      </c>
    </row>
    <row r="23" spans="1:8" ht="37.5" customHeight="1" thickBot="1">
      <c r="A23" s="376" t="s">
        <v>4</v>
      </c>
      <c r="B23" s="378" t="s">
        <v>1449</v>
      </c>
      <c r="C23" s="379" t="s">
        <v>687</v>
      </c>
      <c r="D23" s="379" t="s">
        <v>683</v>
      </c>
      <c r="E23" s="379" t="s">
        <v>679</v>
      </c>
      <c r="F23" s="379" t="s">
        <v>371</v>
      </c>
      <c r="G23" s="379">
        <v>2011</v>
      </c>
      <c r="H23" s="379" t="s">
        <v>688</v>
      </c>
    </row>
    <row r="24" spans="1:8" ht="37.5" customHeight="1" thickBot="1">
      <c r="A24" s="376" t="s">
        <v>4</v>
      </c>
      <c r="B24" s="378" t="s">
        <v>1450</v>
      </c>
      <c r="C24" s="379" t="s">
        <v>689</v>
      </c>
      <c r="D24" s="379" t="s">
        <v>683</v>
      </c>
      <c r="E24" s="379" t="s">
        <v>679</v>
      </c>
      <c r="F24" s="379" t="s">
        <v>371</v>
      </c>
      <c r="G24" s="379">
        <v>2012</v>
      </c>
      <c r="H24" s="379" t="s">
        <v>690</v>
      </c>
    </row>
    <row r="25" spans="1:8" ht="37.5" customHeight="1"/>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CL189"/>
  <sheetViews>
    <sheetView zoomScaleSheetLayoutView="100" workbookViewId="0">
      <selection activeCell="L10" sqref="L10"/>
    </sheetView>
  </sheetViews>
  <sheetFormatPr defaultColWidth="11.42578125" defaultRowHeight="12.75"/>
  <cols>
    <col min="1" max="1" width="8.7109375" style="60" customWidth="1"/>
    <col min="2" max="2" width="27.42578125" style="60" customWidth="1"/>
    <col min="3" max="9" width="11.42578125" style="60" customWidth="1"/>
    <col min="10" max="10" width="12.140625" style="60" customWidth="1"/>
    <col min="11" max="52" width="11.42578125" customWidth="1"/>
    <col min="53" max="90" width="11.42578125" style="203"/>
  </cols>
  <sheetData>
    <row r="1" spans="1:90" ht="15" customHeight="1" thickBot="1">
      <c r="A1" s="301" t="s">
        <v>141</v>
      </c>
      <c r="B1" s="63"/>
      <c r="C1" s="63"/>
      <c r="D1" s="63"/>
      <c r="E1" s="63"/>
      <c r="F1" s="63"/>
      <c r="G1" s="63"/>
      <c r="H1" s="63"/>
      <c r="I1" s="63"/>
      <c r="J1" s="122" t="s">
        <v>0</v>
      </c>
      <c r="K1" s="123" t="s">
        <v>381</v>
      </c>
      <c r="BA1" s="885" t="s">
        <v>1020</v>
      </c>
      <c r="BB1" s="886" t="s">
        <v>1021</v>
      </c>
      <c r="BC1" s="52"/>
      <c r="BD1" s="280" t="s">
        <v>1022</v>
      </c>
      <c r="BE1" s="887"/>
      <c r="BF1" s="887"/>
      <c r="BG1" s="52"/>
      <c r="BH1" s="52" t="s">
        <v>1023</v>
      </c>
      <c r="BI1" s="52"/>
      <c r="BJ1" s="52"/>
      <c r="BK1" s="52"/>
      <c r="BL1" s="52"/>
      <c r="BM1" s="280" t="s">
        <v>1024</v>
      </c>
      <c r="BN1" s="52"/>
      <c r="BO1" s="52" t="s">
        <v>1025</v>
      </c>
      <c r="BP1" s="52"/>
      <c r="BQ1" s="52"/>
      <c r="BR1" s="52"/>
      <c r="BS1" s="52"/>
      <c r="BT1" s="52"/>
      <c r="BU1" s="280" t="s">
        <v>1026</v>
      </c>
      <c r="BV1" s="52"/>
      <c r="BW1" s="52"/>
      <c r="BX1" s="52"/>
      <c r="BY1" s="52"/>
      <c r="BZ1" s="52" t="s">
        <v>1027</v>
      </c>
      <c r="CA1" s="52"/>
      <c r="CB1" s="52"/>
      <c r="CC1" s="52" t="s">
        <v>1028</v>
      </c>
      <c r="CD1" s="52"/>
      <c r="CE1" s="52"/>
      <c r="CF1" s="52"/>
      <c r="CG1" s="52"/>
      <c r="CH1" s="52"/>
    </row>
    <row r="2" spans="1:90" ht="16.5" thickBot="1">
      <c r="A2" s="256"/>
      <c r="B2" s="256"/>
      <c r="C2" s="256"/>
      <c r="D2" s="256"/>
      <c r="E2" s="256"/>
      <c r="F2" s="256"/>
      <c r="G2" s="256"/>
      <c r="H2" s="256"/>
      <c r="I2" s="256"/>
      <c r="J2" s="306" t="s">
        <v>225</v>
      </c>
      <c r="K2" s="311" t="s">
        <v>1625</v>
      </c>
      <c r="BA2" s="888" t="s">
        <v>304</v>
      </c>
      <c r="BB2" s="888" t="s">
        <v>305</v>
      </c>
      <c r="BC2" s="52"/>
      <c r="BD2" s="52" t="s">
        <v>1029</v>
      </c>
      <c r="BE2" s="887"/>
      <c r="BF2" s="887"/>
      <c r="BG2" s="52"/>
      <c r="BH2" s="52" t="s">
        <v>1030</v>
      </c>
      <c r="BI2" s="52"/>
      <c r="BJ2" s="52"/>
      <c r="BK2" s="52"/>
      <c r="BL2" s="52"/>
      <c r="BM2" s="889" t="s">
        <v>1031</v>
      </c>
      <c r="BN2" s="52"/>
      <c r="BO2" s="52" t="s">
        <v>114</v>
      </c>
      <c r="BP2" s="52"/>
      <c r="BQ2" s="52"/>
      <c r="BR2" s="52"/>
      <c r="BS2" s="52"/>
      <c r="BT2" s="52"/>
      <c r="BU2" s="52" t="s">
        <v>537</v>
      </c>
      <c r="BV2" s="52"/>
      <c r="BW2" s="52"/>
      <c r="BX2" s="52"/>
      <c r="BY2" s="52"/>
      <c r="BZ2" s="52" t="s">
        <v>160</v>
      </c>
      <c r="CA2" s="52"/>
      <c r="CB2" s="52"/>
      <c r="CC2" s="52" t="s">
        <v>240</v>
      </c>
      <c r="CD2" s="52"/>
      <c r="CE2" s="52"/>
      <c r="CF2" s="52"/>
      <c r="CG2" s="52"/>
      <c r="CH2" s="52"/>
    </row>
    <row r="3" spans="1:90" s="313" customFormat="1" ht="13.35" customHeight="1" thickBot="1">
      <c r="A3" s="312"/>
      <c r="B3" s="1061" t="s">
        <v>78</v>
      </c>
      <c r="C3" s="1062" t="s">
        <v>142</v>
      </c>
      <c r="D3" s="1062"/>
      <c r="E3" s="1062"/>
      <c r="F3" s="1062"/>
      <c r="G3" s="1062" t="s">
        <v>143</v>
      </c>
      <c r="H3" s="1062"/>
      <c r="I3" s="1062"/>
      <c r="J3" s="1063"/>
      <c r="K3" s="480"/>
      <c r="BA3" s="888" t="s">
        <v>306</v>
      </c>
      <c r="BB3" s="888" t="s">
        <v>307</v>
      </c>
      <c r="BC3" s="314"/>
      <c r="BD3" s="314" t="s">
        <v>201</v>
      </c>
      <c r="BE3" s="890"/>
      <c r="BF3" s="890"/>
      <c r="BG3" s="314"/>
      <c r="BH3" s="314" t="s">
        <v>1032</v>
      </c>
      <c r="BI3" s="314"/>
      <c r="BJ3" s="314"/>
      <c r="BK3" s="314"/>
      <c r="BL3" s="314"/>
      <c r="BM3" s="891" t="s">
        <v>1033</v>
      </c>
      <c r="BN3" s="314"/>
      <c r="BO3" s="314" t="s">
        <v>116</v>
      </c>
      <c r="BP3" s="314"/>
      <c r="BQ3" s="314"/>
      <c r="BR3" s="314"/>
      <c r="BS3" s="314"/>
      <c r="BT3" s="314"/>
      <c r="BU3" s="314" t="s">
        <v>1034</v>
      </c>
      <c r="BV3" s="314"/>
      <c r="BW3" s="314"/>
      <c r="BX3" s="314"/>
      <c r="BY3" s="314"/>
      <c r="BZ3" s="314" t="s">
        <v>933</v>
      </c>
      <c r="CA3" s="314"/>
      <c r="CB3" s="314"/>
      <c r="CC3" s="314" t="s">
        <v>241</v>
      </c>
      <c r="CD3" s="314"/>
      <c r="CE3" s="314"/>
      <c r="CF3" s="314"/>
      <c r="CG3" s="314"/>
      <c r="CH3" s="314"/>
    </row>
    <row r="4" spans="1:90" s="313" customFormat="1" ht="13.35" customHeight="1" thickBot="1">
      <c r="A4" s="315"/>
      <c r="B4" s="1061"/>
      <c r="C4" s="1064" t="s">
        <v>144</v>
      </c>
      <c r="D4" s="1064"/>
      <c r="E4" s="1064"/>
      <c r="F4" s="892" t="s">
        <v>145</v>
      </c>
      <c r="G4" s="1062"/>
      <c r="H4" s="1062"/>
      <c r="I4" s="1062"/>
      <c r="J4" s="1063"/>
      <c r="K4" s="893"/>
      <c r="BA4" s="888" t="s">
        <v>308</v>
      </c>
      <c r="BB4" s="888" t="s">
        <v>309</v>
      </c>
      <c r="BC4" s="314"/>
      <c r="BD4" s="314" t="s">
        <v>1035</v>
      </c>
      <c r="BE4" s="890"/>
      <c r="BF4" s="890"/>
      <c r="BG4" s="314"/>
      <c r="BH4" s="314" t="s">
        <v>1036</v>
      </c>
      <c r="BI4" s="314"/>
      <c r="BJ4" s="314"/>
      <c r="BK4" s="314"/>
      <c r="BL4" s="314"/>
      <c r="BM4" s="891" t="s">
        <v>1037</v>
      </c>
      <c r="BN4" s="314"/>
      <c r="BO4" s="314" t="s">
        <v>120</v>
      </c>
      <c r="BP4" s="314"/>
      <c r="BQ4" s="314"/>
      <c r="BR4" s="314"/>
      <c r="BS4" s="314"/>
      <c r="BT4" s="314"/>
      <c r="BU4" s="314" t="s">
        <v>1038</v>
      </c>
      <c r="BV4" s="314"/>
      <c r="BW4" s="314"/>
      <c r="BX4" s="314"/>
      <c r="BY4" s="314"/>
      <c r="BZ4" s="314" t="s">
        <v>59</v>
      </c>
      <c r="CA4" s="314"/>
      <c r="CB4" s="314"/>
      <c r="CC4" s="314" t="s">
        <v>242</v>
      </c>
      <c r="CD4" s="314"/>
      <c r="CE4" s="314"/>
      <c r="CF4" s="314"/>
      <c r="CG4" s="314"/>
      <c r="CH4" s="314"/>
    </row>
    <row r="5" spans="1:90" s="313" customFormat="1" ht="39" thickBot="1">
      <c r="A5" s="316" t="s">
        <v>1</v>
      </c>
      <c r="B5" s="1061"/>
      <c r="C5" s="894" t="s">
        <v>146</v>
      </c>
      <c r="D5" s="894" t="s">
        <v>147</v>
      </c>
      <c r="E5" s="894" t="s">
        <v>148</v>
      </c>
      <c r="F5" s="894" t="s">
        <v>145</v>
      </c>
      <c r="G5" s="894" t="s">
        <v>149</v>
      </c>
      <c r="H5" s="894" t="s">
        <v>150</v>
      </c>
      <c r="I5" s="894" t="s">
        <v>151</v>
      </c>
      <c r="J5" s="894" t="s">
        <v>152</v>
      </c>
      <c r="K5" s="317" t="s">
        <v>279</v>
      </c>
      <c r="BA5" s="888" t="s">
        <v>312</v>
      </c>
      <c r="BB5" s="888" t="s">
        <v>313</v>
      </c>
      <c r="BC5" s="314"/>
      <c r="BD5" s="314" t="s">
        <v>1039</v>
      </c>
      <c r="BE5" s="890"/>
      <c r="BF5" s="890"/>
      <c r="BG5" s="314"/>
      <c r="BH5" s="314" t="s">
        <v>1040</v>
      </c>
      <c r="BI5" s="314"/>
      <c r="BJ5" s="314"/>
      <c r="BK5" s="314"/>
      <c r="BL5" s="314"/>
      <c r="BM5" s="895" t="s">
        <v>1041</v>
      </c>
      <c r="BN5" s="314"/>
      <c r="BO5" s="314"/>
      <c r="BP5" s="314"/>
      <c r="BQ5" s="314"/>
      <c r="BR5" s="314"/>
      <c r="BS5" s="314"/>
      <c r="BT5" s="314"/>
      <c r="BU5" s="314" t="s">
        <v>1042</v>
      </c>
      <c r="BV5" s="314"/>
      <c r="BW5" s="314"/>
      <c r="BX5" s="314"/>
      <c r="BY5" s="314"/>
      <c r="BZ5" s="314" t="s">
        <v>934</v>
      </c>
      <c r="CA5" s="314"/>
      <c r="CB5" s="314"/>
      <c r="CC5" s="314" t="s">
        <v>243</v>
      </c>
      <c r="CD5" s="314"/>
      <c r="CE5" s="314"/>
      <c r="CF5" s="314"/>
      <c r="CG5" s="314"/>
      <c r="CH5" s="314"/>
    </row>
    <row r="6" spans="1:90" s="313" customFormat="1" ht="25.5">
      <c r="A6" s="896" t="s">
        <v>4</v>
      </c>
      <c r="B6" s="897" t="s">
        <v>971</v>
      </c>
      <c r="C6" s="898" t="s">
        <v>554</v>
      </c>
      <c r="D6" s="898" t="s">
        <v>67</v>
      </c>
      <c r="E6" s="898" t="s">
        <v>67</v>
      </c>
      <c r="F6" s="898" t="s">
        <v>67</v>
      </c>
      <c r="G6" s="14"/>
      <c r="H6" s="14"/>
      <c r="I6" s="14"/>
      <c r="J6" s="14"/>
      <c r="K6" s="481"/>
      <c r="BA6" s="888" t="s">
        <v>314</v>
      </c>
      <c r="BB6" s="888" t="s">
        <v>315</v>
      </c>
      <c r="BC6" s="314"/>
      <c r="BD6" s="314" t="s">
        <v>1043</v>
      </c>
      <c r="BE6" s="890"/>
      <c r="BF6" s="890"/>
      <c r="BG6" s="314"/>
      <c r="BH6" s="314" t="s">
        <v>1044</v>
      </c>
      <c r="BI6" s="314"/>
      <c r="BJ6" s="314"/>
      <c r="BK6" s="314"/>
      <c r="BL6" s="314"/>
      <c r="BM6" s="891" t="s">
        <v>1798</v>
      </c>
      <c r="BN6" s="314"/>
      <c r="BO6" s="314"/>
      <c r="BP6" s="314"/>
      <c r="BQ6" s="314"/>
      <c r="BR6" s="314"/>
      <c r="BS6" s="314"/>
      <c r="BT6" s="314"/>
      <c r="BU6" s="314" t="s">
        <v>1046</v>
      </c>
      <c r="BV6" s="314"/>
      <c r="BW6" s="314"/>
      <c r="BX6" s="314"/>
      <c r="BY6" s="314"/>
      <c r="BZ6" s="314" t="s">
        <v>850</v>
      </c>
      <c r="CA6" s="314"/>
      <c r="CB6" s="314"/>
      <c r="CC6" s="314" t="s">
        <v>1047</v>
      </c>
      <c r="CD6" s="314"/>
      <c r="CE6" s="314"/>
      <c r="CF6" s="314"/>
      <c r="CG6" s="314"/>
      <c r="CH6" s="314"/>
    </row>
    <row r="7" spans="1:90" s="313" customFormat="1" ht="38.25">
      <c r="A7" s="896" t="s">
        <v>4</v>
      </c>
      <c r="B7" s="897" t="s">
        <v>1501</v>
      </c>
      <c r="C7" s="898" t="s">
        <v>67</v>
      </c>
      <c r="D7" s="898" t="s">
        <v>67</v>
      </c>
      <c r="E7" s="898" t="s">
        <v>67</v>
      </c>
      <c r="F7" s="898" t="s">
        <v>67</v>
      </c>
      <c r="G7" s="14"/>
      <c r="H7" s="14"/>
      <c r="I7" s="14"/>
      <c r="J7" s="14"/>
      <c r="K7" s="899"/>
      <c r="BA7" s="888" t="s">
        <v>321</v>
      </c>
      <c r="BB7" s="888" t="s">
        <v>303</v>
      </c>
      <c r="BC7" s="314"/>
      <c r="BD7" s="314" t="s">
        <v>1048</v>
      </c>
      <c r="BE7" s="890"/>
      <c r="BF7" s="890"/>
      <c r="BG7" s="314"/>
      <c r="BH7" s="314" t="s">
        <v>1049</v>
      </c>
      <c r="BI7" s="314"/>
      <c r="BJ7" s="314"/>
      <c r="BK7" s="314"/>
      <c r="BL7" s="314"/>
      <c r="BM7" s="891" t="s">
        <v>485</v>
      </c>
      <c r="BN7" s="314"/>
      <c r="BO7" s="314" t="s">
        <v>1050</v>
      </c>
      <c r="BP7" s="314"/>
      <c r="BQ7" s="314"/>
      <c r="BR7" s="314"/>
      <c r="BS7" s="314"/>
      <c r="BT7" s="314"/>
      <c r="BU7" s="314" t="s">
        <v>541</v>
      </c>
      <c r="BV7" s="314"/>
      <c r="BW7" s="314"/>
      <c r="BX7" s="314"/>
      <c r="BY7" s="314"/>
      <c r="BZ7" s="314" t="s">
        <v>162</v>
      </c>
      <c r="CA7" s="314"/>
      <c r="CB7" s="314"/>
      <c r="CC7" s="314" t="s">
        <v>1051</v>
      </c>
      <c r="CD7" s="314"/>
      <c r="CE7" s="314"/>
      <c r="CF7" s="314"/>
      <c r="CG7" s="314"/>
      <c r="CH7" s="314"/>
    </row>
    <row r="8" spans="1:90" s="313" customFormat="1">
      <c r="A8" s="896" t="s">
        <v>4</v>
      </c>
      <c r="B8" s="897" t="s">
        <v>972</v>
      </c>
      <c r="C8" s="898"/>
      <c r="D8" s="898"/>
      <c r="E8" s="898"/>
      <c r="F8" s="898"/>
      <c r="G8" s="898" t="s">
        <v>554</v>
      </c>
      <c r="H8" s="898" t="s">
        <v>67</v>
      </c>
      <c r="I8" s="898" t="s">
        <v>554</v>
      </c>
      <c r="J8" s="898" t="s">
        <v>67</v>
      </c>
      <c r="K8" s="900"/>
      <c r="BA8" s="888" t="s">
        <v>322</v>
      </c>
      <c r="BB8" s="888" t="s">
        <v>323</v>
      </c>
      <c r="BC8" s="314"/>
      <c r="BD8" s="314" t="s">
        <v>1072</v>
      </c>
      <c r="BE8" s="890"/>
      <c r="BF8" s="890"/>
      <c r="BG8" s="314"/>
      <c r="BH8" s="314" t="s">
        <v>750</v>
      </c>
      <c r="BI8" s="314"/>
      <c r="BJ8" s="314"/>
      <c r="BK8" s="313" t="s">
        <v>554</v>
      </c>
      <c r="BL8" s="314"/>
      <c r="BM8" s="891" t="s">
        <v>411</v>
      </c>
      <c r="BN8" s="314"/>
      <c r="BO8" s="314" t="s">
        <v>1073</v>
      </c>
      <c r="BP8" s="314"/>
      <c r="BQ8" s="314"/>
      <c r="BR8" s="314"/>
      <c r="BS8" s="314"/>
      <c r="BT8" s="314"/>
      <c r="BU8" s="314" t="s">
        <v>1074</v>
      </c>
      <c r="BV8" s="314"/>
      <c r="BW8" s="314"/>
      <c r="BX8" s="314"/>
      <c r="BY8" s="314"/>
      <c r="BZ8" s="314" t="s">
        <v>939</v>
      </c>
      <c r="CA8" s="314"/>
      <c r="CB8" s="314"/>
      <c r="CC8" s="314"/>
      <c r="CD8" s="314"/>
      <c r="CE8" s="314"/>
      <c r="CF8" s="314"/>
      <c r="CG8" s="314"/>
      <c r="CH8" s="314"/>
    </row>
    <row r="9" spans="1:90" s="313" customFormat="1">
      <c r="A9" s="896" t="s">
        <v>4</v>
      </c>
      <c r="B9" s="897" t="s">
        <v>973</v>
      </c>
      <c r="C9" s="901"/>
      <c r="D9" s="901"/>
      <c r="E9" s="901"/>
      <c r="F9" s="901"/>
      <c r="G9" s="482"/>
      <c r="H9" s="482"/>
      <c r="I9" s="482"/>
      <c r="J9" s="482"/>
      <c r="K9" s="900"/>
      <c r="BA9" s="902" t="s">
        <v>348</v>
      </c>
      <c r="BB9" s="902" t="s">
        <v>300</v>
      </c>
      <c r="BC9" s="314"/>
      <c r="BD9" s="314" t="s">
        <v>56</v>
      </c>
      <c r="BE9" s="890"/>
      <c r="BF9" s="890"/>
      <c r="BG9" s="314"/>
      <c r="BH9" s="314" t="s">
        <v>67</v>
      </c>
      <c r="BI9" s="314"/>
      <c r="BJ9" s="314"/>
      <c r="BK9" s="313" t="s">
        <v>67</v>
      </c>
      <c r="BL9" s="314"/>
      <c r="BM9" s="891" t="s">
        <v>1070</v>
      </c>
      <c r="BN9" s="314"/>
      <c r="BO9" s="314" t="s">
        <v>119</v>
      </c>
      <c r="BP9" s="314"/>
      <c r="BQ9" s="314"/>
      <c r="BR9" s="314"/>
      <c r="BS9" s="314"/>
      <c r="BT9" s="314"/>
      <c r="BU9" s="314" t="s">
        <v>1071</v>
      </c>
      <c r="BV9" s="314"/>
      <c r="BW9" s="314"/>
      <c r="BX9" s="314"/>
      <c r="BY9" s="314"/>
      <c r="BZ9" s="314" t="s">
        <v>938</v>
      </c>
      <c r="CA9" s="314"/>
      <c r="CB9" s="314"/>
      <c r="CC9" s="314"/>
      <c r="CD9" s="314"/>
      <c r="CE9" s="314"/>
      <c r="CF9" s="314"/>
      <c r="CG9" s="314"/>
      <c r="CH9" s="314"/>
    </row>
    <row r="10" spans="1:90" s="61" customFormat="1">
      <c r="A10" s="483" t="s">
        <v>1502</v>
      </c>
      <c r="B10" s="28"/>
      <c r="C10" s="28"/>
      <c r="D10" s="28"/>
      <c r="E10" s="28"/>
      <c r="F10" s="28"/>
      <c r="G10" s="28"/>
      <c r="H10" s="28"/>
      <c r="I10" s="28"/>
      <c r="J10" s="28"/>
      <c r="BA10" s="888" t="s">
        <v>329</v>
      </c>
      <c r="BB10" s="888" t="s">
        <v>298</v>
      </c>
      <c r="BC10" s="52"/>
      <c r="BD10" s="52" t="s">
        <v>864</v>
      </c>
      <c r="BE10" s="887"/>
      <c r="BF10" s="887"/>
      <c r="BG10" s="52"/>
      <c r="BH10" s="903" t="s">
        <v>1799</v>
      </c>
      <c r="BI10" s="203" t="s">
        <v>1477</v>
      </c>
      <c r="BJ10" s="52"/>
      <c r="BK10" s="52"/>
      <c r="BL10" s="52"/>
      <c r="BM10" s="889" t="s">
        <v>1092</v>
      </c>
      <c r="BN10" s="52"/>
      <c r="BO10" s="52" t="s">
        <v>922</v>
      </c>
      <c r="BP10" s="52"/>
      <c r="BQ10" s="52"/>
      <c r="BR10" s="52"/>
      <c r="BS10" s="52"/>
      <c r="BT10" s="52"/>
      <c r="BU10" s="52" t="s">
        <v>1093</v>
      </c>
      <c r="BV10" s="52"/>
      <c r="BW10" s="52"/>
      <c r="BX10" s="52"/>
      <c r="BY10" s="52"/>
      <c r="BZ10" s="52" t="s">
        <v>956</v>
      </c>
      <c r="CA10" s="52"/>
      <c r="CB10" s="52"/>
      <c r="CC10" s="52"/>
      <c r="CD10" s="52"/>
      <c r="CE10" s="52"/>
      <c r="CF10" s="52"/>
      <c r="CG10" s="52"/>
      <c r="CH10" s="52"/>
      <c r="CI10" s="484"/>
      <c r="CJ10" s="484"/>
      <c r="CK10" s="484"/>
      <c r="CL10" s="484"/>
    </row>
    <row r="11" spans="1:90" s="61" customFormat="1">
      <c r="A11" s="483" t="s">
        <v>1503</v>
      </c>
      <c r="B11" s="28"/>
      <c r="C11" s="28"/>
      <c r="D11" s="28"/>
      <c r="E11" s="28"/>
      <c r="F11" s="28"/>
      <c r="G11" s="28"/>
      <c r="H11" s="28"/>
      <c r="I11" s="28"/>
      <c r="J11" s="28"/>
      <c r="BA11" s="888" t="s">
        <v>333</v>
      </c>
      <c r="BB11" s="888" t="s">
        <v>334</v>
      </c>
      <c r="BC11" s="52"/>
      <c r="BD11" s="52" t="s">
        <v>116</v>
      </c>
      <c r="BE11" s="887"/>
      <c r="BF11" s="887"/>
      <c r="BG11" s="52"/>
      <c r="BH11" s="52"/>
      <c r="BI11" s="52"/>
      <c r="BJ11" s="52"/>
      <c r="BK11" s="52"/>
      <c r="BL11" s="52"/>
      <c r="BM11" s="889" t="s">
        <v>1094</v>
      </c>
      <c r="BN11" s="52"/>
      <c r="BO11" s="52" t="s">
        <v>923</v>
      </c>
      <c r="BP11" s="52"/>
      <c r="BQ11" s="52"/>
      <c r="BR11" s="52"/>
      <c r="BS11" s="52"/>
      <c r="BT11" s="52"/>
      <c r="BU11" s="52" t="s">
        <v>1095</v>
      </c>
      <c r="BV11" s="52"/>
      <c r="BW11" s="52"/>
      <c r="BX11" s="52"/>
      <c r="BY11" s="52"/>
      <c r="BZ11" s="52" t="s">
        <v>958</v>
      </c>
      <c r="CA11" s="52"/>
      <c r="CB11" s="52"/>
      <c r="CC11" s="52"/>
      <c r="CD11" s="52"/>
      <c r="CE11" s="52"/>
      <c r="CF11" s="52"/>
      <c r="CG11" s="52"/>
      <c r="CH11" s="52"/>
      <c r="CI11" s="484"/>
      <c r="CJ11" s="484"/>
      <c r="CK11" s="484"/>
      <c r="CL11" s="484"/>
    </row>
    <row r="12" spans="1:90" s="61" customFormat="1">
      <c r="A12" s="483" t="s">
        <v>1504</v>
      </c>
      <c r="BA12" s="888" t="s">
        <v>335</v>
      </c>
      <c r="BB12" s="888" t="s">
        <v>301</v>
      </c>
      <c r="BC12" s="52"/>
      <c r="BD12" s="52" t="s">
        <v>869</v>
      </c>
      <c r="BE12" s="887"/>
      <c r="BF12" s="887"/>
      <c r="BG12" s="52"/>
      <c r="BH12" s="52"/>
      <c r="BI12" s="52"/>
      <c r="BJ12" s="52"/>
      <c r="BK12" s="52"/>
      <c r="BL12" s="52"/>
      <c r="BM12" s="889" t="s">
        <v>1096</v>
      </c>
      <c r="BN12" s="52"/>
      <c r="BO12" s="52" t="s">
        <v>1097</v>
      </c>
      <c r="BP12" s="52"/>
      <c r="BQ12" s="52"/>
      <c r="BR12" s="52"/>
      <c r="BS12" s="52"/>
      <c r="BT12" s="52"/>
      <c r="BU12" s="52" t="s">
        <v>1098</v>
      </c>
      <c r="BV12" s="52"/>
      <c r="BW12" s="52"/>
      <c r="BX12" s="52"/>
      <c r="BY12" s="52"/>
      <c r="BZ12" s="52" t="s">
        <v>959</v>
      </c>
      <c r="CA12" s="52"/>
      <c r="CB12" s="52"/>
      <c r="CC12" s="52"/>
      <c r="CD12" s="52"/>
      <c r="CE12" s="52"/>
      <c r="CF12" s="52"/>
      <c r="CG12" s="52"/>
      <c r="CH12" s="52"/>
      <c r="CI12" s="484"/>
      <c r="CJ12" s="484"/>
      <c r="CK12" s="484"/>
      <c r="CL12" s="484"/>
    </row>
    <row r="13" spans="1:90" s="61" customFormat="1">
      <c r="A13" s="483" t="s">
        <v>1505</v>
      </c>
      <c r="B13" s="28"/>
      <c r="C13" s="28"/>
      <c r="D13" s="28"/>
      <c r="E13" s="28"/>
      <c r="F13" s="28"/>
      <c r="G13" s="28"/>
      <c r="H13" s="28"/>
      <c r="I13" s="28"/>
      <c r="J13" s="28"/>
      <c r="BA13" s="888" t="s">
        <v>336</v>
      </c>
      <c r="BB13" s="888" t="s">
        <v>337</v>
      </c>
      <c r="BC13" s="52"/>
      <c r="BD13" s="52"/>
      <c r="BE13" s="887"/>
      <c r="BF13" s="887"/>
      <c r="BG13" s="52"/>
      <c r="BH13" s="52"/>
      <c r="BI13" s="52"/>
      <c r="BJ13" s="52"/>
      <c r="BK13" s="52"/>
      <c r="BL13" s="52"/>
      <c r="BM13" s="889" t="s">
        <v>1099</v>
      </c>
      <c r="BN13" s="52"/>
      <c r="BO13" s="52" t="s">
        <v>1100</v>
      </c>
      <c r="BP13" s="52"/>
      <c r="BQ13" s="52"/>
      <c r="BR13" s="52"/>
      <c r="BS13" s="52"/>
      <c r="BT13" s="52"/>
      <c r="BU13" s="52" t="s">
        <v>1101</v>
      </c>
      <c r="BV13" s="52"/>
      <c r="BW13" s="52"/>
      <c r="BX13" s="52"/>
      <c r="BY13" s="52"/>
      <c r="BZ13" s="52"/>
      <c r="CA13" s="52"/>
      <c r="CB13" s="52"/>
      <c r="CC13" s="52"/>
      <c r="CD13" s="52"/>
      <c r="CE13" s="52"/>
      <c r="CF13" s="52"/>
      <c r="CG13" s="52"/>
      <c r="CH13" s="52"/>
      <c r="CI13" s="484"/>
      <c r="CJ13" s="484"/>
      <c r="CK13" s="484"/>
      <c r="CL13" s="484"/>
    </row>
    <row r="14" spans="1:90" s="61" customFormat="1">
      <c r="A14" s="485" t="s">
        <v>1506</v>
      </c>
      <c r="B14" s="28"/>
      <c r="C14" s="28"/>
      <c r="D14" s="28"/>
      <c r="E14" s="28"/>
      <c r="F14" s="28"/>
      <c r="G14" s="28"/>
      <c r="H14" s="28"/>
      <c r="I14" s="28"/>
      <c r="J14" s="28"/>
      <c r="BA14" s="888" t="s">
        <v>338</v>
      </c>
      <c r="BB14" s="888" t="s">
        <v>339</v>
      </c>
      <c r="BC14" s="52"/>
      <c r="BD14" s="52"/>
      <c r="BE14" s="887"/>
      <c r="BF14" s="887"/>
      <c r="BG14" s="52"/>
      <c r="BH14" s="52"/>
      <c r="BI14" s="52"/>
      <c r="BJ14" s="52"/>
      <c r="BK14" s="52"/>
      <c r="BL14" s="52"/>
      <c r="BM14" s="889" t="s">
        <v>1102</v>
      </c>
      <c r="BN14" s="52"/>
      <c r="BO14" s="52" t="s">
        <v>1103</v>
      </c>
      <c r="BP14" s="52"/>
      <c r="BQ14" s="52"/>
      <c r="BR14" s="52"/>
      <c r="BS14" s="52"/>
      <c r="BT14" s="52"/>
      <c r="BU14" s="52" t="s">
        <v>1104</v>
      </c>
      <c r="BV14" s="52"/>
      <c r="BW14" s="52"/>
      <c r="BX14" s="52"/>
      <c r="BY14" s="52"/>
      <c r="BZ14" s="52"/>
      <c r="CA14" s="52"/>
      <c r="CB14" s="52"/>
      <c r="CC14" s="52"/>
      <c r="CD14" s="52"/>
      <c r="CE14" s="52"/>
      <c r="CF14" s="52"/>
      <c r="CG14" s="52"/>
      <c r="CH14" s="52"/>
      <c r="CI14" s="484"/>
      <c r="CJ14" s="484"/>
      <c r="CK14" s="484"/>
      <c r="CL14" s="484"/>
    </row>
    <row r="15" spans="1:90" s="61" customFormat="1">
      <c r="A15" s="485" t="s">
        <v>1507</v>
      </c>
      <c r="B15" s="28"/>
      <c r="C15" s="28"/>
      <c r="D15" s="28"/>
      <c r="E15" s="28"/>
      <c r="F15" s="28"/>
      <c r="G15" s="28"/>
      <c r="H15" s="28"/>
      <c r="I15" s="28"/>
      <c r="J15" s="28"/>
      <c r="BA15" s="888" t="s">
        <v>340</v>
      </c>
      <c r="BB15" s="888" t="s">
        <v>341</v>
      </c>
      <c r="BC15" s="52"/>
      <c r="BD15" s="280" t="s">
        <v>1105</v>
      </c>
      <c r="BE15" s="887"/>
      <c r="BF15" s="887"/>
      <c r="BG15" s="52"/>
      <c r="BH15" s="280" t="s">
        <v>1106</v>
      </c>
      <c r="BI15" s="52"/>
      <c r="BJ15" s="52"/>
      <c r="BK15" s="52"/>
      <c r="BL15" s="52"/>
      <c r="BM15" s="889" t="s">
        <v>1107</v>
      </c>
      <c r="BN15" s="52"/>
      <c r="BO15" s="52" t="s">
        <v>1108</v>
      </c>
      <c r="BP15" s="52"/>
      <c r="BQ15" s="52"/>
      <c r="BR15" s="52"/>
      <c r="BS15" s="52"/>
      <c r="BT15" s="52"/>
      <c r="BU15" s="52" t="s">
        <v>1109</v>
      </c>
      <c r="BV15" s="52"/>
      <c r="BW15" s="52"/>
      <c r="BX15" s="52"/>
      <c r="BY15" s="52"/>
      <c r="BZ15" s="52" t="s">
        <v>1110</v>
      </c>
      <c r="CA15" s="52"/>
      <c r="CB15" s="52"/>
      <c r="CC15" s="52"/>
      <c r="CD15" s="486" t="s">
        <v>198</v>
      </c>
      <c r="CE15" s="466"/>
      <c r="CF15" s="486" t="s">
        <v>199</v>
      </c>
      <c r="CG15" s="464"/>
      <c r="CH15" s="464"/>
      <c r="CI15" s="484"/>
      <c r="CJ15" s="484"/>
      <c r="CK15" s="484"/>
      <c r="CL15" s="484"/>
    </row>
    <row r="16" spans="1:90" s="61" customFormat="1">
      <c r="A16" s="485" t="s">
        <v>1508</v>
      </c>
      <c r="B16" s="28"/>
      <c r="C16" s="28"/>
      <c r="D16" s="28"/>
      <c r="E16" s="28"/>
      <c r="F16" s="28"/>
      <c r="G16" s="28"/>
      <c r="H16" s="28"/>
      <c r="I16" s="28"/>
      <c r="J16" s="28"/>
      <c r="BA16" s="888" t="s">
        <v>342</v>
      </c>
      <c r="BB16" s="888" t="s">
        <v>343</v>
      </c>
      <c r="BC16" s="52"/>
      <c r="BD16" s="52" t="s">
        <v>1111</v>
      </c>
      <c r="BE16" s="887"/>
      <c r="BF16" s="887"/>
      <c r="BG16" s="52"/>
      <c r="BH16" s="52" t="s">
        <v>1112</v>
      </c>
      <c r="BI16" s="52"/>
      <c r="BJ16" s="52"/>
      <c r="BK16" s="52"/>
      <c r="BL16" s="52"/>
      <c r="BM16" s="889" t="s">
        <v>1113</v>
      </c>
      <c r="BN16" s="52"/>
      <c r="BO16" s="52"/>
      <c r="BP16" s="52"/>
      <c r="BQ16" s="52"/>
      <c r="BR16" s="52"/>
      <c r="BS16" s="52"/>
      <c r="BT16" s="52"/>
      <c r="BU16" s="52" t="s">
        <v>1114</v>
      </c>
      <c r="BV16" s="52"/>
      <c r="BW16" s="52"/>
      <c r="BX16" s="52"/>
      <c r="BY16" s="52"/>
      <c r="BZ16" s="52" t="s">
        <v>160</v>
      </c>
      <c r="CA16" s="52"/>
      <c r="CB16" s="52"/>
      <c r="CC16" s="52"/>
      <c r="CD16" s="466" t="s">
        <v>200</v>
      </c>
      <c r="CE16" s="466"/>
      <c r="CF16" s="466" t="s">
        <v>201</v>
      </c>
      <c r="CG16" s="464"/>
      <c r="CH16" s="464"/>
      <c r="CI16" s="484"/>
      <c r="CJ16" s="484"/>
      <c r="CK16" s="484"/>
      <c r="CL16" s="484"/>
    </row>
    <row r="17" spans="1:90" s="61" customFormat="1">
      <c r="A17" s="485" t="s">
        <v>1509</v>
      </c>
      <c r="B17" s="28"/>
      <c r="C17" s="28"/>
      <c r="D17" s="28"/>
      <c r="E17" s="28"/>
      <c r="F17" s="28"/>
      <c r="G17" s="28"/>
      <c r="H17" s="28"/>
      <c r="I17" s="28"/>
      <c r="J17" s="28"/>
      <c r="BA17" s="888" t="s">
        <v>344</v>
      </c>
      <c r="BB17" s="888" t="s">
        <v>345</v>
      </c>
      <c r="BC17" s="52"/>
      <c r="BD17" s="52" t="s">
        <v>844</v>
      </c>
      <c r="BE17" s="887"/>
      <c r="BF17" s="887"/>
      <c r="BG17" s="52"/>
      <c r="BH17" s="52" t="s">
        <v>252</v>
      </c>
      <c r="BI17" s="52"/>
      <c r="BJ17" s="52"/>
      <c r="BK17" s="52"/>
      <c r="BL17" s="52"/>
      <c r="BM17" s="889" t="s">
        <v>415</v>
      </c>
      <c r="BN17" s="52"/>
      <c r="BO17" s="52"/>
      <c r="BP17" s="52"/>
      <c r="BQ17" s="52"/>
      <c r="BR17" s="52"/>
      <c r="BS17" s="52"/>
      <c r="BT17" s="52"/>
      <c r="BU17" s="52" t="s">
        <v>1115</v>
      </c>
      <c r="BV17" s="52"/>
      <c r="BW17" s="52"/>
      <c r="BX17" s="52"/>
      <c r="BY17" s="52"/>
      <c r="BZ17" s="52" t="s">
        <v>933</v>
      </c>
      <c r="CA17" s="52"/>
      <c r="CB17" s="52"/>
      <c r="CC17" s="52"/>
      <c r="CD17" s="466" t="s">
        <v>1116</v>
      </c>
      <c r="CE17" s="466"/>
      <c r="CF17" s="466" t="s">
        <v>1117</v>
      </c>
      <c r="CG17" s="464"/>
      <c r="CH17" s="464"/>
      <c r="CI17" s="484"/>
      <c r="CJ17" s="484"/>
      <c r="CK17" s="484"/>
      <c r="CL17" s="484"/>
    </row>
    <row r="18" spans="1:90" s="61" customFormat="1">
      <c r="A18" s="485" t="s">
        <v>1510</v>
      </c>
      <c r="B18" s="28"/>
      <c r="C18" s="28"/>
      <c r="D18" s="28"/>
      <c r="E18" s="28"/>
      <c r="F18" s="28"/>
      <c r="G18" s="28"/>
      <c r="H18" s="28"/>
      <c r="I18" s="28"/>
      <c r="J18" s="28"/>
      <c r="BA18" s="888" t="s">
        <v>347</v>
      </c>
      <c r="BB18" s="888" t="s">
        <v>4</v>
      </c>
      <c r="BC18" s="52"/>
      <c r="BD18" s="52" t="s">
        <v>59</v>
      </c>
      <c r="BE18" s="887"/>
      <c r="BF18" s="887"/>
      <c r="BG18" s="52"/>
      <c r="BH18" s="52" t="s">
        <v>1118</v>
      </c>
      <c r="BI18" s="52"/>
      <c r="BJ18" s="52"/>
      <c r="BK18" s="52"/>
      <c r="BL18" s="52"/>
      <c r="BM18" s="889" t="s">
        <v>562</v>
      </c>
      <c r="BN18" s="52"/>
      <c r="BO18" s="52"/>
      <c r="BP18" s="52"/>
      <c r="BQ18" s="52"/>
      <c r="BR18" s="52"/>
      <c r="BS18" s="52"/>
      <c r="BT18" s="52"/>
      <c r="BU18" s="52" t="s">
        <v>1119</v>
      </c>
      <c r="BV18" s="52"/>
      <c r="BW18" s="52"/>
      <c r="BX18" s="52"/>
      <c r="BY18" s="52"/>
      <c r="BZ18" s="52" t="s">
        <v>59</v>
      </c>
      <c r="CA18" s="52"/>
      <c r="CB18" s="52"/>
      <c r="CC18" s="52"/>
      <c r="CD18" s="466" t="s">
        <v>1120</v>
      </c>
      <c r="CE18" s="466"/>
      <c r="CF18" s="466" t="s">
        <v>1039</v>
      </c>
      <c r="CG18" s="464"/>
      <c r="CH18" s="464"/>
      <c r="CI18" s="484"/>
      <c r="CJ18" s="484"/>
      <c r="CK18" s="484"/>
      <c r="CL18" s="484"/>
    </row>
    <row r="19" spans="1:90" s="61" customFormat="1">
      <c r="A19" s="28"/>
      <c r="B19" s="28"/>
      <c r="C19" s="28"/>
      <c r="D19" s="28"/>
      <c r="E19" s="28"/>
      <c r="F19" s="28"/>
      <c r="G19" s="28"/>
      <c r="H19" s="28"/>
      <c r="I19" s="28"/>
      <c r="J19" s="28"/>
      <c r="BA19" s="52"/>
      <c r="BB19" s="52"/>
      <c r="BC19" s="52"/>
      <c r="BD19" s="52" t="s">
        <v>849</v>
      </c>
      <c r="BE19" s="52"/>
      <c r="BF19" s="52"/>
      <c r="BG19" s="52"/>
      <c r="BH19" s="52" t="s">
        <v>670</v>
      </c>
      <c r="BI19" s="52"/>
      <c r="BJ19" s="52"/>
      <c r="BK19" s="52"/>
      <c r="BL19" s="52"/>
      <c r="BM19" s="889" t="s">
        <v>1121</v>
      </c>
      <c r="BN19" s="52"/>
      <c r="BO19" s="52"/>
      <c r="BP19" s="52"/>
      <c r="BQ19" s="52"/>
      <c r="BR19" s="52"/>
      <c r="BS19" s="52"/>
      <c r="BT19" s="52"/>
      <c r="BU19" s="52" t="s">
        <v>1122</v>
      </c>
      <c r="BV19" s="52"/>
      <c r="BW19" s="52"/>
      <c r="BX19" s="52"/>
      <c r="BY19" s="52"/>
      <c r="BZ19" s="52" t="s">
        <v>952</v>
      </c>
      <c r="CA19" s="52"/>
      <c r="CB19" s="52"/>
      <c r="CC19" s="52"/>
      <c r="CD19" s="466" t="s">
        <v>202</v>
      </c>
      <c r="CE19" s="466"/>
      <c r="CF19" s="466" t="s">
        <v>1123</v>
      </c>
      <c r="CG19" s="464"/>
      <c r="CH19" s="464"/>
      <c r="CI19" s="484"/>
      <c r="CJ19" s="484"/>
      <c r="CK19" s="484"/>
      <c r="CL19" s="484"/>
    </row>
    <row r="20" spans="1:90" s="61" customFormat="1">
      <c r="A20" s="28"/>
      <c r="B20" s="28"/>
      <c r="C20" s="28"/>
      <c r="D20" s="28"/>
      <c r="E20" s="28"/>
      <c r="F20" s="28"/>
      <c r="G20" s="28"/>
      <c r="H20" s="28"/>
      <c r="I20" s="28"/>
      <c r="J20" s="28"/>
      <c r="BA20" s="52"/>
      <c r="BB20" s="52"/>
      <c r="BC20" s="52"/>
      <c r="BD20" s="52" t="s">
        <v>1124</v>
      </c>
      <c r="BE20" s="52"/>
      <c r="BF20" s="52"/>
      <c r="BG20" s="52"/>
      <c r="BH20" s="52" t="s">
        <v>1125</v>
      </c>
      <c r="BI20" s="52"/>
      <c r="BJ20" s="52"/>
      <c r="BK20" s="52"/>
      <c r="BL20" s="52"/>
      <c r="BM20" s="889" t="s">
        <v>1126</v>
      </c>
      <c r="BN20" s="52"/>
      <c r="BO20" s="52"/>
      <c r="BP20" s="52"/>
      <c r="BQ20" s="52"/>
      <c r="BR20" s="52"/>
      <c r="BS20" s="52"/>
      <c r="BT20" s="52"/>
      <c r="BU20" s="52" t="s">
        <v>1127</v>
      </c>
      <c r="BV20" s="52"/>
      <c r="BW20" s="52"/>
      <c r="BX20" s="52"/>
      <c r="BY20" s="52"/>
      <c r="BZ20" s="52" t="s">
        <v>850</v>
      </c>
      <c r="CA20" s="52"/>
      <c r="CB20" s="52"/>
      <c r="CC20" s="52"/>
      <c r="CD20" s="466" t="s">
        <v>1128</v>
      </c>
      <c r="CE20" s="466"/>
      <c r="CF20" s="466" t="s">
        <v>1129</v>
      </c>
      <c r="CG20" s="464"/>
      <c r="CH20" s="464"/>
      <c r="CI20" s="484"/>
      <c r="CJ20" s="484"/>
      <c r="CK20" s="484"/>
      <c r="CL20" s="484"/>
    </row>
    <row r="21" spans="1:90" s="61" customFormat="1">
      <c r="A21" s="28"/>
      <c r="B21" s="28"/>
      <c r="C21" s="28"/>
      <c r="D21" s="28"/>
      <c r="E21" s="28"/>
      <c r="F21" s="28"/>
      <c r="G21" s="28"/>
      <c r="H21" s="28"/>
      <c r="I21" s="28"/>
      <c r="J21" s="28"/>
      <c r="BA21" s="280" t="s">
        <v>1130</v>
      </c>
      <c r="BB21" s="52"/>
      <c r="BC21" s="52"/>
      <c r="BD21" s="52" t="s">
        <v>162</v>
      </c>
      <c r="BE21" s="52"/>
      <c r="BF21" s="52"/>
      <c r="BG21" s="52"/>
      <c r="BH21" s="52" t="s">
        <v>253</v>
      </c>
      <c r="BI21" s="52"/>
      <c r="BJ21" s="52"/>
      <c r="BK21" s="52"/>
      <c r="BL21" s="52"/>
      <c r="BM21" s="889" t="s">
        <v>1131</v>
      </c>
      <c r="BN21" s="52"/>
      <c r="BO21" s="52"/>
      <c r="BP21" s="52"/>
      <c r="BQ21" s="52"/>
      <c r="BR21" s="52"/>
      <c r="BS21" s="52"/>
      <c r="BT21" s="52"/>
      <c r="BU21" s="52" t="s">
        <v>1132</v>
      </c>
      <c r="BV21" s="52"/>
      <c r="BW21" s="52"/>
      <c r="BX21" s="52"/>
      <c r="BY21" s="52"/>
      <c r="BZ21" s="52" t="s">
        <v>162</v>
      </c>
      <c r="CA21" s="52"/>
      <c r="CB21" s="52"/>
      <c r="CC21" s="52"/>
      <c r="CD21" s="466" t="s">
        <v>1133</v>
      </c>
      <c r="CE21" s="466"/>
      <c r="CF21" s="466" t="s">
        <v>1134</v>
      </c>
      <c r="CG21" s="464"/>
      <c r="CH21" s="464"/>
      <c r="CI21" s="484"/>
      <c r="CJ21" s="484"/>
      <c r="CK21" s="484"/>
      <c r="CL21" s="484"/>
    </row>
    <row r="22" spans="1:90" s="61" customFormat="1">
      <c r="A22" s="28"/>
      <c r="B22" s="28"/>
      <c r="C22" s="28"/>
      <c r="D22" s="28"/>
      <c r="E22" s="28"/>
      <c r="F22" s="28"/>
      <c r="G22" s="28"/>
      <c r="H22" s="28"/>
      <c r="I22" s="28"/>
      <c r="J22" s="28"/>
      <c r="BA22" s="52" t="s">
        <v>18</v>
      </c>
      <c r="BB22" s="52"/>
      <c r="BC22" s="52"/>
      <c r="BD22" s="52" t="s">
        <v>854</v>
      </c>
      <c r="BE22" s="52"/>
      <c r="BF22" s="52"/>
      <c r="BG22" s="52"/>
      <c r="BH22" s="52"/>
      <c r="BI22" s="52"/>
      <c r="BJ22" s="52"/>
      <c r="BK22" s="52"/>
      <c r="BL22" s="52"/>
      <c r="BM22" s="889" t="s">
        <v>1135</v>
      </c>
      <c r="BN22" s="52"/>
      <c r="BO22" s="52"/>
      <c r="BP22" s="52"/>
      <c r="BQ22" s="52"/>
      <c r="BR22" s="52"/>
      <c r="BS22" s="52"/>
      <c r="BT22" s="52"/>
      <c r="BU22" s="52" t="s">
        <v>1136</v>
      </c>
      <c r="BV22" s="52"/>
      <c r="BW22" s="52"/>
      <c r="BX22" s="52"/>
      <c r="BY22" s="52"/>
      <c r="BZ22" s="52" t="s">
        <v>954</v>
      </c>
      <c r="CA22" s="52"/>
      <c r="CB22" s="52"/>
      <c r="CC22" s="52"/>
      <c r="CD22" s="466" t="s">
        <v>1137</v>
      </c>
      <c r="CE22" s="466"/>
      <c r="CF22" s="466" t="s">
        <v>1138</v>
      </c>
      <c r="CG22" s="464"/>
      <c r="CH22" s="464"/>
      <c r="CI22" s="484"/>
      <c r="CJ22" s="484"/>
      <c r="CK22" s="484"/>
      <c r="CL22" s="484"/>
    </row>
    <row r="23" spans="1:90" s="61" customFormat="1">
      <c r="A23" s="28"/>
      <c r="B23" s="28"/>
      <c r="C23" s="28"/>
      <c r="D23" s="28"/>
      <c r="E23" s="28"/>
      <c r="F23" s="28"/>
      <c r="G23" s="28"/>
      <c r="H23" s="28"/>
      <c r="I23" s="28"/>
      <c r="J23" s="28"/>
      <c r="BA23" s="52" t="s">
        <v>20</v>
      </c>
      <c r="BB23" s="52"/>
      <c r="BC23" s="52"/>
      <c r="BD23" s="52" t="s">
        <v>855</v>
      </c>
      <c r="BE23" s="52"/>
      <c r="BF23" s="52"/>
      <c r="BG23" s="52"/>
      <c r="BH23" s="52"/>
      <c r="BI23" s="52"/>
      <c r="BJ23" s="52"/>
      <c r="BK23" s="52"/>
      <c r="BL23" s="52"/>
      <c r="BM23" s="889" t="s">
        <v>807</v>
      </c>
      <c r="BN23" s="52"/>
      <c r="BO23" s="52"/>
      <c r="BP23" s="52"/>
      <c r="BQ23" s="52"/>
      <c r="BR23" s="52"/>
      <c r="BS23" s="52"/>
      <c r="BT23" s="52"/>
      <c r="BU23" s="52" t="s">
        <v>1139</v>
      </c>
      <c r="BV23" s="52"/>
      <c r="BW23" s="52"/>
      <c r="BX23" s="52"/>
      <c r="BY23" s="52"/>
      <c r="BZ23" s="52" t="s">
        <v>171</v>
      </c>
      <c r="CA23" s="52"/>
      <c r="CB23" s="52"/>
      <c r="CC23" s="52"/>
      <c r="CD23" s="466" t="s">
        <v>203</v>
      </c>
      <c r="CE23" s="466"/>
      <c r="CF23" s="466" t="s">
        <v>194</v>
      </c>
      <c r="CG23" s="464"/>
      <c r="CH23" s="464"/>
      <c r="CI23" s="484"/>
      <c r="CJ23" s="484"/>
      <c r="CK23" s="484"/>
      <c r="CL23" s="484"/>
    </row>
    <row r="24" spans="1:90" s="61" customFormat="1">
      <c r="A24" s="483"/>
      <c r="B24" s="28"/>
      <c r="C24" s="28"/>
      <c r="D24" s="28"/>
      <c r="E24" s="28"/>
      <c r="F24" s="28"/>
      <c r="G24" s="28"/>
      <c r="H24" s="28"/>
      <c r="I24" s="28"/>
      <c r="J24" s="28"/>
      <c r="BA24" s="52" t="s">
        <v>22</v>
      </c>
      <c r="BB24" s="52"/>
      <c r="BC24" s="52"/>
      <c r="BD24" s="52" t="s">
        <v>1140</v>
      </c>
      <c r="BE24" s="52"/>
      <c r="BF24" s="52"/>
      <c r="BG24" s="52"/>
      <c r="BH24" s="280" t="s">
        <v>1141</v>
      </c>
      <c r="BI24" s="52"/>
      <c r="BJ24" s="52"/>
      <c r="BK24" s="52"/>
      <c r="BL24" s="52"/>
      <c r="BM24" s="889" t="s">
        <v>1142</v>
      </c>
      <c r="BN24" s="52"/>
      <c r="BO24" s="52"/>
      <c r="BP24" s="52"/>
      <c r="BQ24" s="52"/>
      <c r="BR24" s="52"/>
      <c r="BS24" s="52"/>
      <c r="BT24" s="52"/>
      <c r="BU24" s="52" t="s">
        <v>1143</v>
      </c>
      <c r="BV24" s="52"/>
      <c r="BW24" s="52"/>
      <c r="BX24" s="52"/>
      <c r="BY24" s="52"/>
      <c r="BZ24" s="52" t="s">
        <v>937</v>
      </c>
      <c r="CA24" s="52"/>
      <c r="CB24" s="52"/>
      <c r="CC24" s="52"/>
      <c r="CD24" s="466" t="s">
        <v>204</v>
      </c>
      <c r="CE24" s="466"/>
      <c r="CF24" s="466"/>
      <c r="CG24" s="464"/>
      <c r="CH24" s="464"/>
      <c r="CI24" s="484"/>
      <c r="CJ24" s="484"/>
      <c r="CK24" s="484"/>
      <c r="CL24" s="484"/>
    </row>
    <row r="25" spans="1:90" s="61" customFormat="1">
      <c r="A25" s="28"/>
      <c r="B25" s="28"/>
      <c r="C25" s="28"/>
      <c r="D25" s="28"/>
      <c r="E25" s="28"/>
      <c r="F25" s="28"/>
      <c r="G25" s="28"/>
      <c r="H25" s="28"/>
      <c r="I25" s="28"/>
      <c r="J25" s="28"/>
      <c r="BA25" s="52" t="s">
        <v>24</v>
      </c>
      <c r="BB25" s="52"/>
      <c r="BC25" s="52"/>
      <c r="BD25" s="52" t="s">
        <v>1144</v>
      </c>
      <c r="BE25" s="52"/>
      <c r="BF25" s="52"/>
      <c r="BG25" s="52"/>
      <c r="BH25" s="52" t="s">
        <v>1145</v>
      </c>
      <c r="BI25" s="52"/>
      <c r="BJ25" s="52"/>
      <c r="BK25" s="52"/>
      <c r="BL25" s="52"/>
      <c r="BM25" s="889" t="s">
        <v>1146</v>
      </c>
      <c r="BN25" s="52"/>
      <c r="BO25" s="52"/>
      <c r="BP25" s="52"/>
      <c r="BQ25" s="52"/>
      <c r="BR25" s="52"/>
      <c r="BS25" s="52"/>
      <c r="BT25" s="52"/>
      <c r="BU25" s="52" t="s">
        <v>1147</v>
      </c>
      <c r="BV25" s="52"/>
      <c r="BW25" s="52"/>
      <c r="BX25" s="52"/>
      <c r="BY25" s="52"/>
      <c r="BZ25" s="52" t="s">
        <v>938</v>
      </c>
      <c r="CA25" s="52"/>
      <c r="CB25" s="52"/>
      <c r="CC25" s="52"/>
      <c r="CD25" s="466" t="s">
        <v>205</v>
      </c>
      <c r="CE25" s="466"/>
      <c r="CF25" s="466"/>
      <c r="CG25" s="464"/>
      <c r="CH25" s="464"/>
      <c r="CI25" s="484"/>
      <c r="CJ25" s="484"/>
      <c r="CK25" s="484"/>
      <c r="CL25" s="484"/>
    </row>
    <row r="26" spans="1:90" s="61" customFormat="1">
      <c r="A26" s="28"/>
      <c r="B26" s="28"/>
      <c r="C26" s="28"/>
      <c r="D26" s="28"/>
      <c r="E26" s="28"/>
      <c r="F26" s="28"/>
      <c r="G26" s="28"/>
      <c r="H26" s="28"/>
      <c r="I26" s="28"/>
      <c r="J26" s="28"/>
      <c r="BA26" s="52" t="s">
        <v>1148</v>
      </c>
      <c r="BB26" s="52"/>
      <c r="BC26" s="52"/>
      <c r="BD26" s="52" t="s">
        <v>859</v>
      </c>
      <c r="BE26" s="52"/>
      <c r="BF26" s="52"/>
      <c r="BG26" s="52"/>
      <c r="BH26" s="52" t="s">
        <v>1149</v>
      </c>
      <c r="BI26" s="52"/>
      <c r="BJ26" s="52"/>
      <c r="BK26" s="52"/>
      <c r="BL26" s="52"/>
      <c r="BM26" s="889" t="s">
        <v>1150</v>
      </c>
      <c r="BN26" s="52"/>
      <c r="BO26" s="52"/>
      <c r="BP26" s="52"/>
      <c r="BQ26" s="52"/>
      <c r="BR26" s="52"/>
      <c r="BS26" s="52"/>
      <c r="BT26" s="52"/>
      <c r="BU26" s="52" t="s">
        <v>1151</v>
      </c>
      <c r="BV26" s="52"/>
      <c r="BW26" s="52"/>
      <c r="BX26" s="52"/>
      <c r="BY26" s="52"/>
      <c r="BZ26" s="52" t="s">
        <v>939</v>
      </c>
      <c r="CA26" s="52"/>
      <c r="CB26" s="52"/>
      <c r="CC26" s="52"/>
      <c r="CD26" s="466" t="s">
        <v>206</v>
      </c>
      <c r="CE26" s="466"/>
      <c r="CF26" s="466"/>
      <c r="CG26" s="464"/>
      <c r="CH26" s="464"/>
      <c r="CI26" s="484"/>
      <c r="CJ26" s="484"/>
      <c r="CK26" s="484"/>
      <c r="CL26" s="484"/>
    </row>
    <row r="27" spans="1:90">
      <c r="BA27" s="52"/>
      <c r="BB27" s="52"/>
      <c r="BC27" s="52"/>
      <c r="BD27" s="52" t="s">
        <v>861</v>
      </c>
      <c r="BE27" s="52"/>
      <c r="BF27" s="52"/>
      <c r="BG27" s="52"/>
      <c r="BH27" s="52" t="s">
        <v>1152</v>
      </c>
      <c r="BI27" s="52"/>
      <c r="BJ27" s="52"/>
      <c r="BK27" s="52"/>
      <c r="BL27" s="52"/>
      <c r="BM27" s="889" t="s">
        <v>1153</v>
      </c>
      <c r="BN27" s="52"/>
      <c r="BO27" s="52"/>
      <c r="BP27" s="52"/>
      <c r="BQ27" s="52"/>
      <c r="BR27" s="52"/>
      <c r="BS27" s="52"/>
      <c r="BT27" s="52"/>
      <c r="BU27" s="52" t="s">
        <v>1154</v>
      </c>
      <c r="BV27" s="52"/>
      <c r="BW27" s="52"/>
      <c r="BX27" s="52"/>
      <c r="BY27" s="52"/>
      <c r="BZ27" s="52" t="s">
        <v>940</v>
      </c>
      <c r="CA27" s="52"/>
      <c r="CB27" s="52"/>
      <c r="CC27" s="52"/>
      <c r="CD27" s="466" t="s">
        <v>207</v>
      </c>
      <c r="CE27" s="466"/>
      <c r="CF27" s="466"/>
      <c r="CG27" s="464"/>
      <c r="CH27" s="464"/>
    </row>
    <row r="28" spans="1:90">
      <c r="BA28" s="52"/>
      <c r="BB28" s="52"/>
      <c r="BC28" s="52"/>
      <c r="BD28" s="52" t="s">
        <v>863</v>
      </c>
      <c r="BE28" s="52"/>
      <c r="BF28" s="52"/>
      <c r="BG28" s="52"/>
      <c r="BH28" s="52" t="s">
        <v>1155</v>
      </c>
      <c r="BI28" s="52"/>
      <c r="BJ28" s="52"/>
      <c r="BK28" s="52"/>
      <c r="BL28" s="52"/>
      <c r="BM28" s="889" t="s">
        <v>1156</v>
      </c>
      <c r="BN28" s="52"/>
      <c r="BO28" s="52"/>
      <c r="BP28" s="52"/>
      <c r="BQ28" s="52"/>
      <c r="BR28" s="52"/>
      <c r="BS28" s="52"/>
      <c r="BT28" s="52"/>
      <c r="BU28" s="52" t="s">
        <v>1157</v>
      </c>
      <c r="BV28" s="52"/>
      <c r="BW28" s="52"/>
      <c r="BX28" s="52"/>
      <c r="BY28" s="52"/>
      <c r="BZ28" s="52" t="s">
        <v>955</v>
      </c>
      <c r="CA28" s="52"/>
      <c r="CB28" s="52"/>
      <c r="CC28" s="52"/>
      <c r="CD28" s="466" t="s">
        <v>208</v>
      </c>
      <c r="CE28" s="466"/>
      <c r="CF28" s="466"/>
      <c r="CG28" s="464"/>
      <c r="CH28" s="464"/>
    </row>
    <row r="29" spans="1:90">
      <c r="BA29" s="52" t="s">
        <v>1158</v>
      </c>
      <c r="BB29" s="52"/>
      <c r="BC29" s="52"/>
      <c r="BD29" s="52" t="s">
        <v>865</v>
      </c>
      <c r="BE29" s="52"/>
      <c r="BF29" s="52"/>
      <c r="BG29" s="52"/>
      <c r="BH29" s="52" t="s">
        <v>1159</v>
      </c>
      <c r="BI29" s="52"/>
      <c r="BJ29" s="52"/>
      <c r="BK29" s="52"/>
      <c r="BL29" s="52"/>
      <c r="BM29" s="889" t="s">
        <v>1160</v>
      </c>
      <c r="BN29" s="52"/>
      <c r="BO29" s="52"/>
      <c r="BP29" s="52"/>
      <c r="BQ29" s="52"/>
      <c r="BR29" s="52"/>
      <c r="BS29" s="52"/>
      <c r="BT29" s="52"/>
      <c r="BU29" s="52" t="s">
        <v>1161</v>
      </c>
      <c r="BV29" s="52"/>
      <c r="BW29" s="52"/>
      <c r="BX29" s="52"/>
      <c r="BY29" s="52"/>
      <c r="BZ29" s="52" t="s">
        <v>941</v>
      </c>
      <c r="CA29" s="52"/>
      <c r="CB29" s="52"/>
      <c r="CC29" s="52"/>
      <c r="CD29" s="52"/>
      <c r="CE29" s="52"/>
      <c r="CF29" s="52"/>
      <c r="CG29" s="52"/>
      <c r="CH29" s="52"/>
    </row>
    <row r="30" spans="1:90">
      <c r="BA30" s="52" t="s">
        <v>40</v>
      </c>
      <c r="BB30" s="52"/>
      <c r="BC30" s="52"/>
      <c r="BD30" s="52" t="s">
        <v>958</v>
      </c>
      <c r="BE30" s="52"/>
      <c r="BF30" s="52"/>
      <c r="BG30" s="52"/>
      <c r="BH30" s="52" t="s">
        <v>1162</v>
      </c>
      <c r="BI30" s="52"/>
      <c r="BJ30" s="52"/>
      <c r="BK30" s="52"/>
      <c r="BL30" s="52"/>
      <c r="BM30" s="889" t="s">
        <v>810</v>
      </c>
      <c r="BN30" s="52"/>
      <c r="BO30" s="52"/>
      <c r="BP30" s="52"/>
      <c r="BQ30" s="52"/>
      <c r="BR30" s="52"/>
      <c r="BS30" s="52"/>
      <c r="BT30" s="52"/>
      <c r="BU30" s="52" t="s">
        <v>1163</v>
      </c>
      <c r="BV30" s="52"/>
      <c r="BW30" s="52"/>
      <c r="BX30" s="52"/>
      <c r="BY30" s="52"/>
      <c r="BZ30" s="52" t="s">
        <v>956</v>
      </c>
      <c r="CA30" s="52"/>
      <c r="CB30" s="52"/>
      <c r="CC30" s="52"/>
      <c r="CD30" s="52"/>
      <c r="CE30" s="52"/>
      <c r="CF30" s="52"/>
      <c r="CG30" s="52"/>
      <c r="CH30" s="52"/>
    </row>
    <row r="31" spans="1:90">
      <c r="BA31" s="52" t="s">
        <v>24</v>
      </c>
      <c r="BB31" s="52"/>
      <c r="BC31" s="52"/>
      <c r="BD31" s="52" t="s">
        <v>1164</v>
      </c>
      <c r="BE31" s="52"/>
      <c r="BF31" s="52"/>
      <c r="BG31" s="52"/>
      <c r="BH31" s="52" t="s">
        <v>1165</v>
      </c>
      <c r="BI31" s="52"/>
      <c r="BJ31" s="52"/>
      <c r="BK31" s="52"/>
      <c r="BL31" s="52"/>
      <c r="BM31" s="889" t="s">
        <v>1166</v>
      </c>
      <c r="BN31" s="52"/>
      <c r="BO31" s="52"/>
      <c r="BP31" s="52"/>
      <c r="BQ31" s="52"/>
      <c r="BR31" s="52"/>
      <c r="BS31" s="52"/>
      <c r="BT31" s="52"/>
      <c r="BU31" s="52" t="s">
        <v>1167</v>
      </c>
      <c r="BV31" s="52"/>
      <c r="BW31" s="52"/>
      <c r="BX31" s="52"/>
      <c r="BY31" s="52"/>
      <c r="BZ31" s="52" t="s">
        <v>958</v>
      </c>
      <c r="CA31" s="52"/>
      <c r="CB31" s="52"/>
      <c r="CC31" s="52"/>
      <c r="CD31" s="52"/>
      <c r="CE31" s="52"/>
      <c r="CF31" s="52"/>
      <c r="CG31" s="52"/>
      <c r="CH31" s="52"/>
    </row>
    <row r="32" spans="1:90">
      <c r="BA32" s="52" t="s">
        <v>1148</v>
      </c>
      <c r="BB32" s="52"/>
      <c r="BC32" s="52"/>
      <c r="BD32" s="52" t="s">
        <v>924</v>
      </c>
      <c r="BE32" s="52"/>
      <c r="BF32" s="52"/>
      <c r="BG32" s="52"/>
      <c r="BH32" s="52" t="s">
        <v>1168</v>
      </c>
      <c r="BI32" s="52"/>
      <c r="BJ32" s="52"/>
      <c r="BK32" s="52"/>
      <c r="BL32" s="52"/>
      <c r="BM32" s="889" t="s">
        <v>1169</v>
      </c>
      <c r="BN32" s="52"/>
      <c r="BO32" s="52"/>
      <c r="BP32" s="52"/>
      <c r="BQ32" s="52"/>
      <c r="BR32" s="52"/>
      <c r="BS32" s="52"/>
      <c r="BT32" s="52"/>
      <c r="BU32" s="52" t="s">
        <v>1170</v>
      </c>
      <c r="BV32" s="52"/>
      <c r="BW32" s="52"/>
      <c r="BX32" s="52"/>
      <c r="BY32" s="52"/>
      <c r="BZ32" s="52" t="s">
        <v>959</v>
      </c>
      <c r="CA32" s="52"/>
      <c r="CB32" s="52"/>
      <c r="CC32" s="52"/>
      <c r="CD32" s="52"/>
      <c r="CE32" s="52"/>
      <c r="CF32" s="52"/>
      <c r="CG32" s="52"/>
      <c r="CH32" s="52"/>
    </row>
    <row r="33" spans="53:86">
      <c r="BA33" s="52"/>
      <c r="BB33" s="52"/>
      <c r="BC33" s="52"/>
      <c r="BD33" s="52" t="s">
        <v>869</v>
      </c>
      <c r="BE33" s="52"/>
      <c r="BF33" s="52"/>
      <c r="BG33" s="52"/>
      <c r="BH33" s="52" t="s">
        <v>1171</v>
      </c>
      <c r="BI33" s="52"/>
      <c r="BJ33" s="52"/>
      <c r="BK33" s="52"/>
      <c r="BL33" s="52"/>
      <c r="BM33" s="889" t="s">
        <v>1172</v>
      </c>
      <c r="BN33" s="52"/>
      <c r="BO33" s="52"/>
      <c r="BP33" s="52"/>
      <c r="BQ33" s="52"/>
      <c r="BR33" s="52"/>
      <c r="BS33" s="52"/>
      <c r="BT33" s="52"/>
      <c r="BU33" s="52" t="s">
        <v>1173</v>
      </c>
      <c r="BV33" s="52"/>
      <c r="BW33" s="52"/>
      <c r="BX33" s="52"/>
      <c r="BY33" s="52"/>
      <c r="BZ33" s="52"/>
      <c r="CA33" s="52"/>
      <c r="CB33" s="52"/>
      <c r="CC33" s="52"/>
      <c r="CD33" s="52"/>
      <c r="CE33" s="52"/>
      <c r="CF33" s="52"/>
      <c r="CG33" s="52"/>
      <c r="CH33" s="52"/>
    </row>
    <row r="34" spans="53:86">
      <c r="BA34" s="52"/>
      <c r="BB34" s="52"/>
      <c r="BC34" s="52"/>
      <c r="BD34" s="52"/>
      <c r="BE34" s="52"/>
      <c r="BF34" s="52"/>
      <c r="BG34" s="52"/>
      <c r="BH34" s="52" t="s">
        <v>110</v>
      </c>
      <c r="BI34" s="52"/>
      <c r="BJ34" s="52"/>
      <c r="BK34" s="52"/>
      <c r="BL34" s="52"/>
      <c r="BM34" s="889" t="s">
        <v>798</v>
      </c>
      <c r="BN34" s="52"/>
      <c r="BO34" s="52"/>
      <c r="BP34" s="52"/>
      <c r="BQ34" s="52"/>
      <c r="BR34" s="52"/>
      <c r="BS34" s="52"/>
      <c r="BT34" s="52"/>
      <c r="BU34" s="52"/>
      <c r="BV34" s="52"/>
      <c r="BW34" s="52"/>
      <c r="BX34" s="52"/>
      <c r="BY34" s="52"/>
      <c r="BZ34" s="52"/>
      <c r="CA34" s="52"/>
      <c r="CB34" s="52"/>
      <c r="CC34" s="52"/>
      <c r="CD34" s="52"/>
      <c r="CE34" s="52"/>
      <c r="CF34" s="52"/>
      <c r="CG34" s="52"/>
      <c r="CH34" s="52"/>
    </row>
    <row r="35" spans="53:86">
      <c r="BA35" s="280" t="s">
        <v>276</v>
      </c>
      <c r="BB35" s="52"/>
      <c r="BC35" s="52"/>
      <c r="BD35" s="52"/>
      <c r="BE35" s="52"/>
      <c r="BF35" s="52"/>
      <c r="BG35" s="52"/>
      <c r="BH35" s="52" t="s">
        <v>111</v>
      </c>
      <c r="BI35" s="52"/>
      <c r="BJ35" s="52"/>
      <c r="BK35" s="52"/>
      <c r="BL35" s="52"/>
      <c r="BM35" s="889" t="s">
        <v>824</v>
      </c>
      <c r="BN35" s="52"/>
      <c r="BO35" s="52"/>
      <c r="BP35" s="52"/>
      <c r="BQ35" s="52"/>
      <c r="BR35" s="52"/>
      <c r="BS35" s="52"/>
      <c r="BT35" s="52"/>
      <c r="BU35" s="52"/>
      <c r="BV35" s="52"/>
      <c r="BW35" s="52"/>
      <c r="BX35" s="52"/>
      <c r="BY35" s="52"/>
      <c r="BZ35" s="52"/>
      <c r="CA35" s="52"/>
      <c r="CB35" s="52"/>
      <c r="CC35" s="52"/>
      <c r="CD35" s="52"/>
      <c r="CE35" s="52"/>
      <c r="CF35" s="52"/>
      <c r="CG35" s="52"/>
      <c r="CH35" s="52"/>
    </row>
    <row r="36" spans="53:86">
      <c r="BA36" s="52" t="s">
        <v>7</v>
      </c>
      <c r="BB36" s="52"/>
      <c r="BC36" s="52"/>
      <c r="BD36" s="280" t="s">
        <v>260</v>
      </c>
      <c r="BE36" s="52"/>
      <c r="BF36" s="52"/>
      <c r="BG36" s="52"/>
      <c r="BH36" s="52" t="s">
        <v>112</v>
      </c>
      <c r="BI36" s="52"/>
      <c r="BJ36" s="52"/>
      <c r="BK36" s="52"/>
      <c r="BL36" s="52"/>
      <c r="BM36" s="889" t="s">
        <v>811</v>
      </c>
      <c r="BN36" s="52"/>
      <c r="BO36" s="52"/>
      <c r="BP36" s="52"/>
      <c r="BQ36" s="52"/>
      <c r="BR36" s="52"/>
      <c r="BS36" s="52"/>
      <c r="BT36" s="52"/>
      <c r="BU36" s="52"/>
      <c r="BV36" s="52"/>
      <c r="BW36" s="52"/>
      <c r="BX36" s="52"/>
      <c r="BY36" s="52"/>
      <c r="BZ36" s="52"/>
      <c r="CA36" s="52"/>
      <c r="CB36" s="52"/>
      <c r="CC36" s="52"/>
      <c r="CD36" s="52"/>
      <c r="CE36" s="52"/>
      <c r="CF36" s="52"/>
      <c r="CG36" s="52"/>
      <c r="CH36" s="52"/>
    </row>
    <row r="37" spans="53:86">
      <c r="BA37" s="52" t="s">
        <v>1174</v>
      </c>
      <c r="BB37" s="52"/>
      <c r="BC37" s="52"/>
      <c r="BD37" s="52" t="s">
        <v>1175</v>
      </c>
      <c r="BE37" s="52"/>
      <c r="BF37" s="52"/>
      <c r="BG37" s="52"/>
      <c r="BH37" s="52"/>
      <c r="BI37" s="52"/>
      <c r="BJ37" s="52"/>
      <c r="BK37" s="52"/>
      <c r="BL37" s="52"/>
      <c r="BM37" s="889" t="s">
        <v>1176</v>
      </c>
      <c r="BN37" s="52"/>
      <c r="BO37" s="52"/>
      <c r="BP37" s="52"/>
      <c r="BQ37" s="52"/>
      <c r="BR37" s="52"/>
      <c r="BS37" s="52"/>
      <c r="BT37" s="52"/>
      <c r="BU37" s="52"/>
      <c r="BV37" s="52"/>
      <c r="BW37" s="52"/>
      <c r="BX37" s="52"/>
      <c r="BY37" s="52"/>
      <c r="BZ37" s="52"/>
      <c r="CA37" s="52"/>
      <c r="CB37" s="52"/>
      <c r="CC37" s="52"/>
      <c r="CD37" s="52"/>
      <c r="CE37" s="52"/>
      <c r="CF37" s="52"/>
      <c r="CG37" s="52"/>
      <c r="CH37" s="52"/>
    </row>
    <row r="38" spans="53:86">
      <c r="BA38" s="52" t="s">
        <v>1177</v>
      </c>
      <c r="BB38" s="52"/>
      <c r="BC38" s="52"/>
      <c r="BD38" s="52" t="s">
        <v>1178</v>
      </c>
      <c r="BE38" s="52"/>
      <c r="BF38" s="52"/>
      <c r="BG38" s="52"/>
      <c r="BH38" s="52"/>
      <c r="BI38" s="52"/>
      <c r="BJ38" s="52"/>
      <c r="BK38" s="52"/>
      <c r="BL38" s="52"/>
      <c r="BM38" s="889" t="s">
        <v>780</v>
      </c>
      <c r="BN38" s="52"/>
      <c r="BO38" s="52"/>
      <c r="BP38" s="52"/>
      <c r="BQ38" s="52"/>
      <c r="BR38" s="52"/>
      <c r="BS38" s="52"/>
      <c r="BT38" s="52"/>
      <c r="BU38" s="52"/>
      <c r="BV38" s="52"/>
      <c r="BW38" s="52"/>
      <c r="BX38" s="52"/>
      <c r="BY38" s="52"/>
      <c r="BZ38" s="52"/>
      <c r="CA38" s="52"/>
      <c r="CB38" s="52"/>
      <c r="CC38" s="52"/>
      <c r="CD38" s="52"/>
      <c r="CE38" s="52"/>
      <c r="CF38" s="52"/>
      <c r="CG38" s="52"/>
      <c r="CH38" s="52"/>
    </row>
    <row r="39" spans="53:86">
      <c r="BA39" s="52" t="s">
        <v>1179</v>
      </c>
      <c r="BB39" s="52"/>
      <c r="BC39" s="52"/>
      <c r="BD39" s="52" t="s">
        <v>1180</v>
      </c>
      <c r="BE39" s="52"/>
      <c r="BF39" s="52"/>
      <c r="BG39" s="52"/>
      <c r="BH39" s="52"/>
      <c r="BI39" s="52"/>
      <c r="BJ39" s="52"/>
      <c r="BK39" s="52"/>
      <c r="BL39" s="52"/>
      <c r="BM39" s="889" t="s">
        <v>1181</v>
      </c>
      <c r="BN39" s="52"/>
      <c r="BO39" s="52"/>
      <c r="BP39" s="52"/>
      <c r="BQ39" s="52"/>
      <c r="BR39" s="52"/>
      <c r="BS39" s="52"/>
      <c r="BT39" s="52"/>
      <c r="BU39" s="52"/>
      <c r="BV39" s="52"/>
      <c r="BW39" s="52"/>
      <c r="BX39" s="52"/>
      <c r="BY39" s="52"/>
      <c r="BZ39" s="52"/>
      <c r="CA39" s="52"/>
      <c r="CB39" s="52"/>
      <c r="CC39" s="52"/>
      <c r="CD39" s="52"/>
      <c r="CE39" s="52"/>
      <c r="CF39" s="52"/>
      <c r="CG39" s="52"/>
      <c r="CH39" s="52"/>
    </row>
    <row r="40" spans="53:86">
      <c r="BA40" s="52" t="s">
        <v>1182</v>
      </c>
      <c r="BB40" s="52"/>
      <c r="BC40" s="52"/>
      <c r="BD40" s="52"/>
      <c r="BE40" s="52"/>
      <c r="BF40" s="52"/>
      <c r="BG40" s="52"/>
      <c r="BH40" s="52"/>
      <c r="BI40" s="52"/>
      <c r="BJ40" s="52"/>
      <c r="BK40" s="52"/>
      <c r="BL40" s="52"/>
      <c r="BM40" s="889" t="s">
        <v>94</v>
      </c>
      <c r="BN40" s="52"/>
      <c r="BO40" s="52"/>
      <c r="BP40" s="52"/>
      <c r="BQ40" s="52"/>
      <c r="BR40" s="52"/>
      <c r="BS40" s="52"/>
      <c r="BT40" s="52"/>
      <c r="BU40" s="52"/>
      <c r="BV40" s="52"/>
      <c r="BW40" s="52"/>
      <c r="BX40" s="52"/>
      <c r="BY40" s="52"/>
      <c r="BZ40" s="52"/>
      <c r="CA40" s="52"/>
      <c r="CB40" s="52"/>
      <c r="CC40" s="52"/>
      <c r="CD40" s="52"/>
      <c r="CE40" s="52"/>
      <c r="CF40" s="52"/>
      <c r="CG40" s="52"/>
      <c r="CH40" s="52"/>
    </row>
    <row r="41" spans="53:86">
      <c r="BA41" s="52" t="s">
        <v>1183</v>
      </c>
      <c r="BB41" s="52"/>
      <c r="BC41" s="52"/>
      <c r="BD41" s="52"/>
      <c r="BE41" s="52"/>
      <c r="BF41" s="52"/>
      <c r="BG41" s="52"/>
      <c r="BH41" s="52"/>
      <c r="BI41" s="52"/>
      <c r="BJ41" s="52"/>
      <c r="BK41" s="52"/>
      <c r="BL41" s="52"/>
      <c r="BM41" s="889" t="s">
        <v>1184</v>
      </c>
      <c r="BN41" s="52"/>
      <c r="BO41" s="52"/>
      <c r="BP41" s="52"/>
      <c r="BQ41" s="52"/>
      <c r="BR41" s="52"/>
      <c r="BS41" s="52"/>
      <c r="BT41" s="52"/>
      <c r="BU41" s="52"/>
      <c r="BV41" s="52"/>
      <c r="BW41" s="52"/>
      <c r="BX41" s="52"/>
      <c r="BY41" s="52"/>
      <c r="BZ41" s="52"/>
      <c r="CA41" s="52"/>
      <c r="CB41" s="52"/>
      <c r="CC41" s="52"/>
      <c r="CD41" s="52"/>
      <c r="CE41" s="52"/>
      <c r="CF41" s="52"/>
      <c r="CG41" s="52"/>
      <c r="CH41" s="52"/>
    </row>
    <row r="42" spans="53:86">
      <c r="BA42" s="52" t="s">
        <v>1185</v>
      </c>
      <c r="BB42" s="52"/>
      <c r="BC42" s="52"/>
      <c r="BD42" s="52"/>
      <c r="BE42" s="52"/>
      <c r="BF42" s="52"/>
      <c r="BG42" s="52"/>
      <c r="BH42" s="52"/>
      <c r="BI42" s="52"/>
      <c r="BJ42" s="52"/>
      <c r="BK42" s="52"/>
      <c r="BL42" s="52"/>
      <c r="BM42" s="889" t="s">
        <v>819</v>
      </c>
      <c r="BN42" s="52"/>
      <c r="BO42" s="52"/>
      <c r="BP42" s="52"/>
      <c r="BQ42" s="52"/>
      <c r="BR42" s="52"/>
      <c r="BS42" s="52"/>
      <c r="BT42" s="52"/>
      <c r="BU42" s="52"/>
      <c r="BV42" s="52"/>
      <c r="BW42" s="52"/>
      <c r="BX42" s="52"/>
      <c r="BY42" s="52"/>
      <c r="BZ42" s="52"/>
      <c r="CA42" s="52"/>
      <c r="CB42" s="52"/>
      <c r="CC42" s="52"/>
      <c r="CD42" s="52"/>
      <c r="CE42" s="52"/>
      <c r="CF42" s="52"/>
      <c r="CG42" s="52"/>
      <c r="CH42" s="52"/>
    </row>
    <row r="43" spans="53:86">
      <c r="BA43" s="52" t="s">
        <v>1186</v>
      </c>
      <c r="BB43" s="52"/>
      <c r="BC43" s="52"/>
      <c r="BD43" s="52"/>
      <c r="BE43" s="52"/>
      <c r="BF43" s="52"/>
      <c r="BG43" s="52"/>
      <c r="BH43" s="52"/>
      <c r="BI43" s="52"/>
      <c r="BJ43" s="52"/>
      <c r="BK43" s="52"/>
      <c r="BL43" s="52"/>
      <c r="BM43" s="889" t="s">
        <v>781</v>
      </c>
      <c r="BN43" s="52"/>
      <c r="BO43" s="52"/>
      <c r="BP43" s="52"/>
      <c r="BQ43" s="52"/>
      <c r="BR43" s="52"/>
      <c r="BS43" s="52"/>
      <c r="BT43" s="52"/>
      <c r="BU43" s="52"/>
      <c r="BV43" s="52"/>
      <c r="BW43" s="52"/>
      <c r="BX43" s="52"/>
      <c r="BY43" s="52"/>
      <c r="BZ43" s="52"/>
      <c r="CA43" s="52"/>
      <c r="CB43" s="52"/>
      <c r="CC43" s="52"/>
      <c r="CD43" s="52"/>
      <c r="CE43" s="52"/>
      <c r="CF43" s="52"/>
      <c r="CG43" s="52"/>
      <c r="CH43" s="52"/>
    </row>
    <row r="44" spans="53:86">
      <c r="BA44" s="52" t="s">
        <v>1187</v>
      </c>
      <c r="BB44" s="52"/>
      <c r="BC44" s="52"/>
      <c r="BD44" s="52"/>
      <c r="BE44" s="52"/>
      <c r="BF44" s="52"/>
      <c r="BG44" s="52"/>
      <c r="BH44" s="52"/>
      <c r="BI44" s="52"/>
      <c r="BJ44" s="52"/>
      <c r="BK44" s="52"/>
      <c r="BL44" s="52"/>
      <c r="BM44" s="889" t="s">
        <v>1188</v>
      </c>
      <c r="BN44" s="52"/>
      <c r="BO44" s="52"/>
      <c r="BP44" s="52"/>
      <c r="BQ44" s="52"/>
      <c r="BR44" s="52"/>
      <c r="BS44" s="52"/>
      <c r="BT44" s="52"/>
      <c r="BU44" s="52"/>
      <c r="BV44" s="52"/>
      <c r="BW44" s="52"/>
      <c r="BX44" s="52"/>
      <c r="BY44" s="52"/>
      <c r="BZ44" s="52"/>
      <c r="CA44" s="52"/>
      <c r="CB44" s="52"/>
      <c r="CC44" s="52"/>
      <c r="CD44" s="52"/>
      <c r="CE44" s="52"/>
      <c r="CF44" s="52"/>
      <c r="CG44" s="52"/>
      <c r="CH44" s="52"/>
    </row>
    <row r="45" spans="53:86">
      <c r="BA45" s="52" t="s">
        <v>1189</v>
      </c>
      <c r="BB45" s="52"/>
      <c r="BC45" s="52"/>
      <c r="BD45" s="52"/>
      <c r="BE45" s="52"/>
      <c r="BF45" s="52"/>
      <c r="BG45" s="52"/>
      <c r="BH45" s="52"/>
      <c r="BI45" s="52"/>
      <c r="BJ45" s="52"/>
      <c r="BK45" s="52"/>
      <c r="BL45" s="52"/>
      <c r="BM45" s="889" t="s">
        <v>1190</v>
      </c>
      <c r="BN45" s="52"/>
      <c r="BO45" s="52"/>
      <c r="BP45" s="52"/>
      <c r="BQ45" s="52"/>
      <c r="BR45" s="52"/>
      <c r="BS45" s="52"/>
      <c r="BT45" s="52"/>
      <c r="BU45" s="52"/>
      <c r="BV45" s="52"/>
      <c r="BW45" s="52"/>
      <c r="BX45" s="52"/>
      <c r="BY45" s="52"/>
      <c r="BZ45" s="52"/>
      <c r="CA45" s="52"/>
      <c r="CB45" s="52"/>
      <c r="CC45" s="52"/>
      <c r="CD45" s="52"/>
      <c r="CE45" s="52"/>
      <c r="CF45" s="52"/>
      <c r="CG45" s="52"/>
      <c r="CH45" s="52"/>
    </row>
    <row r="46" spans="53:86">
      <c r="BA46" s="52" t="s">
        <v>1191</v>
      </c>
      <c r="BB46" s="52"/>
      <c r="BC46" s="52"/>
      <c r="BD46" s="52"/>
      <c r="BE46" s="52"/>
      <c r="BF46" s="52"/>
      <c r="BG46" s="52"/>
      <c r="BH46" s="52"/>
      <c r="BI46" s="52"/>
      <c r="BJ46" s="52"/>
      <c r="BK46" s="52"/>
      <c r="BL46" s="52"/>
      <c r="BM46" s="889" t="s">
        <v>1192</v>
      </c>
      <c r="BN46" s="52"/>
      <c r="BO46" s="52"/>
      <c r="BP46" s="52"/>
      <c r="BQ46" s="52"/>
      <c r="BR46" s="52"/>
      <c r="BS46" s="52"/>
      <c r="BT46" s="52"/>
      <c r="BU46" s="52"/>
      <c r="BV46" s="52"/>
      <c r="BW46" s="52"/>
      <c r="BX46" s="52"/>
      <c r="BY46" s="52"/>
      <c r="BZ46" s="52"/>
      <c r="CA46" s="52"/>
      <c r="CB46" s="52"/>
      <c r="CC46" s="52"/>
      <c r="CD46" s="52"/>
      <c r="CE46" s="52"/>
      <c r="CF46" s="52"/>
      <c r="CG46" s="52"/>
      <c r="CH46" s="52"/>
    </row>
    <row r="47" spans="53:86">
      <c r="BA47" s="52" t="s">
        <v>1193</v>
      </c>
      <c r="BB47" s="52"/>
      <c r="BC47" s="52"/>
      <c r="BD47" s="52"/>
      <c r="BE47" s="52"/>
      <c r="BF47" s="52"/>
      <c r="BG47" s="52"/>
      <c r="BH47" s="52"/>
      <c r="BI47" s="52"/>
      <c r="BJ47" s="52"/>
      <c r="BK47" s="52"/>
      <c r="BL47" s="52"/>
      <c r="BM47" s="889" t="s">
        <v>1194</v>
      </c>
      <c r="BN47" s="52"/>
      <c r="BO47" s="52"/>
      <c r="BP47" s="52"/>
      <c r="BQ47" s="52"/>
      <c r="BR47" s="52"/>
      <c r="BS47" s="52"/>
      <c r="BT47" s="52"/>
      <c r="BU47" s="52"/>
      <c r="BV47" s="52"/>
      <c r="BW47" s="52"/>
      <c r="BX47" s="52"/>
      <c r="BY47" s="52"/>
      <c r="BZ47" s="52"/>
      <c r="CA47" s="52"/>
      <c r="CB47" s="52"/>
      <c r="CC47" s="52"/>
      <c r="CD47" s="52"/>
      <c r="CE47" s="52"/>
      <c r="CF47" s="52"/>
      <c r="CG47" s="52"/>
      <c r="CH47" s="52"/>
    </row>
    <row r="48" spans="53:86">
      <c r="BA48" s="52" t="s">
        <v>1195</v>
      </c>
      <c r="BB48" s="52"/>
      <c r="BC48" s="52"/>
      <c r="BD48" s="52"/>
      <c r="BE48" s="52"/>
      <c r="BF48" s="52"/>
      <c r="BG48" s="52"/>
      <c r="BH48" s="52"/>
      <c r="BI48" s="52"/>
      <c r="BJ48" s="52"/>
      <c r="BK48" s="52"/>
      <c r="BL48" s="52"/>
      <c r="BM48" s="889" t="s">
        <v>769</v>
      </c>
      <c r="BN48" s="52"/>
      <c r="BO48" s="52"/>
      <c r="BP48" s="52"/>
      <c r="BQ48" s="52"/>
      <c r="BR48" s="52"/>
      <c r="BS48" s="52"/>
      <c r="BT48" s="52"/>
      <c r="BU48" s="52"/>
      <c r="BV48" s="52"/>
      <c r="BW48" s="52"/>
      <c r="BX48" s="52"/>
      <c r="BY48" s="52"/>
      <c r="BZ48" s="52"/>
      <c r="CA48" s="52"/>
      <c r="CB48" s="52"/>
      <c r="CC48" s="52"/>
      <c r="CD48" s="52"/>
      <c r="CE48" s="52"/>
      <c r="CF48" s="52"/>
      <c r="CG48" s="52"/>
      <c r="CH48" s="52"/>
    </row>
    <row r="49" spans="53:86">
      <c r="BA49" s="52"/>
      <c r="BB49" s="52"/>
      <c r="BC49" s="52"/>
      <c r="BD49" s="52"/>
      <c r="BE49" s="52"/>
      <c r="BF49" s="52"/>
      <c r="BG49" s="52"/>
      <c r="BH49" s="52"/>
      <c r="BI49" s="52"/>
      <c r="BJ49" s="52"/>
      <c r="BK49" s="52"/>
      <c r="BL49" s="52"/>
      <c r="BM49" s="889" t="s">
        <v>1196</v>
      </c>
      <c r="BN49" s="52"/>
      <c r="BO49" s="52"/>
      <c r="BP49" s="52"/>
      <c r="BQ49" s="52"/>
      <c r="BR49" s="52"/>
      <c r="BS49" s="52"/>
      <c r="BT49" s="52"/>
      <c r="BU49" s="52"/>
      <c r="BV49" s="52"/>
      <c r="BW49" s="52"/>
      <c r="BX49" s="52"/>
      <c r="BY49" s="52"/>
      <c r="BZ49" s="52"/>
      <c r="CA49" s="52"/>
      <c r="CB49" s="52"/>
      <c r="CC49" s="52"/>
      <c r="CD49" s="52"/>
      <c r="CE49" s="52"/>
      <c r="CF49" s="52"/>
      <c r="CG49" s="52"/>
      <c r="CH49" s="52"/>
    </row>
    <row r="50" spans="53:86">
      <c r="BA50" s="52"/>
      <c r="BB50" s="52"/>
      <c r="BC50" s="52"/>
      <c r="BD50" s="52"/>
      <c r="BE50" s="52"/>
      <c r="BF50" s="52"/>
      <c r="BG50" s="52"/>
      <c r="BH50" s="52"/>
      <c r="BI50" s="52"/>
      <c r="BJ50" s="52"/>
      <c r="BK50" s="52"/>
      <c r="BL50" s="52"/>
      <c r="BM50" s="889" t="s">
        <v>1197</v>
      </c>
      <c r="BN50" s="52"/>
      <c r="BO50" s="52"/>
      <c r="BP50" s="52"/>
      <c r="BQ50" s="52"/>
      <c r="BR50" s="52"/>
      <c r="BS50" s="52"/>
      <c r="BT50" s="52"/>
      <c r="BU50" s="52"/>
      <c r="BV50" s="52"/>
      <c r="BW50" s="52"/>
      <c r="BX50" s="52"/>
      <c r="BY50" s="52"/>
      <c r="BZ50" s="52"/>
      <c r="CA50" s="52"/>
      <c r="CB50" s="52"/>
      <c r="CC50" s="52"/>
      <c r="CD50" s="52"/>
      <c r="CE50" s="52"/>
      <c r="CF50" s="52"/>
      <c r="CG50" s="52"/>
      <c r="CH50" s="52"/>
    </row>
    <row r="51" spans="53:86">
      <c r="BA51" s="487" t="s">
        <v>1198</v>
      </c>
      <c r="BB51" s="52"/>
      <c r="BC51" s="52"/>
      <c r="BD51" s="52"/>
      <c r="BE51" s="52"/>
      <c r="BF51" s="52"/>
      <c r="BG51" s="52"/>
      <c r="BH51" s="52"/>
      <c r="BI51" s="52"/>
      <c r="BJ51" s="52"/>
      <c r="BK51" s="52"/>
      <c r="BL51" s="52"/>
      <c r="BM51" s="889" t="s">
        <v>1800</v>
      </c>
      <c r="BN51" s="52"/>
      <c r="BO51" s="52"/>
      <c r="BP51" s="52"/>
      <c r="BQ51" s="52"/>
      <c r="BR51" s="52"/>
      <c r="BS51" s="52"/>
      <c r="BT51" s="52"/>
      <c r="BU51" s="52"/>
      <c r="BV51" s="52"/>
      <c r="BW51" s="52"/>
      <c r="BX51" s="52"/>
      <c r="BY51" s="52"/>
      <c r="BZ51" s="52"/>
      <c r="CA51" s="52"/>
      <c r="CB51" s="52"/>
      <c r="CC51" s="52"/>
      <c r="CD51" s="52"/>
      <c r="CE51" s="52"/>
      <c r="CF51" s="52"/>
      <c r="CG51" s="52"/>
      <c r="CH51" s="52"/>
    </row>
    <row r="52" spans="53:86" ht="15">
      <c r="BA52" s="488" t="s">
        <v>1200</v>
      </c>
      <c r="BB52" s="52"/>
      <c r="BC52" s="52"/>
      <c r="BD52" s="52"/>
      <c r="BE52" s="52"/>
      <c r="BF52" s="52"/>
      <c r="BG52" s="52"/>
      <c r="BH52" s="52"/>
      <c r="BI52" s="52"/>
      <c r="BJ52" s="52"/>
      <c r="BK52" s="52"/>
      <c r="BL52" s="52"/>
      <c r="BM52" s="904" t="s">
        <v>1201</v>
      </c>
      <c r="BN52" s="52"/>
      <c r="BO52" s="52"/>
      <c r="BP52" s="52"/>
      <c r="BQ52" s="52"/>
      <c r="BR52" s="52"/>
      <c r="BS52" s="52"/>
      <c r="BT52" s="52"/>
      <c r="BU52" s="52"/>
      <c r="BV52" s="52"/>
      <c r="BW52" s="52"/>
      <c r="BX52" s="52"/>
      <c r="BY52" s="52"/>
      <c r="BZ52" s="52"/>
      <c r="CA52" s="52"/>
      <c r="CB52" s="52"/>
      <c r="CC52" s="52"/>
      <c r="CD52" s="52"/>
      <c r="CE52" s="52"/>
      <c r="CF52" s="52"/>
      <c r="CG52" s="52"/>
      <c r="CH52" s="52"/>
    </row>
    <row r="53" spans="53:86">
      <c r="BA53" s="291" t="s">
        <v>1202</v>
      </c>
      <c r="BB53" s="52"/>
      <c r="BC53" s="52"/>
      <c r="BD53" s="52"/>
      <c r="BE53" s="52"/>
      <c r="BF53" s="52"/>
      <c r="BG53" s="52"/>
      <c r="BH53" s="52"/>
      <c r="BI53" s="52"/>
      <c r="BJ53" s="52"/>
      <c r="BK53" s="52"/>
      <c r="BL53" s="52"/>
      <c r="BM53" s="889" t="s">
        <v>1203</v>
      </c>
      <c r="BN53" s="52"/>
      <c r="BO53" s="52"/>
      <c r="BP53" s="52"/>
      <c r="BQ53" s="52"/>
      <c r="BR53" s="52"/>
      <c r="BS53" s="52"/>
      <c r="BT53" s="52"/>
      <c r="BU53" s="52"/>
      <c r="BV53" s="52"/>
      <c r="BW53" s="52"/>
      <c r="BX53" s="52"/>
      <c r="BY53" s="52"/>
      <c r="BZ53" s="52"/>
      <c r="CA53" s="52"/>
      <c r="CB53" s="52"/>
      <c r="CC53" s="52"/>
      <c r="CD53" s="52"/>
      <c r="CE53" s="52"/>
      <c r="CF53" s="52"/>
      <c r="CG53" s="52"/>
      <c r="CH53" s="52"/>
    </row>
    <row r="54" spans="53:86" ht="25.5">
      <c r="BA54" s="291" t="s">
        <v>1204</v>
      </c>
      <c r="BB54" s="52"/>
      <c r="BC54" s="52"/>
      <c r="BD54" s="52"/>
      <c r="BE54" s="52"/>
      <c r="BF54" s="52"/>
      <c r="BG54" s="52"/>
      <c r="BH54" s="52"/>
      <c r="BI54" s="52"/>
      <c r="BJ54" s="52"/>
      <c r="BK54" s="52"/>
      <c r="BL54" s="52"/>
      <c r="BM54" s="889" t="s">
        <v>1205</v>
      </c>
      <c r="BN54" s="52"/>
      <c r="BO54" s="52"/>
      <c r="BP54" s="52"/>
      <c r="BQ54" s="52"/>
      <c r="BR54" s="52"/>
      <c r="BS54" s="52"/>
      <c r="BT54" s="52"/>
      <c r="BU54" s="52"/>
      <c r="BV54" s="52"/>
      <c r="BW54" s="52"/>
      <c r="BX54" s="52"/>
      <c r="BY54" s="52"/>
      <c r="BZ54" s="52"/>
      <c r="CA54" s="52"/>
      <c r="CB54" s="52"/>
      <c r="CC54" s="52"/>
      <c r="CD54" s="52"/>
      <c r="CE54" s="52"/>
      <c r="CF54" s="52"/>
      <c r="CG54" s="52"/>
      <c r="CH54" s="52"/>
    </row>
    <row r="55" spans="53:86">
      <c r="BA55" s="291" t="s">
        <v>1206</v>
      </c>
      <c r="BB55" s="52"/>
      <c r="BC55" s="52"/>
      <c r="BD55" s="52"/>
      <c r="BE55" s="52"/>
      <c r="BF55" s="52"/>
      <c r="BG55" s="52"/>
      <c r="BH55" s="52"/>
      <c r="BI55" s="52"/>
      <c r="BJ55" s="52"/>
      <c r="BK55" s="52"/>
      <c r="BL55" s="52"/>
      <c r="BM55" s="889" t="s">
        <v>1207</v>
      </c>
      <c r="BN55" s="52"/>
      <c r="BO55" s="52"/>
      <c r="BP55" s="52"/>
      <c r="BQ55" s="52"/>
      <c r="BR55" s="52"/>
      <c r="BS55" s="52"/>
      <c r="BT55" s="52"/>
      <c r="BU55" s="52"/>
      <c r="BV55" s="52"/>
      <c r="BW55" s="52"/>
      <c r="BX55" s="52"/>
      <c r="BY55" s="52"/>
      <c r="BZ55" s="52"/>
      <c r="CA55" s="52"/>
      <c r="CB55" s="52"/>
      <c r="CC55" s="52"/>
      <c r="CD55" s="52"/>
      <c r="CE55" s="52"/>
      <c r="CF55" s="52"/>
      <c r="CG55" s="52"/>
      <c r="CH55" s="52"/>
    </row>
    <row r="56" spans="53:86">
      <c r="BA56" s="291" t="s">
        <v>66</v>
      </c>
      <c r="BB56" s="52"/>
      <c r="BC56" s="52"/>
      <c r="BD56" s="52"/>
      <c r="BE56" s="52"/>
      <c r="BF56" s="52"/>
      <c r="BG56" s="52"/>
      <c r="BH56" s="52"/>
      <c r="BI56" s="52"/>
      <c r="BJ56" s="52"/>
      <c r="BK56" s="52"/>
      <c r="BL56" s="52"/>
      <c r="BM56" s="889" t="s">
        <v>1208</v>
      </c>
      <c r="BN56" s="52"/>
      <c r="BO56" s="52"/>
      <c r="BP56" s="52"/>
      <c r="BQ56" s="52"/>
      <c r="BR56" s="52"/>
      <c r="BS56" s="52"/>
      <c r="BT56" s="52"/>
      <c r="BU56" s="52"/>
      <c r="BV56" s="52"/>
      <c r="BW56" s="52"/>
      <c r="BX56" s="52"/>
      <c r="BY56" s="52"/>
      <c r="BZ56" s="52"/>
      <c r="CA56" s="52"/>
      <c r="CB56" s="52"/>
      <c r="CC56" s="52"/>
      <c r="CD56" s="52"/>
      <c r="CE56" s="52"/>
      <c r="CF56" s="52"/>
      <c r="CG56" s="52"/>
      <c r="CH56" s="52"/>
    </row>
    <row r="57" spans="53:86">
      <c r="BA57" s="291" t="s">
        <v>407</v>
      </c>
      <c r="BB57" s="52"/>
      <c r="BC57" s="52"/>
      <c r="BD57" s="52"/>
      <c r="BE57" s="52"/>
      <c r="BF57" s="52"/>
      <c r="BG57" s="52"/>
      <c r="BH57" s="52"/>
      <c r="BI57" s="52"/>
      <c r="BJ57" s="52"/>
      <c r="BK57" s="52"/>
      <c r="BL57" s="52"/>
      <c r="BM57" s="889" t="s">
        <v>1209</v>
      </c>
      <c r="BN57" s="52"/>
      <c r="BO57" s="52"/>
      <c r="BP57" s="52"/>
      <c r="BQ57" s="52"/>
      <c r="BR57" s="52"/>
      <c r="BS57" s="52"/>
      <c r="BT57" s="52"/>
      <c r="BU57" s="52"/>
      <c r="BV57" s="52"/>
      <c r="BW57" s="52"/>
      <c r="BX57" s="52"/>
      <c r="BY57" s="52"/>
      <c r="BZ57" s="52"/>
      <c r="CA57" s="52"/>
      <c r="CB57" s="52"/>
      <c r="CC57" s="52"/>
      <c r="CD57" s="52"/>
      <c r="CE57" s="52"/>
      <c r="CF57" s="52"/>
      <c r="CG57" s="52"/>
      <c r="CH57" s="52"/>
    </row>
    <row r="58" spans="53:86" ht="15">
      <c r="BA58" s="488" t="s">
        <v>1210</v>
      </c>
      <c r="BB58" s="52"/>
      <c r="BC58" s="52"/>
      <c r="BD58" s="52"/>
      <c r="BE58" s="52"/>
      <c r="BF58" s="52"/>
      <c r="BG58" s="52"/>
      <c r="BH58" s="52"/>
      <c r="BI58" s="52"/>
      <c r="BJ58" s="52"/>
      <c r="BK58" s="52"/>
      <c r="BL58" s="52"/>
      <c r="BM58" s="889" t="s">
        <v>1211</v>
      </c>
      <c r="BN58" s="52"/>
      <c r="BO58" s="52"/>
      <c r="BP58" s="52"/>
      <c r="BQ58" s="52"/>
      <c r="BR58" s="52"/>
      <c r="BS58" s="52"/>
      <c r="BT58" s="52"/>
      <c r="BU58" s="52"/>
      <c r="BV58" s="52"/>
      <c r="BW58" s="52"/>
      <c r="BX58" s="52"/>
      <c r="BY58" s="52"/>
      <c r="BZ58" s="52"/>
      <c r="CA58" s="52"/>
      <c r="CB58" s="52"/>
      <c r="CC58" s="52"/>
      <c r="CD58" s="52"/>
      <c r="CE58" s="52"/>
      <c r="CF58" s="52"/>
      <c r="CG58" s="52"/>
      <c r="CH58" s="52"/>
    </row>
    <row r="59" spans="53:86">
      <c r="BA59" s="203" t="s">
        <v>1212</v>
      </c>
      <c r="BB59" s="52"/>
      <c r="BC59" s="52"/>
      <c r="BD59" s="52"/>
      <c r="BE59" s="52"/>
      <c r="BF59" s="52"/>
      <c r="BG59" s="52"/>
      <c r="BH59" s="52"/>
      <c r="BI59" s="52"/>
      <c r="BJ59" s="52"/>
      <c r="BK59" s="52"/>
      <c r="BL59" s="52"/>
      <c r="BM59" s="889" t="s">
        <v>1213</v>
      </c>
      <c r="BN59" s="52"/>
      <c r="BO59" s="52"/>
      <c r="BP59" s="52"/>
      <c r="BQ59" s="52"/>
      <c r="BR59" s="52"/>
      <c r="BS59" s="52"/>
      <c r="BT59" s="52"/>
      <c r="BU59" s="52"/>
      <c r="BV59" s="52"/>
      <c r="BW59" s="52"/>
      <c r="BX59" s="52"/>
      <c r="BY59" s="52"/>
      <c r="BZ59" s="52"/>
      <c r="CA59" s="52"/>
      <c r="CB59" s="52"/>
      <c r="CC59" s="52"/>
      <c r="CD59" s="52"/>
      <c r="CE59" s="52"/>
      <c r="CF59" s="52"/>
      <c r="CG59" s="52"/>
      <c r="CH59" s="52"/>
    </row>
    <row r="60" spans="53:86">
      <c r="BA60" s="203" t="s">
        <v>1214</v>
      </c>
      <c r="BB60" s="52"/>
      <c r="BC60" s="52"/>
      <c r="BD60" s="52"/>
      <c r="BE60" s="52"/>
      <c r="BF60" s="52"/>
      <c r="BG60" s="52"/>
      <c r="BH60" s="52"/>
      <c r="BI60" s="52"/>
      <c r="BJ60" s="52"/>
      <c r="BK60" s="52"/>
      <c r="BL60" s="52"/>
      <c r="BM60" s="889" t="s">
        <v>1215</v>
      </c>
      <c r="BN60" s="52"/>
      <c r="BO60" s="52"/>
      <c r="BP60" s="52"/>
      <c r="BQ60" s="52"/>
      <c r="BR60" s="52"/>
      <c r="BS60" s="52"/>
      <c r="BT60" s="52"/>
      <c r="BU60" s="52"/>
      <c r="BV60" s="52"/>
      <c r="BW60" s="52"/>
      <c r="BX60" s="52"/>
      <c r="BY60" s="52"/>
      <c r="BZ60" s="52"/>
      <c r="CA60" s="52"/>
      <c r="CB60" s="52"/>
      <c r="CC60" s="52"/>
      <c r="CD60" s="52"/>
      <c r="CE60" s="52"/>
      <c r="CF60" s="52"/>
      <c r="CG60" s="52"/>
      <c r="CH60" s="52"/>
    </row>
    <row r="61" spans="53:86">
      <c r="BA61" s="203" t="s">
        <v>1216</v>
      </c>
      <c r="BB61" s="52"/>
      <c r="BC61" s="52"/>
      <c r="BD61" s="52"/>
      <c r="BE61" s="52"/>
      <c r="BF61" s="52"/>
      <c r="BG61" s="52"/>
      <c r="BH61" s="52"/>
      <c r="BI61" s="52"/>
      <c r="BJ61" s="52"/>
      <c r="BK61" s="52"/>
      <c r="BL61" s="52"/>
      <c r="BM61" s="889" t="s">
        <v>1217</v>
      </c>
      <c r="BN61" s="52"/>
      <c r="BO61" s="52"/>
      <c r="BP61" s="52"/>
      <c r="BQ61" s="52"/>
      <c r="BR61" s="52"/>
      <c r="BS61" s="52"/>
      <c r="BT61" s="52"/>
      <c r="BU61" s="52"/>
      <c r="BV61" s="52"/>
      <c r="BW61" s="52"/>
      <c r="BX61" s="52"/>
      <c r="BY61" s="52"/>
      <c r="BZ61" s="52"/>
      <c r="CA61" s="52"/>
      <c r="CB61" s="52"/>
      <c r="CC61" s="52"/>
      <c r="CD61" s="52"/>
      <c r="CE61" s="52"/>
      <c r="CF61" s="52"/>
      <c r="CG61" s="52"/>
      <c r="CH61" s="52"/>
    </row>
    <row r="62" spans="53:86">
      <c r="BA62" s="203" t="s">
        <v>1218</v>
      </c>
      <c r="BB62" s="52"/>
      <c r="BC62" s="52"/>
      <c r="BD62" s="52"/>
      <c r="BE62" s="52"/>
      <c r="BF62" s="52"/>
      <c r="BG62" s="52"/>
      <c r="BH62" s="52"/>
      <c r="BI62" s="52"/>
      <c r="BJ62" s="52"/>
      <c r="BK62" s="52"/>
      <c r="BL62" s="52"/>
      <c r="BM62" s="889" t="s">
        <v>1219</v>
      </c>
      <c r="BN62" s="52"/>
      <c r="BO62" s="52"/>
      <c r="BP62" s="52"/>
      <c r="BQ62" s="52"/>
      <c r="BR62" s="52"/>
      <c r="BS62" s="52"/>
      <c r="BT62" s="52"/>
      <c r="BU62" s="52"/>
      <c r="BV62" s="52"/>
      <c r="BW62" s="52"/>
      <c r="BX62" s="52"/>
      <c r="BY62" s="52"/>
      <c r="BZ62" s="52"/>
      <c r="CA62" s="52"/>
      <c r="CB62" s="52"/>
      <c r="CC62" s="52"/>
      <c r="CD62" s="52"/>
      <c r="CE62" s="52"/>
      <c r="CF62" s="52"/>
      <c r="CG62" s="52"/>
      <c r="CH62" s="52"/>
    </row>
    <row r="63" spans="53:86">
      <c r="BA63" s="203" t="s">
        <v>1220</v>
      </c>
      <c r="BB63" s="52"/>
      <c r="BC63" s="52"/>
      <c r="BD63" s="52"/>
      <c r="BE63" s="52"/>
      <c r="BF63" s="52"/>
      <c r="BG63" s="52"/>
      <c r="BH63" s="52"/>
      <c r="BI63" s="52"/>
      <c r="BJ63" s="52"/>
      <c r="BK63" s="52"/>
      <c r="BL63" s="52"/>
      <c r="BM63" s="889" t="s">
        <v>762</v>
      </c>
      <c r="BN63" s="52"/>
      <c r="BO63" s="52"/>
      <c r="BP63" s="52"/>
      <c r="BQ63" s="52"/>
      <c r="BR63" s="52"/>
      <c r="BS63" s="52"/>
      <c r="BT63" s="52"/>
      <c r="BU63" s="52"/>
      <c r="BV63" s="52"/>
      <c r="BW63" s="52"/>
      <c r="BX63" s="52"/>
      <c r="BY63" s="52"/>
      <c r="BZ63" s="52"/>
      <c r="CA63" s="52"/>
      <c r="CB63" s="52"/>
      <c r="CC63" s="52"/>
      <c r="CD63" s="52"/>
      <c r="CE63" s="52"/>
      <c r="CF63" s="52"/>
      <c r="CG63" s="52"/>
      <c r="CH63" s="52"/>
    </row>
    <row r="64" spans="53:86">
      <c r="BA64" s="203" t="s">
        <v>1221</v>
      </c>
      <c r="BB64" s="52"/>
      <c r="BC64" s="52"/>
      <c r="BD64" s="52"/>
      <c r="BE64" s="52"/>
      <c r="BF64" s="52"/>
      <c r="BG64" s="52"/>
      <c r="BH64" s="52"/>
      <c r="BI64" s="52"/>
      <c r="BJ64" s="52"/>
      <c r="BK64" s="52"/>
      <c r="BL64" s="52"/>
      <c r="BM64" s="889" t="s">
        <v>1222</v>
      </c>
      <c r="BN64" s="52"/>
      <c r="BO64" s="52"/>
      <c r="BP64" s="52"/>
      <c r="BQ64" s="52"/>
      <c r="BR64" s="52"/>
      <c r="BS64" s="52"/>
      <c r="BT64" s="52"/>
      <c r="BU64" s="52"/>
      <c r="BV64" s="52"/>
      <c r="BW64" s="52"/>
      <c r="BX64" s="52"/>
      <c r="BY64" s="52"/>
      <c r="BZ64" s="52"/>
      <c r="CA64" s="52"/>
      <c r="CB64" s="52"/>
      <c r="CC64" s="52"/>
      <c r="CD64" s="52"/>
      <c r="CE64" s="52"/>
      <c r="CF64" s="52"/>
      <c r="CG64" s="52"/>
      <c r="CH64" s="52"/>
    </row>
    <row r="65" spans="53:86">
      <c r="BA65" s="203" t="s">
        <v>1223</v>
      </c>
      <c r="BB65" s="52"/>
      <c r="BC65" s="52"/>
      <c r="BD65" s="52"/>
      <c r="BE65" s="52"/>
      <c r="BF65" s="52"/>
      <c r="BG65" s="52"/>
      <c r="BH65" s="52"/>
      <c r="BI65" s="52"/>
      <c r="BJ65" s="52"/>
      <c r="BK65" s="52"/>
      <c r="BL65" s="52"/>
      <c r="BM65" s="889" t="s">
        <v>1224</v>
      </c>
      <c r="BN65" s="52"/>
      <c r="BO65" s="52"/>
      <c r="BP65" s="52"/>
      <c r="BQ65" s="52"/>
      <c r="BR65" s="52"/>
      <c r="BS65" s="52"/>
      <c r="BT65" s="52"/>
      <c r="BU65" s="52"/>
      <c r="BV65" s="52"/>
      <c r="BW65" s="52"/>
      <c r="BX65" s="52"/>
      <c r="BY65" s="52"/>
      <c r="BZ65" s="52"/>
      <c r="CA65" s="52"/>
      <c r="CB65" s="52"/>
      <c r="CC65" s="52"/>
      <c r="CD65" s="52"/>
      <c r="CE65" s="52"/>
      <c r="CF65" s="52"/>
      <c r="CG65" s="52"/>
      <c r="CH65" s="52"/>
    </row>
    <row r="66" spans="53:86">
      <c r="BA66" s="203" t="s">
        <v>1225</v>
      </c>
      <c r="BB66" s="52"/>
      <c r="BC66" s="52"/>
      <c r="BD66" s="52"/>
      <c r="BE66" s="52"/>
      <c r="BF66" s="52"/>
      <c r="BG66" s="52"/>
      <c r="BH66" s="52"/>
      <c r="BI66" s="52"/>
      <c r="BJ66" s="52"/>
      <c r="BK66" s="52"/>
      <c r="BL66" s="52"/>
      <c r="BM66" s="889" t="s">
        <v>1226</v>
      </c>
      <c r="BN66" s="52"/>
      <c r="BO66" s="52"/>
      <c r="BP66" s="52"/>
      <c r="BQ66" s="52"/>
      <c r="BR66" s="52"/>
      <c r="BS66" s="52"/>
      <c r="BT66" s="52"/>
      <c r="BU66" s="52"/>
      <c r="BV66" s="52"/>
      <c r="BW66" s="52"/>
      <c r="BX66" s="52"/>
      <c r="BY66" s="52"/>
      <c r="BZ66" s="52"/>
      <c r="CA66" s="52"/>
      <c r="CB66" s="52"/>
      <c r="CC66" s="52"/>
      <c r="CD66" s="52"/>
      <c r="CE66" s="52"/>
      <c r="CF66" s="52"/>
      <c r="CG66" s="52"/>
      <c r="CH66" s="52"/>
    </row>
    <row r="67" spans="53:86">
      <c r="BA67" s="203" t="s">
        <v>1227</v>
      </c>
      <c r="BB67" s="52"/>
      <c r="BC67" s="52"/>
      <c r="BD67" s="52"/>
      <c r="BE67" s="52"/>
      <c r="BF67" s="52"/>
      <c r="BG67" s="52"/>
      <c r="BH67" s="52"/>
      <c r="BI67" s="52"/>
      <c r="BJ67" s="52"/>
      <c r="BK67" s="52"/>
      <c r="BL67" s="52"/>
      <c r="BM67" s="889" t="s">
        <v>1228</v>
      </c>
      <c r="BN67" s="52"/>
      <c r="BO67" s="52"/>
      <c r="BP67" s="52"/>
      <c r="BQ67" s="52"/>
      <c r="BR67" s="52"/>
      <c r="BS67" s="52"/>
      <c r="BT67" s="52"/>
      <c r="BU67" s="52"/>
      <c r="BV67" s="52"/>
      <c r="BW67" s="52"/>
      <c r="BX67" s="52"/>
      <c r="BY67" s="52"/>
      <c r="BZ67" s="52"/>
      <c r="CA67" s="52"/>
      <c r="CB67" s="52"/>
      <c r="CC67" s="52"/>
      <c r="CD67" s="52"/>
      <c r="CE67" s="52"/>
      <c r="CF67" s="52"/>
      <c r="CG67" s="52"/>
      <c r="CH67" s="52"/>
    </row>
    <row r="68" spans="53:86" ht="15">
      <c r="BA68" s="488" t="s">
        <v>1229</v>
      </c>
      <c r="BB68" s="52"/>
      <c r="BC68" s="52"/>
      <c r="BD68" s="52"/>
      <c r="BE68" s="52"/>
      <c r="BF68" s="52"/>
      <c r="BG68" s="52"/>
      <c r="BH68" s="52"/>
      <c r="BI68" s="52"/>
      <c r="BJ68" s="52"/>
      <c r="BK68" s="52"/>
      <c r="BL68" s="52"/>
      <c r="BM68" s="889"/>
      <c r="BN68" s="52"/>
      <c r="BO68" s="52"/>
      <c r="BP68" s="52"/>
      <c r="BQ68" s="52"/>
      <c r="BR68" s="52"/>
      <c r="BS68" s="52"/>
      <c r="BT68" s="52"/>
      <c r="BU68" s="52"/>
      <c r="BV68" s="52"/>
      <c r="BW68" s="52"/>
      <c r="BX68" s="52"/>
      <c r="BY68" s="52"/>
      <c r="BZ68" s="52"/>
      <c r="CA68" s="52"/>
      <c r="CB68" s="52"/>
      <c r="CC68" s="52"/>
      <c r="CD68" s="52"/>
      <c r="CE68" s="52"/>
      <c r="CF68" s="52"/>
      <c r="CG68" s="52"/>
      <c r="CH68" s="52"/>
    </row>
    <row r="69" spans="53:86">
      <c r="BA69" s="203" t="s">
        <v>1231</v>
      </c>
      <c r="BB69" s="52"/>
      <c r="BC69" s="52"/>
      <c r="BD69" s="52"/>
      <c r="BE69" s="52"/>
      <c r="BF69" s="52"/>
      <c r="BG69" s="52"/>
      <c r="BH69" s="52"/>
      <c r="BI69" s="52"/>
      <c r="BJ69" s="52"/>
      <c r="BK69" s="52"/>
      <c r="BL69" s="52"/>
      <c r="BM69" s="889"/>
      <c r="BN69" s="52"/>
      <c r="BO69" s="52"/>
      <c r="BP69" s="52"/>
      <c r="BQ69" s="52"/>
      <c r="BR69" s="52"/>
      <c r="BS69" s="52"/>
      <c r="BT69" s="52"/>
      <c r="BU69" s="52"/>
      <c r="BV69" s="52"/>
      <c r="BW69" s="52"/>
      <c r="BX69" s="52"/>
      <c r="BY69" s="52"/>
      <c r="BZ69" s="52"/>
      <c r="CA69" s="52"/>
      <c r="CB69" s="52"/>
      <c r="CC69" s="52"/>
      <c r="CD69" s="52"/>
      <c r="CE69" s="52"/>
      <c r="CF69" s="52"/>
      <c r="CG69" s="52"/>
      <c r="CH69" s="52"/>
    </row>
    <row r="70" spans="53:86">
      <c r="BA70" s="203" t="s">
        <v>1233</v>
      </c>
      <c r="BB70" s="52"/>
      <c r="BC70" s="52"/>
      <c r="BD70" s="52"/>
      <c r="BE70" s="52"/>
      <c r="BF70" s="52"/>
      <c r="BG70" s="52"/>
      <c r="BH70" s="52"/>
      <c r="BI70" s="52"/>
      <c r="BJ70" s="52"/>
      <c r="BK70" s="52"/>
      <c r="BL70" s="52"/>
      <c r="BM70" s="889"/>
      <c r="BN70" s="52"/>
      <c r="BO70" s="52"/>
      <c r="BP70" s="52"/>
      <c r="BQ70" s="52"/>
      <c r="BR70" s="52"/>
      <c r="BS70" s="52"/>
      <c r="BT70" s="52"/>
      <c r="BU70" s="52"/>
      <c r="BV70" s="52"/>
      <c r="BW70" s="52"/>
      <c r="BX70" s="52"/>
      <c r="BY70" s="52"/>
      <c r="BZ70" s="52"/>
      <c r="CA70" s="52"/>
      <c r="CB70" s="52"/>
      <c r="CC70" s="52"/>
      <c r="CD70" s="52"/>
      <c r="CE70" s="52"/>
      <c r="CF70" s="52"/>
      <c r="CG70" s="52"/>
      <c r="CH70" s="52"/>
    </row>
    <row r="71" spans="53:86">
      <c r="BA71" s="203" t="s">
        <v>1235</v>
      </c>
      <c r="BB71" s="52"/>
      <c r="BC71" s="52"/>
      <c r="BD71" s="52"/>
      <c r="BE71" s="52"/>
      <c r="BF71" s="52"/>
      <c r="BG71" s="52"/>
      <c r="BH71" s="52"/>
      <c r="BI71" s="52"/>
      <c r="BJ71" s="52"/>
      <c r="BK71" s="52"/>
      <c r="BL71" s="52"/>
      <c r="BM71" s="889"/>
      <c r="BN71" s="52"/>
      <c r="BO71" s="52"/>
      <c r="BP71" s="52"/>
      <c r="BQ71" s="52"/>
      <c r="BR71" s="52"/>
      <c r="BS71" s="52"/>
      <c r="BT71" s="52"/>
      <c r="BU71" s="52"/>
      <c r="BV71" s="52"/>
      <c r="BW71" s="52"/>
      <c r="BX71" s="52"/>
      <c r="BY71" s="52"/>
      <c r="BZ71" s="52"/>
      <c r="CA71" s="52"/>
      <c r="CB71" s="52"/>
      <c r="CC71" s="52"/>
      <c r="CD71" s="52"/>
      <c r="CE71" s="52"/>
      <c r="CF71" s="52"/>
      <c r="CG71" s="52"/>
      <c r="CH71" s="52"/>
    </row>
    <row r="72" spans="53:86" ht="15">
      <c r="BA72" s="488" t="s">
        <v>1236</v>
      </c>
      <c r="BB72" s="52"/>
      <c r="BC72" s="52"/>
      <c r="BD72" s="52"/>
      <c r="BE72" s="52"/>
      <c r="BF72" s="52"/>
      <c r="BG72" s="52"/>
      <c r="BH72" s="52"/>
      <c r="BI72" s="52"/>
      <c r="BJ72" s="52"/>
      <c r="BK72" s="52"/>
      <c r="BL72" s="52"/>
      <c r="BM72" s="904" t="s">
        <v>1230</v>
      </c>
      <c r="BN72" s="52"/>
      <c r="BO72" s="52"/>
      <c r="BP72" s="52"/>
      <c r="BQ72" s="52"/>
      <c r="BR72" s="52"/>
      <c r="BS72" s="52"/>
      <c r="BT72" s="52"/>
      <c r="BU72" s="52"/>
      <c r="BV72" s="52"/>
      <c r="BW72" s="52"/>
      <c r="BX72" s="52"/>
      <c r="BY72" s="52"/>
      <c r="BZ72" s="52"/>
      <c r="CA72" s="52"/>
      <c r="CB72" s="52"/>
      <c r="CC72" s="52"/>
      <c r="CD72" s="52"/>
      <c r="CE72" s="52"/>
      <c r="CF72" s="52"/>
      <c r="CG72" s="52"/>
      <c r="CH72" s="52"/>
    </row>
    <row r="73" spans="53:86">
      <c r="BA73" s="203" t="s">
        <v>1237</v>
      </c>
      <c r="BB73" s="52"/>
      <c r="BC73" s="52"/>
      <c r="BD73" s="52"/>
      <c r="BE73" s="52"/>
      <c r="BF73" s="52"/>
      <c r="BG73" s="52"/>
      <c r="BH73" s="52"/>
      <c r="BI73" s="52"/>
      <c r="BJ73" s="52"/>
      <c r="BK73" s="52"/>
      <c r="BL73" s="52"/>
      <c r="BM73" s="889" t="s">
        <v>1232</v>
      </c>
      <c r="BN73" s="52"/>
      <c r="BO73" s="52"/>
      <c r="BP73" s="52"/>
      <c r="BQ73" s="52"/>
      <c r="BR73" s="52"/>
      <c r="BS73" s="52"/>
      <c r="BT73" s="52"/>
      <c r="BU73" s="52"/>
      <c r="BV73" s="52"/>
      <c r="BW73" s="52"/>
      <c r="BX73" s="52"/>
      <c r="BY73" s="52"/>
      <c r="BZ73" s="52"/>
      <c r="CA73" s="52"/>
      <c r="CB73" s="52"/>
      <c r="CC73" s="52"/>
      <c r="CD73" s="52"/>
      <c r="CE73" s="52"/>
      <c r="CF73" s="52"/>
      <c r="CG73" s="52"/>
      <c r="CH73" s="52"/>
    </row>
    <row r="74" spans="53:86">
      <c r="BA74" s="203" t="s">
        <v>1238</v>
      </c>
      <c r="BB74" s="52"/>
      <c r="BC74" s="52"/>
      <c r="BD74" s="52"/>
      <c r="BE74" s="52"/>
      <c r="BF74" s="52"/>
      <c r="BG74" s="52"/>
      <c r="BH74" s="52"/>
      <c r="BI74" s="52"/>
      <c r="BJ74" s="52"/>
      <c r="BK74" s="52"/>
      <c r="BL74" s="52"/>
      <c r="BM74" s="889" t="s">
        <v>1234</v>
      </c>
      <c r="BN74" s="52"/>
      <c r="BO74" s="52"/>
      <c r="BP74" s="52"/>
      <c r="BQ74" s="52"/>
      <c r="BR74" s="52"/>
      <c r="BS74" s="52"/>
      <c r="BT74" s="52"/>
      <c r="BU74" s="52"/>
      <c r="BV74" s="52"/>
      <c r="BW74" s="52"/>
      <c r="BX74" s="52"/>
      <c r="BY74" s="52"/>
      <c r="BZ74" s="52"/>
      <c r="CA74" s="52"/>
      <c r="CB74" s="52"/>
      <c r="CC74" s="52"/>
      <c r="CD74" s="52"/>
      <c r="CE74" s="52"/>
      <c r="CF74" s="52"/>
      <c r="CG74" s="52"/>
      <c r="CH74" s="52"/>
    </row>
    <row r="75" spans="53:86">
      <c r="BA75" s="203" t="s">
        <v>1240</v>
      </c>
      <c r="BB75" s="52"/>
      <c r="BC75" s="52"/>
      <c r="BD75" s="52"/>
      <c r="BE75" s="52"/>
      <c r="BF75" s="52"/>
      <c r="BG75" s="52"/>
      <c r="BH75" s="52"/>
      <c r="BI75" s="52"/>
      <c r="BJ75" s="52"/>
      <c r="BK75" s="52"/>
      <c r="BL75" s="52"/>
      <c r="BM75" s="889" t="s">
        <v>564</v>
      </c>
      <c r="BN75" s="52"/>
      <c r="BO75" s="52"/>
      <c r="BP75" s="52"/>
      <c r="BQ75" s="52"/>
      <c r="BR75" s="52"/>
      <c r="BS75" s="52"/>
      <c r="BT75" s="52"/>
      <c r="BU75" s="52"/>
      <c r="BV75" s="52"/>
      <c r="BW75" s="52"/>
      <c r="BX75" s="52"/>
      <c r="BY75" s="52"/>
      <c r="BZ75" s="52"/>
      <c r="CA75" s="52"/>
      <c r="CB75" s="52"/>
      <c r="CC75" s="52"/>
      <c r="CD75" s="52"/>
      <c r="CE75" s="52"/>
      <c r="CF75" s="52"/>
      <c r="CG75" s="52"/>
      <c r="CH75" s="52"/>
    </row>
    <row r="76" spans="53:86">
      <c r="BA76" s="203" t="s">
        <v>1242</v>
      </c>
      <c r="BB76" s="52"/>
      <c r="BC76" s="52"/>
      <c r="BD76" s="52"/>
      <c r="BE76" s="52"/>
      <c r="BF76" s="52"/>
      <c r="BG76" s="52"/>
      <c r="BH76" s="52"/>
      <c r="BI76" s="52"/>
      <c r="BJ76" s="52"/>
      <c r="BK76" s="52"/>
      <c r="BL76" s="52"/>
      <c r="BM76" s="889" t="s">
        <v>763</v>
      </c>
      <c r="BN76" s="52"/>
      <c r="BO76" s="52"/>
      <c r="BP76" s="52"/>
      <c r="BQ76" s="52"/>
      <c r="BR76" s="52"/>
      <c r="BS76" s="52"/>
      <c r="BT76" s="52"/>
      <c r="BU76" s="52"/>
      <c r="BV76" s="52"/>
      <c r="BW76" s="52"/>
      <c r="BX76" s="52"/>
      <c r="BY76" s="52"/>
      <c r="BZ76" s="52"/>
      <c r="CA76" s="52"/>
      <c r="CB76" s="52"/>
      <c r="CC76" s="52"/>
      <c r="CD76" s="52"/>
      <c r="CE76" s="52"/>
      <c r="CF76" s="52"/>
      <c r="CG76" s="52"/>
      <c r="CH76" s="52"/>
    </row>
    <row r="77" spans="53:86">
      <c r="BA77" s="203" t="s">
        <v>1243</v>
      </c>
      <c r="BB77" s="52"/>
      <c r="BC77" s="52"/>
      <c r="BD77" s="52"/>
      <c r="BE77" s="52"/>
      <c r="BF77" s="52"/>
      <c r="BG77" s="52"/>
      <c r="BH77" s="52"/>
      <c r="BI77" s="52"/>
      <c r="BJ77" s="52"/>
      <c r="BK77" s="52"/>
      <c r="BL77" s="52"/>
      <c r="BM77" s="889" t="s">
        <v>761</v>
      </c>
      <c r="BN77" s="52"/>
      <c r="BO77" s="52"/>
      <c r="BP77" s="52"/>
      <c r="BQ77" s="52"/>
      <c r="BR77" s="52"/>
      <c r="BS77" s="52"/>
      <c r="BT77" s="52"/>
      <c r="BU77" s="52"/>
      <c r="BV77" s="52"/>
      <c r="BW77" s="52"/>
      <c r="BX77" s="52"/>
      <c r="BY77" s="52"/>
      <c r="BZ77" s="52"/>
      <c r="CA77" s="52"/>
      <c r="CB77" s="52"/>
      <c r="CC77" s="52"/>
      <c r="CD77" s="52"/>
      <c r="CE77" s="52"/>
      <c r="CF77" s="52"/>
      <c r="CG77" s="52"/>
      <c r="CH77" s="52"/>
    </row>
    <row r="78" spans="53:86">
      <c r="BA78" s="203" t="s">
        <v>1244</v>
      </c>
      <c r="BB78" s="52"/>
      <c r="BC78" s="52"/>
      <c r="BD78" s="52"/>
      <c r="BE78" s="52"/>
      <c r="BF78" s="52"/>
      <c r="BG78" s="52"/>
      <c r="BH78" s="52"/>
      <c r="BI78" s="52"/>
      <c r="BJ78" s="52"/>
      <c r="BK78" s="52"/>
      <c r="BL78" s="52"/>
      <c r="BM78" s="889" t="s">
        <v>1801</v>
      </c>
      <c r="BN78" s="52"/>
      <c r="BO78" s="52"/>
      <c r="BP78" s="52"/>
      <c r="BQ78" s="52"/>
      <c r="BR78" s="52"/>
      <c r="BS78" s="52"/>
      <c r="BT78" s="52"/>
      <c r="BU78" s="52"/>
      <c r="BV78" s="52"/>
      <c r="BW78" s="52"/>
      <c r="BX78" s="52"/>
      <c r="BY78" s="52"/>
      <c r="BZ78" s="52"/>
      <c r="CA78" s="52"/>
      <c r="CB78" s="52"/>
      <c r="CC78" s="52"/>
      <c r="CD78" s="52"/>
      <c r="CE78" s="52"/>
      <c r="CF78" s="52"/>
      <c r="CG78" s="52"/>
      <c r="CH78" s="52"/>
    </row>
    <row r="79" spans="53:86">
      <c r="BA79" s="203" t="s">
        <v>1245</v>
      </c>
      <c r="BB79" s="52"/>
      <c r="BC79" s="52"/>
      <c r="BD79" s="52"/>
      <c r="BE79" s="52"/>
      <c r="BF79" s="52"/>
      <c r="BG79" s="52"/>
      <c r="BH79" s="52"/>
      <c r="BI79" s="52"/>
      <c r="BJ79" s="52"/>
      <c r="BK79" s="52"/>
      <c r="BL79" s="52"/>
      <c r="BM79" s="889" t="s">
        <v>1241</v>
      </c>
      <c r="BN79" s="52"/>
      <c r="BO79" s="52"/>
      <c r="BP79" s="52"/>
      <c r="BQ79" s="52"/>
      <c r="BR79" s="52"/>
      <c r="BS79" s="52"/>
      <c r="BT79" s="52"/>
      <c r="BU79" s="52"/>
      <c r="BV79" s="52"/>
      <c r="BW79" s="52"/>
      <c r="BX79" s="52"/>
      <c r="BY79" s="52"/>
      <c r="BZ79" s="52"/>
      <c r="CA79" s="52"/>
      <c r="CB79" s="52"/>
      <c r="CC79" s="52"/>
      <c r="CD79" s="52"/>
      <c r="CE79" s="52"/>
      <c r="CF79" s="52"/>
      <c r="CG79" s="52"/>
      <c r="CH79" s="52"/>
    </row>
    <row r="80" spans="53:86">
      <c r="BA80" s="203" t="s">
        <v>1246</v>
      </c>
      <c r="BB80" s="52"/>
      <c r="BC80" s="52"/>
      <c r="BD80" s="52"/>
      <c r="BE80" s="52"/>
      <c r="BF80" s="52"/>
      <c r="BG80" s="52"/>
      <c r="BH80" s="52"/>
      <c r="BI80" s="52"/>
      <c r="BJ80" s="52"/>
      <c r="BK80" s="52"/>
      <c r="BL80" s="52"/>
      <c r="BM80" s="889" t="s">
        <v>806</v>
      </c>
      <c r="BN80" s="52"/>
      <c r="BO80" s="52"/>
      <c r="BP80" s="52"/>
      <c r="BQ80" s="52"/>
      <c r="BR80" s="52"/>
      <c r="BS80" s="52"/>
      <c r="BT80" s="52"/>
      <c r="BU80" s="52"/>
      <c r="BV80" s="52"/>
      <c r="BW80" s="52"/>
      <c r="BX80" s="52"/>
      <c r="BY80" s="52"/>
      <c r="BZ80" s="52"/>
      <c r="CA80" s="52"/>
      <c r="CB80" s="52"/>
      <c r="CC80" s="52"/>
      <c r="CD80" s="52"/>
      <c r="CE80" s="52"/>
      <c r="CF80" s="52"/>
      <c r="CG80" s="52"/>
      <c r="CH80" s="52"/>
    </row>
    <row r="81" spans="53:86">
      <c r="BA81" s="203" t="s">
        <v>1248</v>
      </c>
      <c r="BB81" s="52"/>
      <c r="BC81" s="52"/>
      <c r="BD81" s="52"/>
      <c r="BE81" s="52"/>
      <c r="BF81" s="52"/>
      <c r="BG81" s="52"/>
      <c r="BH81" s="52"/>
      <c r="BI81" s="52"/>
      <c r="BJ81" s="52"/>
      <c r="BK81" s="52"/>
      <c r="BL81" s="52"/>
      <c r="BM81" s="889" t="s">
        <v>771</v>
      </c>
      <c r="BN81" s="52"/>
      <c r="BO81" s="52"/>
      <c r="BP81" s="52"/>
      <c r="BQ81" s="52"/>
      <c r="BR81" s="52"/>
      <c r="BS81" s="52"/>
      <c r="BT81" s="52"/>
      <c r="BU81" s="52"/>
      <c r="BV81" s="52"/>
      <c r="BW81" s="52"/>
      <c r="BX81" s="52"/>
      <c r="BY81" s="52"/>
      <c r="BZ81" s="52"/>
      <c r="CA81" s="52"/>
      <c r="CB81" s="52"/>
      <c r="CC81" s="52"/>
      <c r="CD81" s="52"/>
      <c r="CE81" s="52"/>
      <c r="CF81" s="52"/>
      <c r="CG81" s="52"/>
      <c r="CH81" s="52"/>
    </row>
    <row r="82" spans="53:86">
      <c r="BA82" s="203" t="s">
        <v>1250</v>
      </c>
      <c r="BB82" s="52"/>
      <c r="BC82" s="52"/>
      <c r="BD82" s="52"/>
      <c r="BE82" s="52"/>
      <c r="BF82" s="52"/>
      <c r="BG82" s="52"/>
      <c r="BH82" s="52"/>
      <c r="BI82" s="52"/>
      <c r="BJ82" s="52"/>
      <c r="BK82" s="52"/>
      <c r="BL82" s="52"/>
      <c r="BM82" s="889" t="s">
        <v>927</v>
      </c>
      <c r="BN82" s="52"/>
      <c r="BO82" s="52"/>
      <c r="BP82" s="52"/>
      <c r="BQ82" s="52"/>
      <c r="BR82" s="52"/>
      <c r="BS82" s="52"/>
      <c r="BT82" s="52"/>
      <c r="BU82" s="52"/>
      <c r="BV82" s="52"/>
      <c r="BW82" s="52"/>
      <c r="BX82" s="52"/>
      <c r="BY82" s="52"/>
      <c r="BZ82" s="52"/>
      <c r="CA82" s="52"/>
      <c r="CB82" s="52"/>
      <c r="CC82" s="52"/>
      <c r="CD82" s="52"/>
      <c r="CE82" s="52"/>
      <c r="CF82" s="52"/>
      <c r="CG82" s="52"/>
      <c r="CH82" s="52"/>
    </row>
    <row r="83" spans="53:86">
      <c r="BA83" s="203" t="s">
        <v>1251</v>
      </c>
      <c r="BB83" s="52"/>
      <c r="BC83" s="52"/>
      <c r="BD83" s="52"/>
      <c r="BE83" s="52"/>
      <c r="BF83" s="52"/>
      <c r="BG83" s="52"/>
      <c r="BH83" s="52"/>
      <c r="BI83" s="52"/>
      <c r="BJ83" s="52"/>
      <c r="BK83" s="52"/>
      <c r="BL83" s="52"/>
      <c r="BM83" s="889" t="s">
        <v>772</v>
      </c>
      <c r="BN83" s="52"/>
      <c r="BO83" s="52"/>
      <c r="BP83" s="52"/>
      <c r="BQ83" s="52"/>
      <c r="BR83" s="52"/>
      <c r="BS83" s="52"/>
      <c r="BT83" s="52"/>
      <c r="BU83" s="52"/>
      <c r="BV83" s="52"/>
      <c r="BW83" s="52"/>
      <c r="BX83" s="52"/>
      <c r="BY83" s="52"/>
      <c r="BZ83" s="52"/>
      <c r="CA83" s="52"/>
      <c r="CB83" s="52"/>
      <c r="CC83" s="52"/>
      <c r="CD83" s="52"/>
      <c r="CE83" s="52"/>
      <c r="CF83" s="52"/>
      <c r="CG83" s="52"/>
      <c r="CH83" s="52"/>
    </row>
    <row r="84" spans="53:86">
      <c r="BA84" s="203" t="s">
        <v>1253</v>
      </c>
      <c r="BB84" s="52"/>
      <c r="BC84" s="52"/>
      <c r="BD84" s="52"/>
      <c r="BE84" s="52"/>
      <c r="BF84" s="52"/>
      <c r="BG84" s="52"/>
      <c r="BH84" s="52"/>
      <c r="BI84" s="52"/>
      <c r="BJ84" s="52"/>
      <c r="BK84" s="52"/>
      <c r="BL84" s="52"/>
      <c r="BM84" s="904" t="s">
        <v>1247</v>
      </c>
      <c r="BN84" s="52"/>
      <c r="BO84" s="52"/>
      <c r="BP84" s="52"/>
      <c r="BQ84" s="52"/>
      <c r="BR84" s="52"/>
      <c r="BS84" s="52"/>
      <c r="BT84" s="52"/>
      <c r="BU84" s="52"/>
      <c r="BV84" s="52"/>
      <c r="BW84" s="52"/>
      <c r="BX84" s="52"/>
      <c r="BY84" s="52"/>
      <c r="BZ84" s="52"/>
      <c r="CA84" s="52"/>
      <c r="CB84" s="52"/>
      <c r="CC84" s="52"/>
      <c r="CD84" s="52"/>
      <c r="CE84" s="52"/>
      <c r="CF84" s="52"/>
      <c r="CG84" s="52"/>
      <c r="CH84" s="52"/>
    </row>
    <row r="85" spans="53:86">
      <c r="BA85" s="203" t="s">
        <v>1255</v>
      </c>
      <c r="BB85" s="52"/>
      <c r="BC85" s="52"/>
      <c r="BD85" s="52"/>
      <c r="BE85" s="52"/>
      <c r="BF85" s="52"/>
      <c r="BG85" s="52"/>
      <c r="BH85" s="52"/>
      <c r="BI85" s="52"/>
      <c r="BJ85" s="52"/>
      <c r="BK85" s="52"/>
      <c r="BL85" s="52"/>
      <c r="BM85" s="889" t="s">
        <v>1249</v>
      </c>
      <c r="BN85" s="52"/>
      <c r="BO85" s="52"/>
      <c r="BP85" s="52"/>
      <c r="BQ85" s="52"/>
      <c r="BR85" s="52"/>
      <c r="BS85" s="52"/>
      <c r="BT85" s="52"/>
      <c r="BU85" s="52"/>
      <c r="BV85" s="52"/>
      <c r="BW85" s="52"/>
      <c r="BX85" s="52"/>
      <c r="BY85" s="52"/>
      <c r="BZ85" s="52"/>
      <c r="CA85" s="52"/>
      <c r="CB85" s="52"/>
      <c r="CC85" s="52"/>
      <c r="CD85" s="52"/>
      <c r="CE85" s="52"/>
      <c r="CF85" s="52"/>
      <c r="CG85" s="52"/>
      <c r="CH85" s="52"/>
    </row>
    <row r="86" spans="53:86">
      <c r="BA86" s="203" t="s">
        <v>1257</v>
      </c>
      <c r="BB86" s="52"/>
      <c r="BC86" s="52"/>
      <c r="BD86" s="52"/>
      <c r="BE86" s="52"/>
      <c r="BF86" s="52"/>
      <c r="BG86" s="52"/>
      <c r="BH86" s="52"/>
      <c r="BI86" s="52"/>
      <c r="BJ86" s="52"/>
      <c r="BK86" s="52"/>
      <c r="BL86" s="52"/>
      <c r="BM86" s="889" t="s">
        <v>793</v>
      </c>
      <c r="BN86" s="52"/>
      <c r="BO86" s="52"/>
      <c r="BP86" s="52"/>
      <c r="BQ86" s="52"/>
      <c r="BR86" s="52"/>
      <c r="BS86" s="52"/>
      <c r="BT86" s="52"/>
      <c r="BU86" s="52"/>
      <c r="BV86" s="52"/>
      <c r="BW86" s="52"/>
      <c r="BX86" s="52"/>
      <c r="BY86" s="52"/>
      <c r="BZ86" s="52"/>
      <c r="CA86" s="52"/>
      <c r="CB86" s="52"/>
      <c r="CC86" s="52"/>
      <c r="CD86" s="52"/>
      <c r="CE86" s="52"/>
      <c r="CF86" s="52"/>
      <c r="CG86" s="52"/>
      <c r="CH86" s="52"/>
    </row>
    <row r="87" spans="53:86">
      <c r="BA87" s="203" t="s">
        <v>1259</v>
      </c>
      <c r="BB87" s="52"/>
      <c r="BC87" s="52"/>
      <c r="BD87" s="52"/>
      <c r="BE87" s="52"/>
      <c r="BF87" s="52"/>
      <c r="BG87" s="52"/>
      <c r="BH87" s="52"/>
      <c r="BI87" s="52"/>
      <c r="BJ87" s="52"/>
      <c r="BK87" s="52"/>
      <c r="BL87" s="52"/>
      <c r="BM87" s="889" t="s">
        <v>1252</v>
      </c>
      <c r="BN87" s="52"/>
      <c r="BO87" s="52"/>
      <c r="BP87" s="52"/>
      <c r="BQ87" s="52"/>
      <c r="BR87" s="52"/>
      <c r="BS87" s="52"/>
      <c r="BT87" s="52"/>
      <c r="BU87" s="52"/>
      <c r="BV87" s="52"/>
      <c r="BW87" s="52"/>
      <c r="BX87" s="52"/>
      <c r="BY87" s="52"/>
      <c r="BZ87" s="52"/>
      <c r="CA87" s="52"/>
      <c r="CB87" s="52"/>
      <c r="CC87" s="52"/>
      <c r="CD87" s="52"/>
      <c r="CE87" s="52"/>
      <c r="CF87" s="52"/>
      <c r="CG87" s="52"/>
      <c r="CH87" s="52"/>
    </row>
    <row r="88" spans="53:86">
      <c r="BA88" s="203" t="s">
        <v>1261</v>
      </c>
      <c r="BB88" s="52"/>
      <c r="BC88" s="52"/>
      <c r="BD88" s="52"/>
      <c r="BE88" s="52"/>
      <c r="BF88" s="52"/>
      <c r="BG88" s="52"/>
      <c r="BH88" s="52"/>
      <c r="BI88" s="52"/>
      <c r="BJ88" s="52"/>
      <c r="BK88" s="52"/>
      <c r="BL88" s="52"/>
      <c r="BM88" s="889" t="s">
        <v>1254</v>
      </c>
      <c r="BN88" s="52"/>
      <c r="BO88" s="52"/>
      <c r="BP88" s="52"/>
      <c r="BQ88" s="52"/>
      <c r="BR88" s="52"/>
      <c r="BS88" s="52"/>
      <c r="BT88" s="52"/>
      <c r="BU88" s="52"/>
      <c r="BV88" s="52"/>
      <c r="BW88" s="52"/>
      <c r="BX88" s="52"/>
      <c r="BY88" s="52"/>
      <c r="BZ88" s="52"/>
      <c r="CA88" s="52"/>
      <c r="CB88" s="52"/>
      <c r="CC88" s="52"/>
      <c r="CD88" s="52"/>
      <c r="CE88" s="52"/>
      <c r="CF88" s="52"/>
      <c r="CG88" s="52"/>
      <c r="CH88" s="52"/>
    </row>
    <row r="89" spans="53:86">
      <c r="BA89" s="203" t="s">
        <v>1262</v>
      </c>
      <c r="BB89" s="52"/>
      <c r="BC89" s="52"/>
      <c r="BD89" s="52"/>
      <c r="BE89" s="52"/>
      <c r="BF89" s="52"/>
      <c r="BG89" s="52"/>
      <c r="BH89" s="52"/>
      <c r="BI89" s="52"/>
      <c r="BJ89" s="52"/>
      <c r="BK89" s="52"/>
      <c r="BL89" s="52"/>
      <c r="BM89" s="889" t="s">
        <v>1256</v>
      </c>
      <c r="BN89" s="52"/>
      <c r="BO89" s="52"/>
      <c r="BP89" s="52"/>
      <c r="BQ89" s="52"/>
      <c r="BR89" s="52"/>
      <c r="BS89" s="52"/>
      <c r="BT89" s="52"/>
      <c r="BU89" s="52"/>
      <c r="BV89" s="52"/>
      <c r="BW89" s="52"/>
      <c r="BX89" s="52"/>
      <c r="BY89" s="52"/>
      <c r="BZ89" s="52"/>
      <c r="CA89" s="52"/>
      <c r="CB89" s="52"/>
      <c r="CC89" s="52"/>
      <c r="CD89" s="52"/>
      <c r="CE89" s="52"/>
      <c r="CF89" s="52"/>
      <c r="CG89" s="52"/>
      <c r="CH89" s="52"/>
    </row>
    <row r="90" spans="53:86">
      <c r="BA90" s="203" t="s">
        <v>1264</v>
      </c>
      <c r="BB90" s="52"/>
      <c r="BC90" s="52"/>
      <c r="BD90" s="52"/>
      <c r="BE90" s="52"/>
      <c r="BF90" s="52"/>
      <c r="BG90" s="52"/>
      <c r="BH90" s="52"/>
      <c r="BI90" s="52"/>
      <c r="BJ90" s="52"/>
      <c r="BK90" s="52"/>
      <c r="BL90" s="52"/>
      <c r="BM90" s="889" t="s">
        <v>1802</v>
      </c>
      <c r="BN90" s="52"/>
      <c r="BO90" s="52"/>
      <c r="BP90" s="52"/>
      <c r="BQ90" s="52"/>
      <c r="BR90" s="52"/>
      <c r="BS90" s="52"/>
      <c r="BT90" s="52"/>
      <c r="BU90" s="52"/>
      <c r="BV90" s="52"/>
      <c r="BW90" s="52"/>
      <c r="BX90" s="52"/>
      <c r="BY90" s="52"/>
      <c r="BZ90" s="52"/>
      <c r="CA90" s="52"/>
      <c r="CB90" s="52"/>
      <c r="CC90" s="52"/>
      <c r="CD90" s="52"/>
      <c r="CE90" s="52"/>
      <c r="CF90" s="52"/>
      <c r="CG90" s="52"/>
      <c r="CH90" s="52"/>
    </row>
    <row r="91" spans="53:86">
      <c r="BA91" s="203" t="s">
        <v>1266</v>
      </c>
      <c r="BB91" s="52"/>
      <c r="BC91" s="52"/>
      <c r="BD91" s="52"/>
      <c r="BE91" s="52"/>
      <c r="BF91" s="52"/>
      <c r="BG91" s="52"/>
      <c r="BH91" s="52"/>
      <c r="BI91" s="52"/>
      <c r="BJ91" s="52"/>
      <c r="BK91" s="52"/>
      <c r="BL91" s="52"/>
      <c r="BM91" s="889" t="s">
        <v>1260</v>
      </c>
      <c r="BN91" s="52"/>
      <c r="BO91" s="52"/>
      <c r="BP91" s="52"/>
      <c r="BQ91" s="52"/>
      <c r="BR91" s="52"/>
      <c r="BS91" s="52"/>
      <c r="BT91" s="52"/>
      <c r="BU91" s="52"/>
      <c r="BV91" s="52"/>
      <c r="BW91" s="52"/>
      <c r="BX91" s="52"/>
      <c r="BY91" s="52"/>
      <c r="BZ91" s="52"/>
      <c r="CA91" s="52"/>
      <c r="CB91" s="52"/>
      <c r="CC91" s="52"/>
      <c r="CD91" s="52"/>
      <c r="CE91" s="52"/>
      <c r="CF91" s="52"/>
      <c r="CG91" s="52"/>
      <c r="CH91" s="52"/>
    </row>
    <row r="92" spans="53:86" ht="15">
      <c r="BA92" s="488" t="s">
        <v>1268</v>
      </c>
      <c r="BB92" s="52"/>
      <c r="BC92" s="52"/>
      <c r="BD92" s="52"/>
      <c r="BE92" s="52"/>
      <c r="BF92" s="52"/>
      <c r="BG92" s="52"/>
      <c r="BH92" s="52"/>
      <c r="BI92" s="52"/>
      <c r="BJ92" s="52"/>
      <c r="BK92" s="52"/>
      <c r="BL92" s="52"/>
      <c r="BM92" s="889" t="s">
        <v>95</v>
      </c>
      <c r="BN92" s="52"/>
      <c r="BO92" s="52"/>
      <c r="BP92" s="52"/>
      <c r="BQ92" s="52"/>
      <c r="BR92" s="52"/>
      <c r="BS92" s="52"/>
      <c r="BT92" s="52"/>
      <c r="BU92" s="52"/>
      <c r="BV92" s="52"/>
      <c r="BW92" s="52"/>
      <c r="BX92" s="52"/>
      <c r="BY92" s="52"/>
      <c r="BZ92" s="52"/>
      <c r="CA92" s="52"/>
      <c r="CB92" s="52"/>
      <c r="CC92" s="52"/>
      <c r="CD92" s="52"/>
      <c r="CE92" s="52"/>
      <c r="CF92" s="52"/>
      <c r="CG92" s="52"/>
      <c r="CH92" s="52"/>
    </row>
    <row r="93" spans="53:86">
      <c r="BA93" s="203" t="s">
        <v>1269</v>
      </c>
      <c r="BB93" s="52"/>
      <c r="BC93" s="52"/>
      <c r="BD93" s="52"/>
      <c r="BE93" s="52"/>
      <c r="BF93" s="52"/>
      <c r="BG93" s="52"/>
      <c r="BH93" s="52"/>
      <c r="BI93" s="52"/>
      <c r="BJ93" s="52"/>
      <c r="BK93" s="52"/>
      <c r="BL93" s="52"/>
      <c r="BM93" s="889" t="s">
        <v>1263</v>
      </c>
      <c r="BN93" s="52"/>
      <c r="BO93" s="52"/>
      <c r="BP93" s="52"/>
      <c r="BQ93" s="52"/>
      <c r="BR93" s="52"/>
      <c r="BS93" s="52"/>
      <c r="BT93" s="52"/>
      <c r="BU93" s="52"/>
      <c r="BV93" s="52"/>
      <c r="BW93" s="52"/>
      <c r="BX93" s="52"/>
      <c r="BY93" s="52"/>
      <c r="BZ93" s="52"/>
      <c r="CA93" s="52"/>
      <c r="CB93" s="52"/>
      <c r="CC93" s="52"/>
      <c r="CD93" s="52"/>
      <c r="CE93" s="52"/>
      <c r="CF93" s="52"/>
      <c r="CG93" s="52"/>
      <c r="CH93" s="52"/>
    </row>
    <row r="94" spans="53:86">
      <c r="BA94" s="203" t="s">
        <v>1271</v>
      </c>
      <c r="BB94" s="52"/>
      <c r="BC94" s="52"/>
      <c r="BD94" s="52"/>
      <c r="BE94" s="52"/>
      <c r="BF94" s="52"/>
      <c r="BG94" s="52"/>
      <c r="BH94" s="52"/>
      <c r="BI94" s="52"/>
      <c r="BJ94" s="52"/>
      <c r="BK94" s="52"/>
      <c r="BL94" s="52"/>
      <c r="BM94" s="889" t="s">
        <v>1265</v>
      </c>
      <c r="BN94" s="52"/>
      <c r="BO94" s="52"/>
      <c r="BP94" s="52"/>
      <c r="BQ94" s="52"/>
      <c r="BR94" s="52"/>
      <c r="BS94" s="52"/>
      <c r="BT94" s="52"/>
      <c r="BU94" s="52"/>
      <c r="BV94" s="52"/>
      <c r="BW94" s="52"/>
      <c r="BX94" s="52"/>
      <c r="BY94" s="52"/>
      <c r="BZ94" s="52"/>
      <c r="CA94" s="52"/>
      <c r="CB94" s="52"/>
      <c r="CC94" s="52"/>
      <c r="CD94" s="52"/>
      <c r="CE94" s="52"/>
      <c r="CF94" s="52"/>
      <c r="CG94" s="52"/>
      <c r="CH94" s="52"/>
    </row>
    <row r="95" spans="53:86">
      <c r="BA95" s="203" t="s">
        <v>1272</v>
      </c>
      <c r="BB95" s="52"/>
      <c r="BC95" s="52"/>
      <c r="BD95" s="52"/>
      <c r="BE95" s="52"/>
      <c r="BF95" s="52"/>
      <c r="BG95" s="52"/>
      <c r="BH95" s="52"/>
      <c r="BI95" s="52"/>
      <c r="BJ95" s="52"/>
      <c r="BK95" s="52"/>
      <c r="BL95" s="52"/>
      <c r="BM95" s="889" t="s">
        <v>1267</v>
      </c>
      <c r="BN95" s="52"/>
      <c r="BO95" s="52"/>
      <c r="BP95" s="52"/>
      <c r="BQ95" s="52"/>
      <c r="BR95" s="52"/>
      <c r="BS95" s="52"/>
      <c r="BT95" s="52"/>
      <c r="BU95" s="52"/>
      <c r="BV95" s="52"/>
      <c r="BW95" s="52"/>
      <c r="BX95" s="52"/>
      <c r="BY95" s="52"/>
      <c r="BZ95" s="52"/>
      <c r="CA95" s="52"/>
      <c r="CB95" s="52"/>
      <c r="CC95" s="52"/>
      <c r="CD95" s="52"/>
      <c r="CE95" s="52"/>
      <c r="CF95" s="52"/>
      <c r="CG95" s="52"/>
      <c r="CH95" s="52"/>
    </row>
    <row r="96" spans="53:86" ht="15">
      <c r="BA96" s="488" t="s">
        <v>1274</v>
      </c>
      <c r="BB96" s="52"/>
      <c r="BC96" s="52"/>
      <c r="BD96" s="52"/>
      <c r="BE96" s="52"/>
      <c r="BF96" s="52"/>
      <c r="BG96" s="52"/>
      <c r="BH96" s="52"/>
      <c r="BI96" s="52"/>
      <c r="BJ96" s="52"/>
      <c r="BK96" s="52"/>
      <c r="BL96" s="52"/>
      <c r="BM96" s="889" t="s">
        <v>928</v>
      </c>
      <c r="BN96" s="52"/>
      <c r="BO96" s="52"/>
      <c r="BP96" s="52"/>
      <c r="BQ96" s="52"/>
      <c r="BR96" s="52"/>
      <c r="BS96" s="52"/>
      <c r="BT96" s="52"/>
      <c r="BU96" s="52"/>
      <c r="BV96" s="52"/>
      <c r="BW96" s="52"/>
      <c r="BX96" s="52"/>
      <c r="BY96" s="52"/>
      <c r="BZ96" s="52"/>
      <c r="CA96" s="52"/>
      <c r="CB96" s="52"/>
      <c r="CC96" s="52"/>
      <c r="CD96" s="52"/>
      <c r="CE96" s="52"/>
      <c r="CF96" s="52"/>
      <c r="CG96" s="52"/>
      <c r="CH96" s="52"/>
    </row>
    <row r="97" spans="53:86">
      <c r="BA97" s="203" t="s">
        <v>1276</v>
      </c>
      <c r="BB97" s="52"/>
      <c r="BC97" s="52"/>
      <c r="BD97" s="52"/>
      <c r="BE97" s="52"/>
      <c r="BF97" s="52"/>
      <c r="BG97" s="52"/>
      <c r="BH97" s="52"/>
      <c r="BI97" s="52"/>
      <c r="BJ97" s="52"/>
      <c r="BK97" s="52"/>
      <c r="BL97" s="52"/>
      <c r="BM97" s="889" t="s">
        <v>1270</v>
      </c>
      <c r="BN97" s="52"/>
      <c r="BO97" s="52"/>
      <c r="BP97" s="52"/>
      <c r="BQ97" s="52"/>
      <c r="BR97" s="52"/>
      <c r="BS97" s="52"/>
      <c r="BT97" s="52"/>
      <c r="BU97" s="52"/>
      <c r="BV97" s="52"/>
      <c r="BW97" s="52"/>
      <c r="BX97" s="52"/>
      <c r="BY97" s="52"/>
      <c r="BZ97" s="52"/>
      <c r="CA97" s="52"/>
      <c r="CB97" s="52"/>
      <c r="CC97" s="52"/>
      <c r="CD97" s="52"/>
      <c r="CE97" s="52"/>
      <c r="CF97" s="52"/>
      <c r="CG97" s="52"/>
      <c r="CH97" s="52"/>
    </row>
    <row r="98" spans="53:86" ht="15">
      <c r="BA98" s="488" t="s">
        <v>1278</v>
      </c>
      <c r="BB98" s="52"/>
      <c r="BC98" s="52"/>
      <c r="BD98" s="52"/>
      <c r="BE98" s="52"/>
      <c r="BF98" s="52"/>
      <c r="BG98" s="52"/>
      <c r="BH98" s="52"/>
      <c r="BI98" s="52"/>
      <c r="BJ98" s="52"/>
      <c r="BK98" s="52"/>
      <c r="BL98" s="52"/>
      <c r="BM98" s="889" t="s">
        <v>505</v>
      </c>
      <c r="BN98" s="52"/>
      <c r="BO98" s="52"/>
      <c r="BP98" s="52"/>
      <c r="BQ98" s="52"/>
      <c r="BR98" s="52"/>
      <c r="BS98" s="52"/>
      <c r="BT98" s="52"/>
      <c r="BU98" s="52"/>
      <c r="BV98" s="52"/>
      <c r="BW98" s="52"/>
      <c r="BX98" s="52"/>
      <c r="BY98" s="52"/>
      <c r="BZ98" s="52"/>
      <c r="CA98" s="52"/>
      <c r="CB98" s="52"/>
      <c r="CC98" s="52"/>
      <c r="CD98" s="52"/>
      <c r="CE98" s="52"/>
      <c r="CF98" s="52"/>
      <c r="CG98" s="52"/>
      <c r="CH98" s="52"/>
    </row>
    <row r="99" spans="53:86">
      <c r="BA99" s="203" t="s">
        <v>1280</v>
      </c>
      <c r="BB99" s="52"/>
      <c r="BC99" s="52"/>
      <c r="BD99" s="52"/>
      <c r="BE99" s="52"/>
      <c r="BF99" s="52"/>
      <c r="BG99" s="52"/>
      <c r="BH99" s="52"/>
      <c r="BI99" s="52"/>
      <c r="BJ99" s="52"/>
      <c r="BK99" s="52"/>
      <c r="BL99" s="52"/>
      <c r="BM99" s="889" t="s">
        <v>1803</v>
      </c>
      <c r="BN99" s="52"/>
      <c r="BO99" s="52"/>
      <c r="BP99" s="52"/>
      <c r="BQ99" s="52"/>
      <c r="BR99" s="52"/>
      <c r="BS99" s="52"/>
      <c r="BT99" s="52"/>
      <c r="BU99" s="52"/>
      <c r="BV99" s="52"/>
      <c r="BW99" s="52"/>
      <c r="BX99" s="52"/>
      <c r="BY99" s="52"/>
      <c r="BZ99" s="52"/>
      <c r="CA99" s="52"/>
      <c r="CB99" s="52"/>
      <c r="CC99" s="52"/>
      <c r="CD99" s="52"/>
      <c r="CE99" s="52"/>
      <c r="CF99" s="52"/>
      <c r="CG99" s="52"/>
      <c r="CH99" s="52"/>
    </row>
    <row r="100" spans="53:86">
      <c r="BA100" s="203" t="s">
        <v>1282</v>
      </c>
      <c r="BB100" s="52"/>
      <c r="BC100" s="52"/>
      <c r="BD100" s="52"/>
      <c r="BE100" s="52"/>
      <c r="BF100" s="52"/>
      <c r="BG100" s="52"/>
      <c r="BH100" s="52"/>
      <c r="BI100" s="52"/>
      <c r="BJ100" s="52"/>
      <c r="BK100" s="52"/>
      <c r="BL100" s="52"/>
      <c r="BM100" s="889" t="s">
        <v>1275</v>
      </c>
      <c r="BN100" s="52"/>
      <c r="BO100" s="52"/>
      <c r="BP100" s="52"/>
      <c r="BQ100" s="52"/>
      <c r="BR100" s="52"/>
      <c r="BS100" s="52"/>
      <c r="BT100" s="52"/>
      <c r="BU100" s="52"/>
      <c r="BV100" s="52"/>
      <c r="BW100" s="52"/>
      <c r="BX100" s="52"/>
      <c r="BY100" s="52"/>
      <c r="BZ100" s="52"/>
      <c r="CA100" s="52"/>
      <c r="CB100" s="52"/>
      <c r="CC100" s="52"/>
      <c r="CD100" s="52"/>
      <c r="CE100" s="52"/>
      <c r="CF100" s="52"/>
      <c r="CG100" s="52"/>
      <c r="CH100" s="52"/>
    </row>
    <row r="101" spans="53:86">
      <c r="BA101" s="203" t="s">
        <v>1283</v>
      </c>
      <c r="BB101" s="52"/>
      <c r="BC101" s="52"/>
      <c r="BD101" s="52"/>
      <c r="BE101" s="52"/>
      <c r="BF101" s="52"/>
      <c r="BG101" s="52"/>
      <c r="BH101" s="52"/>
      <c r="BI101" s="52"/>
      <c r="BJ101" s="52"/>
      <c r="BK101" s="52"/>
      <c r="BL101" s="52"/>
      <c r="BM101" s="889" t="s">
        <v>1277</v>
      </c>
      <c r="BN101" s="52"/>
      <c r="BO101" s="52"/>
      <c r="BP101" s="52"/>
      <c r="BQ101" s="52"/>
      <c r="BR101" s="52"/>
      <c r="BS101" s="52"/>
      <c r="BT101" s="52"/>
      <c r="BU101" s="52"/>
      <c r="BV101" s="52"/>
      <c r="BW101" s="52"/>
      <c r="BX101" s="52"/>
      <c r="BY101" s="52"/>
      <c r="BZ101" s="52"/>
      <c r="CA101" s="52"/>
      <c r="CB101" s="52"/>
      <c r="CC101" s="52"/>
      <c r="CD101" s="52"/>
      <c r="CE101" s="52"/>
      <c r="CF101" s="52"/>
      <c r="CG101" s="52"/>
      <c r="CH101" s="52"/>
    </row>
    <row r="102" spans="53:86">
      <c r="BA102" s="203" t="s">
        <v>1284</v>
      </c>
      <c r="BB102" s="52"/>
      <c r="BC102" s="52"/>
      <c r="BD102" s="52"/>
      <c r="BE102" s="52"/>
      <c r="BF102" s="52"/>
      <c r="BG102" s="52"/>
      <c r="BH102" s="52"/>
      <c r="BI102" s="52"/>
      <c r="BJ102" s="52"/>
      <c r="BK102" s="52"/>
      <c r="BL102" s="52"/>
      <c r="BM102" s="889" t="s">
        <v>1279</v>
      </c>
      <c r="BN102" s="52"/>
      <c r="BO102" s="52"/>
      <c r="BP102" s="52"/>
      <c r="BQ102" s="52"/>
      <c r="BR102" s="52"/>
      <c r="BS102" s="52"/>
      <c r="BT102" s="52"/>
      <c r="BU102" s="52"/>
      <c r="BV102" s="52"/>
      <c r="BW102" s="52"/>
      <c r="BX102" s="52"/>
      <c r="BY102" s="52"/>
      <c r="BZ102" s="52"/>
      <c r="CA102" s="52"/>
      <c r="CB102" s="52"/>
      <c r="CC102" s="52"/>
      <c r="CD102" s="52"/>
      <c r="CE102" s="52"/>
      <c r="CF102" s="52"/>
      <c r="CG102" s="52"/>
      <c r="CH102" s="52"/>
    </row>
    <row r="103" spans="53:86" ht="15">
      <c r="BA103" s="488" t="s">
        <v>1286</v>
      </c>
      <c r="BB103" s="52"/>
      <c r="BC103" s="52"/>
      <c r="BD103" s="52"/>
      <c r="BE103" s="52"/>
      <c r="BF103" s="52"/>
      <c r="BG103" s="52"/>
      <c r="BH103" s="52"/>
      <c r="BI103" s="52"/>
      <c r="BJ103" s="52"/>
      <c r="BK103" s="52"/>
      <c r="BL103" s="52"/>
      <c r="BM103" s="889" t="s">
        <v>1281</v>
      </c>
      <c r="BN103" s="52"/>
      <c r="BO103" s="52"/>
      <c r="BP103" s="52"/>
      <c r="BQ103" s="52"/>
      <c r="BR103" s="52"/>
      <c r="BS103" s="52"/>
      <c r="BT103" s="52"/>
      <c r="BU103" s="52"/>
      <c r="BV103" s="52"/>
      <c r="BW103" s="52"/>
      <c r="BX103" s="52"/>
      <c r="BY103" s="52"/>
      <c r="BZ103" s="52"/>
      <c r="CA103" s="52"/>
      <c r="CB103" s="52"/>
      <c r="CC103" s="52"/>
      <c r="CD103" s="52"/>
      <c r="CE103" s="52"/>
      <c r="CF103" s="52"/>
      <c r="CG103" s="52"/>
      <c r="CH103" s="52"/>
    </row>
    <row r="104" spans="53:86">
      <c r="BA104" s="203" t="s">
        <v>1287</v>
      </c>
      <c r="BB104" s="52"/>
      <c r="BC104" s="52"/>
      <c r="BD104" s="52"/>
      <c r="BE104" s="52"/>
      <c r="BF104" s="52"/>
      <c r="BG104" s="52"/>
      <c r="BH104" s="52"/>
      <c r="BI104" s="52"/>
      <c r="BJ104" s="52"/>
      <c r="BK104" s="52"/>
      <c r="BL104" s="52"/>
      <c r="BM104" s="889" t="s">
        <v>821</v>
      </c>
      <c r="BN104" s="52"/>
      <c r="BO104" s="52"/>
      <c r="BP104" s="52"/>
      <c r="BQ104" s="52"/>
      <c r="BR104" s="52"/>
      <c r="BS104" s="52"/>
      <c r="BT104" s="52"/>
      <c r="BU104" s="52"/>
      <c r="BV104" s="52"/>
      <c r="BW104" s="52"/>
      <c r="BX104" s="52"/>
      <c r="BY104" s="52"/>
      <c r="BZ104" s="52"/>
      <c r="CA104" s="52"/>
      <c r="CB104" s="52"/>
      <c r="CC104" s="52"/>
      <c r="CD104" s="52"/>
      <c r="CE104" s="52"/>
      <c r="CF104" s="52"/>
      <c r="CG104" s="52"/>
      <c r="CH104" s="52"/>
    </row>
    <row r="105" spans="53:86">
      <c r="BA105" s="203" t="s">
        <v>1288</v>
      </c>
      <c r="BB105" s="52"/>
      <c r="BC105" s="52"/>
      <c r="BD105" s="52"/>
      <c r="BE105" s="52"/>
      <c r="BF105" s="52"/>
      <c r="BG105" s="52"/>
      <c r="BH105" s="52"/>
      <c r="BI105" s="52"/>
      <c r="BJ105" s="52"/>
      <c r="BK105" s="52"/>
      <c r="BL105" s="52"/>
      <c r="BM105" s="889" t="s">
        <v>802</v>
      </c>
      <c r="BN105" s="52"/>
      <c r="BO105" s="52"/>
      <c r="BP105" s="52"/>
      <c r="BQ105" s="52"/>
      <c r="BR105" s="52"/>
      <c r="BS105" s="52"/>
      <c r="BT105" s="52"/>
      <c r="BU105" s="52"/>
      <c r="BV105" s="52"/>
      <c r="BW105" s="52"/>
      <c r="BX105" s="52"/>
      <c r="BY105" s="52"/>
      <c r="BZ105" s="52"/>
      <c r="CA105" s="52"/>
      <c r="CB105" s="52"/>
      <c r="CC105" s="52"/>
      <c r="CD105" s="52"/>
      <c r="CE105" s="52"/>
      <c r="CF105" s="52"/>
      <c r="CG105" s="52"/>
      <c r="CH105" s="52"/>
    </row>
    <row r="106" spans="53:86">
      <c r="BA106" s="203" t="s">
        <v>1289</v>
      </c>
      <c r="BB106" s="52"/>
      <c r="BC106" s="52"/>
      <c r="BD106" s="52"/>
      <c r="BE106" s="52"/>
      <c r="BF106" s="52"/>
      <c r="BG106" s="52"/>
      <c r="BH106" s="52"/>
      <c r="BI106" s="52"/>
      <c r="BJ106" s="52"/>
      <c r="BK106" s="52"/>
      <c r="BL106" s="52"/>
      <c r="BM106" s="889" t="s">
        <v>1285</v>
      </c>
      <c r="BN106" s="52"/>
      <c r="BO106" s="52"/>
      <c r="BP106" s="52"/>
      <c r="BQ106" s="52"/>
      <c r="BR106" s="52"/>
      <c r="BS106" s="52"/>
      <c r="BT106" s="52"/>
      <c r="BU106" s="52"/>
      <c r="BV106" s="52"/>
      <c r="BW106" s="52"/>
      <c r="BX106" s="52"/>
      <c r="BY106" s="52"/>
      <c r="BZ106" s="52"/>
      <c r="CA106" s="52"/>
      <c r="CB106" s="52"/>
      <c r="CC106" s="52"/>
      <c r="CD106" s="52"/>
      <c r="CE106" s="52"/>
      <c r="CF106" s="52"/>
      <c r="CG106" s="52"/>
      <c r="CH106" s="52"/>
    </row>
    <row r="107" spans="53:86">
      <c r="BA107" s="203" t="s">
        <v>1290</v>
      </c>
      <c r="BB107" s="52"/>
      <c r="BC107" s="52"/>
      <c r="BD107" s="52"/>
      <c r="BE107" s="52"/>
      <c r="BF107" s="52"/>
      <c r="BG107" s="52"/>
      <c r="BH107" s="52"/>
      <c r="BI107" s="52"/>
      <c r="BJ107" s="52"/>
      <c r="BK107" s="52"/>
      <c r="BL107" s="52"/>
      <c r="BM107" s="889" t="s">
        <v>452</v>
      </c>
      <c r="BN107" s="52"/>
      <c r="BO107" s="52"/>
      <c r="BP107" s="52"/>
      <c r="BQ107" s="52"/>
      <c r="BR107" s="52"/>
      <c r="BS107" s="52"/>
      <c r="BT107" s="52"/>
      <c r="BU107" s="52"/>
      <c r="BV107" s="52"/>
      <c r="BW107" s="52"/>
      <c r="BX107" s="52"/>
      <c r="BY107" s="52"/>
      <c r="BZ107" s="52"/>
      <c r="CA107" s="52"/>
      <c r="CB107" s="52"/>
      <c r="CC107" s="52"/>
      <c r="CD107" s="52"/>
      <c r="CE107" s="52"/>
      <c r="CF107" s="52"/>
      <c r="CG107" s="52"/>
      <c r="CH107" s="52"/>
    </row>
    <row r="108" spans="53:86">
      <c r="BA108" s="203" t="s">
        <v>1292</v>
      </c>
      <c r="BB108" s="52"/>
      <c r="BC108" s="52"/>
      <c r="BD108" s="52"/>
      <c r="BE108" s="52"/>
      <c r="BF108" s="52"/>
      <c r="BG108" s="52"/>
      <c r="BH108" s="52"/>
      <c r="BI108" s="52"/>
      <c r="BJ108" s="52"/>
      <c r="BK108" s="52"/>
      <c r="BL108" s="52"/>
      <c r="BM108" s="889" t="s">
        <v>85</v>
      </c>
      <c r="BN108" s="52"/>
      <c r="BO108" s="52"/>
      <c r="BP108" s="52"/>
      <c r="BQ108" s="52"/>
      <c r="BR108" s="52"/>
      <c r="BS108" s="52"/>
      <c r="BT108" s="52"/>
      <c r="BU108" s="52"/>
      <c r="BV108" s="52"/>
      <c r="BW108" s="52"/>
      <c r="BX108" s="52"/>
      <c r="BY108" s="52"/>
      <c r="BZ108" s="52"/>
      <c r="CA108" s="52"/>
      <c r="CB108" s="52"/>
      <c r="CC108" s="52"/>
      <c r="CD108" s="52"/>
      <c r="CE108" s="52"/>
      <c r="CF108" s="52"/>
      <c r="CG108" s="52"/>
      <c r="CH108" s="52"/>
    </row>
    <row r="109" spans="53:86">
      <c r="BA109" s="203" t="s">
        <v>1294</v>
      </c>
      <c r="BB109" s="52"/>
      <c r="BC109" s="52"/>
      <c r="BD109" s="52"/>
      <c r="BE109" s="52"/>
      <c r="BF109" s="52"/>
      <c r="BG109" s="52"/>
      <c r="BH109" s="52"/>
      <c r="BI109" s="52"/>
      <c r="BJ109" s="52"/>
      <c r="BK109" s="52"/>
      <c r="BL109" s="52"/>
      <c r="BM109" s="889" t="s">
        <v>774</v>
      </c>
      <c r="BN109" s="52"/>
      <c r="BO109" s="52"/>
      <c r="BP109" s="52"/>
      <c r="BQ109" s="52"/>
      <c r="BR109" s="52"/>
      <c r="BS109" s="52"/>
      <c r="BT109" s="52"/>
      <c r="BU109" s="52"/>
      <c r="BV109" s="52"/>
      <c r="BW109" s="52"/>
      <c r="BX109" s="52"/>
      <c r="BY109" s="52"/>
      <c r="BZ109" s="52"/>
      <c r="CA109" s="52"/>
      <c r="CB109" s="52"/>
      <c r="CC109" s="52"/>
      <c r="CD109" s="52"/>
      <c r="CE109" s="52"/>
      <c r="CF109" s="52"/>
      <c r="CG109" s="52"/>
      <c r="CH109" s="52"/>
    </row>
    <row r="110" spans="53:86" ht="15">
      <c r="BA110" s="488" t="s">
        <v>1296</v>
      </c>
      <c r="BB110" s="52"/>
      <c r="BC110" s="52"/>
      <c r="BD110" s="52"/>
      <c r="BE110" s="52"/>
      <c r="BF110" s="52"/>
      <c r="BG110" s="52"/>
      <c r="BH110" s="52"/>
      <c r="BI110" s="52"/>
      <c r="BJ110" s="52"/>
      <c r="BK110" s="52"/>
      <c r="BL110" s="52"/>
      <c r="BM110" s="889" t="s">
        <v>508</v>
      </c>
      <c r="BN110" s="52"/>
      <c r="BO110" s="52"/>
      <c r="BP110" s="52"/>
      <c r="BQ110" s="52"/>
      <c r="BR110" s="52"/>
      <c r="BS110" s="52"/>
      <c r="BT110" s="52"/>
      <c r="BU110" s="52"/>
      <c r="BV110" s="52"/>
      <c r="BW110" s="52"/>
      <c r="BX110" s="52"/>
      <c r="BY110" s="52"/>
      <c r="BZ110" s="52"/>
      <c r="CA110" s="52"/>
      <c r="CB110" s="52"/>
      <c r="CC110" s="52"/>
      <c r="CD110" s="52"/>
      <c r="CE110" s="52"/>
      <c r="CF110" s="52"/>
      <c r="CG110" s="52"/>
      <c r="CH110" s="52"/>
    </row>
    <row r="111" spans="53:86">
      <c r="BA111" s="203" t="s">
        <v>1298</v>
      </c>
      <c r="BB111" s="52"/>
      <c r="BC111" s="52"/>
      <c r="BD111" s="52"/>
      <c r="BE111" s="52"/>
      <c r="BF111" s="52"/>
      <c r="BG111" s="52"/>
      <c r="BH111" s="52"/>
      <c r="BI111" s="52"/>
      <c r="BJ111" s="52"/>
      <c r="BK111" s="52"/>
      <c r="BL111" s="52"/>
      <c r="BM111" s="889" t="s">
        <v>1291</v>
      </c>
      <c r="BN111" s="52"/>
      <c r="BO111" s="52"/>
      <c r="BP111" s="52"/>
      <c r="BQ111" s="52"/>
      <c r="BR111" s="52"/>
      <c r="BS111" s="52"/>
      <c r="BT111" s="52"/>
      <c r="BU111" s="52"/>
      <c r="BV111" s="52"/>
      <c r="BW111" s="52"/>
      <c r="BX111" s="52"/>
      <c r="BY111" s="52"/>
      <c r="BZ111" s="52"/>
      <c r="CA111" s="52"/>
      <c r="CB111" s="52"/>
      <c r="CC111" s="52"/>
      <c r="CD111" s="52"/>
      <c r="CE111" s="52"/>
      <c r="CF111" s="52"/>
      <c r="CG111" s="52"/>
      <c r="CH111" s="52"/>
    </row>
    <row r="112" spans="53:86" ht="15">
      <c r="BA112" s="488" t="s">
        <v>1299</v>
      </c>
      <c r="BB112" s="52"/>
      <c r="BC112" s="52"/>
      <c r="BD112" s="52"/>
      <c r="BE112" s="52"/>
      <c r="BF112" s="52"/>
      <c r="BG112" s="52"/>
      <c r="BH112" s="52"/>
      <c r="BI112" s="52"/>
      <c r="BJ112" s="52"/>
      <c r="BK112" s="52"/>
      <c r="BL112" s="52"/>
      <c r="BM112" s="889" t="s">
        <v>1293</v>
      </c>
      <c r="BN112" s="52"/>
      <c r="BO112" s="52"/>
      <c r="BP112" s="52"/>
      <c r="BQ112" s="52"/>
      <c r="BR112" s="52"/>
      <c r="BS112" s="52"/>
      <c r="BT112" s="52"/>
      <c r="BU112" s="52"/>
      <c r="BV112" s="52"/>
      <c r="BW112" s="52"/>
      <c r="BX112" s="52"/>
      <c r="BY112" s="52"/>
      <c r="BZ112" s="52"/>
      <c r="CA112" s="52"/>
      <c r="CB112" s="52"/>
      <c r="CC112" s="52"/>
      <c r="CD112" s="52"/>
      <c r="CE112" s="52"/>
      <c r="CF112" s="52"/>
      <c r="CG112" s="52"/>
      <c r="CH112" s="52"/>
    </row>
    <row r="113" spans="53:86">
      <c r="BA113" s="203" t="s">
        <v>1301</v>
      </c>
      <c r="BB113" s="52"/>
      <c r="BC113" s="52"/>
      <c r="BD113" s="52"/>
      <c r="BE113" s="52"/>
      <c r="BF113" s="52"/>
      <c r="BG113" s="52"/>
      <c r="BH113" s="52"/>
      <c r="BI113" s="52"/>
      <c r="BJ113" s="52"/>
      <c r="BK113" s="52"/>
      <c r="BL113" s="52"/>
      <c r="BM113" s="889" t="s">
        <v>1295</v>
      </c>
      <c r="BN113" s="52"/>
      <c r="BO113" s="52"/>
      <c r="BP113" s="52"/>
      <c r="BQ113" s="52"/>
      <c r="BR113" s="52"/>
      <c r="BS113" s="52"/>
      <c r="BT113" s="52"/>
      <c r="BU113" s="52"/>
      <c r="BV113" s="52"/>
      <c r="BW113" s="52"/>
      <c r="BX113" s="52"/>
      <c r="BY113" s="52"/>
      <c r="BZ113" s="52"/>
      <c r="CA113" s="52"/>
      <c r="CB113" s="52"/>
      <c r="CC113" s="52"/>
      <c r="CD113" s="52"/>
      <c r="CE113" s="52"/>
      <c r="CF113" s="52"/>
      <c r="CG113" s="52"/>
      <c r="CH113" s="52"/>
    </row>
    <row r="114" spans="53:86">
      <c r="BA114" s="52"/>
      <c r="BB114" s="52"/>
      <c r="BC114" s="52"/>
      <c r="BD114" s="52"/>
      <c r="BE114" s="52"/>
      <c r="BF114" s="52"/>
      <c r="BG114" s="52"/>
      <c r="BH114" s="52"/>
      <c r="BI114" s="52"/>
      <c r="BJ114" s="52"/>
      <c r="BK114" s="52"/>
      <c r="BL114" s="52"/>
      <c r="BM114" s="889" t="s">
        <v>1297</v>
      </c>
      <c r="BN114" s="52"/>
      <c r="BO114" s="52"/>
      <c r="BP114" s="52"/>
      <c r="BQ114" s="52"/>
      <c r="BR114" s="52"/>
      <c r="BS114" s="52"/>
      <c r="BT114" s="52"/>
      <c r="BU114" s="52"/>
      <c r="BV114" s="52"/>
      <c r="BW114" s="52"/>
      <c r="BX114" s="52"/>
      <c r="BY114" s="52"/>
      <c r="BZ114" s="52"/>
      <c r="CA114" s="52"/>
      <c r="CB114" s="52"/>
      <c r="CC114" s="52"/>
      <c r="CD114" s="52"/>
      <c r="CE114" s="52"/>
      <c r="CF114" s="52"/>
      <c r="CG114" s="52"/>
      <c r="CH114" s="52"/>
    </row>
    <row r="115" spans="53:86">
      <c r="BA115" s="52"/>
      <c r="BB115" s="52"/>
      <c r="BC115" s="52"/>
      <c r="BD115" s="52"/>
      <c r="BE115" s="52"/>
      <c r="BF115" s="52"/>
      <c r="BG115" s="52"/>
      <c r="BH115" s="52"/>
      <c r="BI115" s="52"/>
      <c r="BJ115" s="52"/>
      <c r="BK115" s="52"/>
      <c r="BL115" s="52"/>
      <c r="BM115" s="889" t="s">
        <v>563</v>
      </c>
      <c r="BN115" s="52"/>
      <c r="BO115" s="52"/>
      <c r="BP115" s="52"/>
      <c r="BQ115" s="52"/>
      <c r="BR115" s="52"/>
      <c r="BS115" s="52"/>
      <c r="BT115" s="52"/>
      <c r="BU115" s="52"/>
      <c r="BV115" s="52"/>
      <c r="BW115" s="52"/>
      <c r="BX115" s="52"/>
      <c r="BY115" s="52"/>
      <c r="BZ115" s="52"/>
      <c r="CA115" s="52"/>
      <c r="CB115" s="52"/>
      <c r="CC115" s="52"/>
      <c r="CD115" s="52"/>
      <c r="CE115" s="52"/>
      <c r="CF115" s="52"/>
      <c r="CG115" s="52"/>
      <c r="CH115" s="52"/>
    </row>
    <row r="116" spans="53:86">
      <c r="BA116" s="52"/>
      <c r="BB116" s="52"/>
      <c r="BC116" s="52"/>
      <c r="BD116" s="52"/>
      <c r="BE116" s="52"/>
      <c r="BF116" s="52"/>
      <c r="BG116" s="52"/>
      <c r="BH116" s="52"/>
      <c r="BI116" s="52"/>
      <c r="BJ116" s="52"/>
      <c r="BK116" s="52"/>
      <c r="BL116" s="52"/>
      <c r="BM116" s="889" t="s">
        <v>1300</v>
      </c>
      <c r="BN116" s="52"/>
      <c r="BO116" s="52"/>
      <c r="BP116" s="52"/>
      <c r="BQ116" s="52"/>
      <c r="BR116" s="52"/>
      <c r="BS116" s="52"/>
      <c r="BT116" s="52"/>
      <c r="BU116" s="52"/>
      <c r="BV116" s="52"/>
      <c r="BW116" s="52"/>
      <c r="BX116" s="52"/>
      <c r="BY116" s="52"/>
      <c r="BZ116" s="52"/>
      <c r="CA116" s="52"/>
      <c r="CB116" s="52"/>
      <c r="CC116" s="52"/>
      <c r="CD116" s="52"/>
      <c r="CE116" s="52"/>
      <c r="CF116" s="52"/>
      <c r="CG116" s="52"/>
      <c r="CH116" s="52"/>
    </row>
    <row r="117" spans="53:86">
      <c r="BA117" s="52"/>
      <c r="BB117" s="52"/>
      <c r="BC117" s="52"/>
      <c r="BD117" s="52"/>
      <c r="BE117" s="52"/>
      <c r="BF117" s="52"/>
      <c r="BG117" s="52"/>
      <c r="BH117" s="52"/>
      <c r="BI117" s="52"/>
      <c r="BJ117" s="52"/>
      <c r="BK117" s="52"/>
      <c r="BL117" s="52"/>
      <c r="BM117" s="889" t="s">
        <v>1302</v>
      </c>
      <c r="BN117" s="52"/>
      <c r="BO117" s="52"/>
      <c r="BP117" s="52"/>
      <c r="BQ117" s="52"/>
      <c r="BR117" s="52"/>
      <c r="BS117" s="52"/>
      <c r="BT117" s="52"/>
      <c r="BU117" s="52"/>
      <c r="BV117" s="52"/>
      <c r="BW117" s="52"/>
      <c r="BX117" s="52"/>
      <c r="BY117" s="52"/>
      <c r="BZ117" s="52"/>
      <c r="CA117" s="52"/>
      <c r="CB117" s="52"/>
      <c r="CC117" s="52"/>
      <c r="CD117" s="52"/>
      <c r="CE117" s="52"/>
      <c r="CF117" s="52"/>
      <c r="CG117" s="52"/>
      <c r="CH117" s="52"/>
    </row>
    <row r="118" spans="53:86">
      <c r="BA118" s="52"/>
      <c r="BB118" s="52"/>
      <c r="BC118" s="52"/>
      <c r="BD118" s="52"/>
      <c r="BE118" s="52"/>
      <c r="BF118" s="52"/>
      <c r="BG118" s="52"/>
      <c r="BH118" s="52"/>
      <c r="BI118" s="52"/>
      <c r="BJ118" s="52"/>
      <c r="BK118" s="52"/>
      <c r="BL118" s="52"/>
      <c r="BM118" s="889" t="s">
        <v>1303</v>
      </c>
      <c r="BN118" s="52"/>
      <c r="BO118" s="52"/>
      <c r="BP118" s="52"/>
      <c r="BQ118" s="52"/>
      <c r="BR118" s="52"/>
      <c r="BS118" s="52"/>
      <c r="BT118" s="52"/>
      <c r="BU118" s="52"/>
      <c r="BV118" s="52"/>
      <c r="BW118" s="52"/>
      <c r="BX118" s="52"/>
      <c r="BY118" s="52"/>
      <c r="BZ118" s="52"/>
      <c r="CA118" s="52"/>
      <c r="CB118" s="52"/>
      <c r="CC118" s="52"/>
      <c r="CD118" s="52"/>
      <c r="CE118" s="52"/>
      <c r="CF118" s="52"/>
      <c r="CG118" s="52"/>
      <c r="CH118" s="52"/>
    </row>
    <row r="119" spans="53:86">
      <c r="BA119" s="52"/>
      <c r="BB119" s="52"/>
      <c r="BC119" s="52"/>
      <c r="BD119" s="52"/>
      <c r="BE119" s="52"/>
      <c r="BF119" s="52"/>
      <c r="BG119" s="52"/>
      <c r="BH119" s="52"/>
      <c r="BI119" s="52"/>
      <c r="BJ119" s="52"/>
      <c r="BK119" s="52"/>
      <c r="BL119" s="52"/>
      <c r="BM119" s="889" t="s">
        <v>457</v>
      </c>
      <c r="BN119" s="52"/>
      <c r="BO119" s="52"/>
      <c r="BP119" s="52"/>
      <c r="BQ119" s="52"/>
      <c r="BR119" s="52"/>
      <c r="BS119" s="52"/>
      <c r="BT119" s="52"/>
      <c r="BU119" s="52"/>
      <c r="BV119" s="52"/>
      <c r="BW119" s="52"/>
      <c r="BX119" s="52"/>
      <c r="BY119" s="52"/>
      <c r="BZ119" s="52"/>
      <c r="CA119" s="52"/>
      <c r="CB119" s="52"/>
      <c r="CC119" s="52"/>
      <c r="CD119" s="52"/>
      <c r="CE119" s="52"/>
      <c r="CF119" s="52"/>
      <c r="CG119" s="52"/>
      <c r="CH119" s="52"/>
    </row>
    <row r="120" spans="53:86">
      <c r="BA120" s="52"/>
      <c r="BB120" s="52"/>
      <c r="BC120" s="52"/>
      <c r="BD120" s="52"/>
      <c r="BE120" s="52"/>
      <c r="BF120" s="52"/>
      <c r="BG120" s="52"/>
      <c r="BH120" s="52"/>
      <c r="BI120" s="52"/>
      <c r="BJ120" s="52"/>
      <c r="BK120" s="52"/>
      <c r="BL120" s="52"/>
      <c r="BM120" s="889" t="s">
        <v>795</v>
      </c>
      <c r="BN120" s="52"/>
      <c r="BO120" s="52"/>
      <c r="BP120" s="52"/>
      <c r="BQ120" s="52"/>
      <c r="BR120" s="52"/>
      <c r="BS120" s="52"/>
      <c r="BT120" s="52"/>
      <c r="BU120" s="52"/>
      <c r="BV120" s="52"/>
      <c r="BW120" s="52"/>
      <c r="BX120" s="52"/>
      <c r="BY120" s="52"/>
      <c r="BZ120" s="52"/>
      <c r="CA120" s="52"/>
      <c r="CB120" s="52"/>
      <c r="CC120" s="52"/>
      <c r="CD120" s="52"/>
      <c r="CE120" s="52"/>
      <c r="CF120" s="52"/>
      <c r="CG120" s="52"/>
      <c r="CH120" s="52"/>
    </row>
    <row r="121" spans="53:86">
      <c r="BA121" s="52"/>
      <c r="BB121" s="52"/>
      <c r="BC121" s="52"/>
      <c r="BD121" s="52"/>
      <c r="BE121" s="52"/>
      <c r="BF121" s="52"/>
      <c r="BG121" s="52"/>
      <c r="BH121" s="52"/>
      <c r="BI121" s="52"/>
      <c r="BJ121" s="52"/>
      <c r="BK121" s="52"/>
      <c r="BL121" s="52"/>
      <c r="BM121" s="889" t="s">
        <v>1304</v>
      </c>
      <c r="BN121" s="52"/>
      <c r="BO121" s="52"/>
      <c r="BP121" s="52"/>
      <c r="BQ121" s="52"/>
      <c r="BR121" s="52"/>
      <c r="BS121" s="52"/>
      <c r="BT121" s="52"/>
      <c r="BU121" s="52"/>
      <c r="BV121" s="52"/>
      <c r="BW121" s="52"/>
      <c r="BX121" s="52"/>
      <c r="BY121" s="52"/>
      <c r="BZ121" s="52"/>
      <c r="CA121" s="52"/>
      <c r="CB121" s="52"/>
      <c r="CC121" s="52"/>
      <c r="CD121" s="52"/>
      <c r="CE121" s="52"/>
      <c r="CF121" s="52"/>
      <c r="CG121" s="52"/>
      <c r="CH121" s="52"/>
    </row>
    <row r="122" spans="53:86">
      <c r="BA122" s="52"/>
      <c r="BB122" s="52"/>
      <c r="BC122" s="52"/>
      <c r="BD122" s="52"/>
      <c r="BE122" s="52"/>
      <c r="BF122" s="52"/>
      <c r="BG122" s="52"/>
      <c r="BH122" s="52"/>
      <c r="BI122" s="52"/>
      <c r="BJ122" s="52"/>
      <c r="BK122" s="52"/>
      <c r="BL122" s="52"/>
      <c r="BM122" s="889" t="s">
        <v>1305</v>
      </c>
      <c r="BN122" s="52"/>
      <c r="BO122" s="52"/>
      <c r="BP122" s="52"/>
      <c r="BQ122" s="52"/>
      <c r="BR122" s="52"/>
      <c r="BS122" s="52"/>
      <c r="BT122" s="52"/>
      <c r="BU122" s="52"/>
      <c r="BV122" s="52"/>
      <c r="BW122" s="52"/>
      <c r="BX122" s="52"/>
      <c r="BY122" s="52"/>
      <c r="BZ122" s="52"/>
      <c r="CA122" s="52"/>
      <c r="CB122" s="52"/>
      <c r="CC122" s="52"/>
      <c r="CD122" s="52"/>
      <c r="CE122" s="52"/>
      <c r="CF122" s="52"/>
      <c r="CG122" s="52"/>
      <c r="CH122" s="52"/>
    </row>
    <row r="123" spans="53:86">
      <c r="BA123" s="52"/>
      <c r="BB123" s="52"/>
      <c r="BC123" s="52"/>
      <c r="BD123" s="52"/>
      <c r="BE123" s="52"/>
      <c r="BF123" s="52"/>
      <c r="BG123" s="52"/>
      <c r="BH123" s="52"/>
      <c r="BI123" s="52"/>
      <c r="BJ123" s="52"/>
      <c r="BK123" s="52"/>
      <c r="BL123" s="52"/>
      <c r="BM123" s="889" t="s">
        <v>1306</v>
      </c>
      <c r="BN123" s="52"/>
      <c r="BO123" s="52"/>
      <c r="BP123" s="52"/>
      <c r="BQ123" s="52"/>
      <c r="BR123" s="52"/>
      <c r="BS123" s="52"/>
      <c r="BT123" s="52"/>
      <c r="BU123" s="52"/>
      <c r="BV123" s="52"/>
      <c r="BW123" s="52"/>
      <c r="BX123" s="52"/>
      <c r="BY123" s="52"/>
      <c r="BZ123" s="52"/>
      <c r="CA123" s="52"/>
      <c r="CB123" s="52"/>
      <c r="CC123" s="52"/>
      <c r="CD123" s="52"/>
      <c r="CE123" s="52"/>
      <c r="CF123" s="52"/>
      <c r="CG123" s="52"/>
      <c r="CH123" s="52"/>
    </row>
    <row r="124" spans="53:86">
      <c r="BA124" s="52"/>
      <c r="BB124" s="52"/>
      <c r="BC124" s="52"/>
      <c r="BD124" s="52"/>
      <c r="BE124" s="52"/>
      <c r="BF124" s="52"/>
      <c r="BG124" s="52"/>
      <c r="BH124" s="52"/>
      <c r="BI124" s="52"/>
      <c r="BJ124" s="52"/>
      <c r="BK124" s="52"/>
      <c r="BL124" s="52"/>
      <c r="BM124" s="889" t="s">
        <v>1307</v>
      </c>
      <c r="BN124" s="52"/>
      <c r="BO124" s="52"/>
      <c r="BP124" s="52"/>
      <c r="BQ124" s="52"/>
      <c r="BR124" s="52"/>
      <c r="BS124" s="52"/>
      <c r="BT124" s="52"/>
      <c r="BU124" s="52"/>
      <c r="BV124" s="52"/>
      <c r="BW124" s="52"/>
      <c r="BX124" s="52"/>
      <c r="BY124" s="52"/>
      <c r="BZ124" s="52"/>
      <c r="CA124" s="52"/>
      <c r="CB124" s="52"/>
      <c r="CC124" s="52"/>
      <c r="CD124" s="52"/>
      <c r="CE124" s="52"/>
      <c r="CF124" s="52"/>
      <c r="CG124" s="52"/>
      <c r="CH124" s="52"/>
    </row>
    <row r="125" spans="53:86">
      <c r="BA125" s="52"/>
      <c r="BB125" s="52"/>
      <c r="BC125" s="52"/>
      <c r="BD125" s="52"/>
      <c r="BE125" s="52"/>
      <c r="BF125" s="52"/>
      <c r="BG125" s="52"/>
      <c r="BH125" s="52"/>
      <c r="BI125" s="52"/>
      <c r="BJ125" s="52"/>
      <c r="BK125" s="52"/>
      <c r="BL125" s="52"/>
      <c r="BM125" s="889" t="s">
        <v>1308</v>
      </c>
      <c r="BN125" s="52"/>
      <c r="BO125" s="52"/>
      <c r="BP125" s="52"/>
      <c r="BQ125" s="52"/>
      <c r="BR125" s="52"/>
      <c r="BS125" s="52"/>
      <c r="BT125" s="52"/>
      <c r="BU125" s="52"/>
      <c r="BV125" s="52"/>
      <c r="BW125" s="52"/>
      <c r="BX125" s="52"/>
      <c r="BY125" s="52"/>
      <c r="BZ125" s="52"/>
      <c r="CA125" s="52"/>
      <c r="CB125" s="52"/>
      <c r="CC125" s="52"/>
      <c r="CD125" s="52"/>
      <c r="CE125" s="52"/>
      <c r="CF125" s="52"/>
      <c r="CG125" s="52"/>
      <c r="CH125" s="52"/>
    </row>
    <row r="126" spans="53:86">
      <c r="BA126" s="52"/>
      <c r="BB126" s="52"/>
      <c r="BC126" s="52"/>
      <c r="BD126" s="52"/>
      <c r="BE126" s="52"/>
      <c r="BF126" s="52"/>
      <c r="BG126" s="52"/>
      <c r="BH126" s="52"/>
      <c r="BI126" s="52"/>
      <c r="BJ126" s="52"/>
      <c r="BK126" s="52"/>
      <c r="BL126" s="52"/>
      <c r="BM126" s="889" t="s">
        <v>1804</v>
      </c>
      <c r="BN126" s="52"/>
      <c r="BO126" s="52"/>
      <c r="BP126" s="52"/>
      <c r="BQ126" s="52"/>
      <c r="BR126" s="52"/>
      <c r="BS126" s="52"/>
      <c r="BT126" s="52"/>
      <c r="BU126" s="52"/>
      <c r="BV126" s="52"/>
      <c r="BW126" s="52"/>
      <c r="BX126" s="52"/>
      <c r="BY126" s="52"/>
      <c r="BZ126" s="52"/>
      <c r="CA126" s="52"/>
      <c r="CB126" s="52"/>
      <c r="CC126" s="52"/>
      <c r="CD126" s="52"/>
      <c r="CE126" s="52"/>
      <c r="CF126" s="52"/>
      <c r="CG126" s="52"/>
      <c r="CH126" s="52"/>
    </row>
    <row r="127" spans="53:86">
      <c r="BA127" s="52"/>
      <c r="BB127" s="52"/>
      <c r="BC127" s="52"/>
      <c r="BD127" s="52"/>
      <c r="BE127" s="52"/>
      <c r="BF127" s="52"/>
      <c r="BG127" s="52"/>
      <c r="BH127" s="52"/>
      <c r="BI127" s="52"/>
      <c r="BJ127" s="52"/>
      <c r="BK127" s="52"/>
      <c r="BL127" s="52"/>
      <c r="BM127" s="889" t="s">
        <v>1310</v>
      </c>
      <c r="BN127" s="52"/>
      <c r="BO127" s="52"/>
      <c r="BP127" s="52"/>
      <c r="BQ127" s="52"/>
      <c r="BR127" s="52"/>
      <c r="BS127" s="52"/>
      <c r="BT127" s="52"/>
      <c r="BU127" s="52"/>
      <c r="BV127" s="52"/>
      <c r="BW127" s="52"/>
      <c r="BX127" s="52"/>
      <c r="BY127" s="52"/>
      <c r="BZ127" s="52"/>
      <c r="CA127" s="52"/>
      <c r="CB127" s="52"/>
      <c r="CC127" s="52"/>
      <c r="CD127" s="52"/>
      <c r="CE127" s="52"/>
      <c r="CF127" s="52"/>
      <c r="CG127" s="52"/>
      <c r="CH127" s="52"/>
    </row>
    <row r="128" spans="53:86">
      <c r="BA128" s="52"/>
      <c r="BB128" s="52"/>
      <c r="BC128" s="52"/>
      <c r="BD128" s="52"/>
      <c r="BE128" s="52"/>
      <c r="BF128" s="52"/>
      <c r="BG128" s="52"/>
      <c r="BH128" s="52"/>
      <c r="BI128" s="52"/>
      <c r="BJ128" s="52"/>
      <c r="BK128" s="52"/>
      <c r="BL128" s="52"/>
      <c r="BM128" s="904" t="s">
        <v>1311</v>
      </c>
      <c r="BN128" s="52"/>
      <c r="BO128" s="52"/>
      <c r="BP128" s="52"/>
      <c r="BQ128" s="52"/>
      <c r="BR128" s="52"/>
      <c r="BS128" s="52"/>
      <c r="BT128" s="52"/>
      <c r="BU128" s="52"/>
      <c r="BV128" s="52"/>
      <c r="BW128" s="52"/>
      <c r="BX128" s="52"/>
      <c r="BY128" s="52"/>
      <c r="BZ128" s="52"/>
      <c r="CA128" s="52"/>
      <c r="CB128" s="52"/>
      <c r="CC128" s="52"/>
      <c r="CD128" s="52"/>
      <c r="CE128" s="52"/>
      <c r="CF128" s="52"/>
      <c r="CG128" s="52"/>
      <c r="CH128" s="52"/>
    </row>
    <row r="129" spans="53:86">
      <c r="BA129" s="52"/>
      <c r="BB129" s="52"/>
      <c r="BC129" s="52"/>
      <c r="BD129" s="52"/>
      <c r="BE129" s="52"/>
      <c r="BF129" s="52"/>
      <c r="BG129" s="52"/>
      <c r="BH129" s="52"/>
      <c r="BI129" s="52"/>
      <c r="BJ129" s="52"/>
      <c r="BK129" s="52"/>
      <c r="BL129" s="52"/>
      <c r="BM129" s="889" t="s">
        <v>1312</v>
      </c>
      <c r="BN129" s="52"/>
      <c r="BO129" s="52"/>
      <c r="BP129" s="52"/>
      <c r="BQ129" s="52"/>
      <c r="BR129" s="52"/>
      <c r="BS129" s="52"/>
      <c r="BT129" s="52"/>
      <c r="BU129" s="52"/>
      <c r="BV129" s="52"/>
      <c r="BW129" s="52"/>
      <c r="BX129" s="52"/>
      <c r="BY129" s="52"/>
      <c r="BZ129" s="52"/>
      <c r="CA129" s="52"/>
      <c r="CB129" s="52"/>
      <c r="CC129" s="52"/>
      <c r="CD129" s="52"/>
      <c r="CE129" s="52"/>
      <c r="CF129" s="52"/>
      <c r="CG129" s="52"/>
      <c r="CH129" s="52"/>
    </row>
    <row r="130" spans="53:86">
      <c r="BA130" s="52"/>
      <c r="BB130" s="52"/>
      <c r="BC130" s="52"/>
      <c r="BD130" s="52"/>
      <c r="BE130" s="52"/>
      <c r="BF130" s="52"/>
      <c r="BG130" s="52"/>
      <c r="BH130" s="52"/>
      <c r="BI130" s="52"/>
      <c r="BJ130" s="52"/>
      <c r="BK130" s="52"/>
      <c r="BL130" s="52"/>
      <c r="BM130" s="889" t="s">
        <v>1313</v>
      </c>
      <c r="BN130" s="52"/>
      <c r="BO130" s="52"/>
      <c r="BP130" s="52"/>
      <c r="BQ130" s="52"/>
      <c r="BR130" s="52"/>
      <c r="BS130" s="52"/>
      <c r="BT130" s="52"/>
      <c r="BU130" s="52"/>
      <c r="BV130" s="52"/>
      <c r="BW130" s="52"/>
      <c r="BX130" s="52"/>
      <c r="BY130" s="52"/>
      <c r="BZ130" s="52"/>
      <c r="CA130" s="52"/>
      <c r="CB130" s="52"/>
      <c r="CC130" s="52"/>
      <c r="CD130" s="52"/>
      <c r="CE130" s="52"/>
      <c r="CF130" s="52"/>
      <c r="CG130" s="52"/>
      <c r="CH130" s="52"/>
    </row>
    <row r="131" spans="53:86">
      <c r="BA131" s="52"/>
      <c r="BB131" s="52"/>
      <c r="BC131" s="52"/>
      <c r="BD131" s="52"/>
      <c r="BE131" s="52"/>
      <c r="BF131" s="52"/>
      <c r="BG131" s="52"/>
      <c r="BH131" s="52"/>
      <c r="BI131" s="52"/>
      <c r="BJ131" s="52"/>
      <c r="BK131" s="52"/>
      <c r="BL131" s="52"/>
      <c r="BM131" s="889" t="s">
        <v>1314</v>
      </c>
      <c r="BN131" s="52"/>
      <c r="BO131" s="52"/>
      <c r="BP131" s="52"/>
      <c r="BQ131" s="52"/>
      <c r="BR131" s="52"/>
      <c r="BS131" s="52"/>
      <c r="BT131" s="52"/>
      <c r="BU131" s="52"/>
      <c r="BV131" s="52"/>
      <c r="BW131" s="52"/>
      <c r="BX131" s="52"/>
      <c r="BY131" s="52"/>
      <c r="BZ131" s="52"/>
      <c r="CA131" s="52"/>
      <c r="CB131" s="52"/>
      <c r="CC131" s="52"/>
      <c r="CD131" s="52"/>
      <c r="CE131" s="52"/>
      <c r="CF131" s="52"/>
      <c r="CG131" s="52"/>
      <c r="CH131" s="52"/>
    </row>
    <row r="132" spans="53:86">
      <c r="BA132" s="52"/>
      <c r="BB132" s="52"/>
      <c r="BC132" s="52"/>
      <c r="BD132" s="52"/>
      <c r="BE132" s="52"/>
      <c r="BF132" s="52"/>
      <c r="BG132" s="52"/>
      <c r="BH132" s="52"/>
      <c r="BI132" s="52"/>
      <c r="BJ132" s="52"/>
      <c r="BK132" s="52"/>
      <c r="BL132" s="52"/>
      <c r="BM132" s="889" t="s">
        <v>1315</v>
      </c>
      <c r="BN132" s="52"/>
      <c r="BO132" s="52"/>
      <c r="BP132" s="52"/>
      <c r="BQ132" s="52"/>
      <c r="BR132" s="52"/>
      <c r="BS132" s="52"/>
      <c r="BT132" s="52"/>
      <c r="BU132" s="52"/>
      <c r="BV132" s="52"/>
      <c r="BW132" s="52"/>
      <c r="BX132" s="52"/>
      <c r="BY132" s="52"/>
      <c r="BZ132" s="52"/>
      <c r="CA132" s="52"/>
      <c r="CB132" s="52"/>
      <c r="CC132" s="52"/>
      <c r="CD132" s="52"/>
      <c r="CE132" s="52"/>
      <c r="CF132" s="52"/>
      <c r="CG132" s="52"/>
      <c r="CH132" s="52"/>
    </row>
    <row r="133" spans="53:86">
      <c r="BA133" s="52"/>
      <c r="BB133" s="52"/>
      <c r="BC133" s="52"/>
      <c r="BD133" s="52"/>
      <c r="BE133" s="52"/>
      <c r="BF133" s="52"/>
      <c r="BG133" s="52"/>
      <c r="BH133" s="52"/>
      <c r="BI133" s="52"/>
      <c r="BJ133" s="52"/>
      <c r="BK133" s="52"/>
      <c r="BL133" s="52"/>
      <c r="BM133" s="889" t="s">
        <v>489</v>
      </c>
      <c r="BN133" s="52"/>
      <c r="BO133" s="52"/>
      <c r="BP133" s="52"/>
      <c r="BQ133" s="52"/>
      <c r="BR133" s="52"/>
      <c r="BS133" s="52"/>
      <c r="BT133" s="52"/>
      <c r="BU133" s="52"/>
      <c r="BV133" s="52"/>
      <c r="BW133" s="52"/>
      <c r="BX133" s="52"/>
      <c r="BY133" s="52"/>
      <c r="BZ133" s="52"/>
      <c r="CA133" s="52"/>
      <c r="CB133" s="52"/>
      <c r="CC133" s="52"/>
      <c r="CD133" s="52"/>
      <c r="CE133" s="52"/>
      <c r="CF133" s="52"/>
      <c r="CG133" s="52"/>
      <c r="CH133" s="52"/>
    </row>
    <row r="134" spans="53:86">
      <c r="BA134" s="52"/>
      <c r="BB134" s="52"/>
      <c r="BC134" s="52"/>
      <c r="BD134" s="52"/>
      <c r="BE134" s="52"/>
      <c r="BF134" s="52"/>
      <c r="BG134" s="52"/>
      <c r="BH134" s="52"/>
      <c r="BI134" s="52"/>
      <c r="BJ134" s="52"/>
      <c r="BK134" s="52"/>
      <c r="BL134" s="52"/>
      <c r="BM134" s="889" t="s">
        <v>567</v>
      </c>
      <c r="BN134" s="52"/>
      <c r="BO134" s="52"/>
      <c r="BP134" s="52"/>
      <c r="BQ134" s="52"/>
      <c r="BR134" s="52"/>
      <c r="BS134" s="52"/>
      <c r="BT134" s="52"/>
      <c r="BU134" s="52"/>
      <c r="BV134" s="52"/>
      <c r="BW134" s="52"/>
      <c r="BX134" s="52"/>
      <c r="BY134" s="52"/>
      <c r="BZ134" s="52"/>
      <c r="CA134" s="52"/>
      <c r="CB134" s="52"/>
      <c r="CC134" s="52"/>
      <c r="CD134" s="52"/>
      <c r="CE134" s="52"/>
      <c r="CF134" s="52"/>
      <c r="CG134" s="52"/>
      <c r="CH134" s="52"/>
    </row>
    <row r="135" spans="53:86">
      <c r="BA135" s="52"/>
      <c r="BB135" s="52"/>
      <c r="BC135" s="52"/>
      <c r="BD135" s="52"/>
      <c r="BE135" s="52"/>
      <c r="BF135" s="52"/>
      <c r="BG135" s="52"/>
      <c r="BH135" s="52"/>
      <c r="BI135" s="52"/>
      <c r="BJ135" s="52"/>
      <c r="BK135" s="52"/>
      <c r="BL135" s="52"/>
      <c r="BM135" s="889" t="s">
        <v>1316</v>
      </c>
      <c r="BN135" s="52"/>
      <c r="BO135" s="52"/>
      <c r="BP135" s="52"/>
      <c r="BQ135" s="52"/>
      <c r="BR135" s="52"/>
      <c r="BS135" s="52"/>
      <c r="BT135" s="52"/>
      <c r="BU135" s="52"/>
      <c r="BV135" s="52"/>
      <c r="BW135" s="52"/>
      <c r="BX135" s="52"/>
      <c r="BY135" s="52"/>
      <c r="BZ135" s="52"/>
      <c r="CA135" s="52"/>
      <c r="CB135" s="52"/>
      <c r="CC135" s="52"/>
      <c r="CD135" s="52"/>
      <c r="CE135" s="52"/>
      <c r="CF135" s="52"/>
      <c r="CG135" s="52"/>
      <c r="CH135" s="52"/>
    </row>
    <row r="136" spans="53:86">
      <c r="BA136" s="52"/>
      <c r="BB136" s="52"/>
      <c r="BC136" s="52"/>
      <c r="BD136" s="52"/>
      <c r="BE136" s="52"/>
      <c r="BF136" s="52"/>
      <c r="BG136" s="52"/>
      <c r="BH136" s="52"/>
      <c r="BI136" s="52"/>
      <c r="BJ136" s="52"/>
      <c r="BK136" s="52"/>
      <c r="BL136" s="52"/>
      <c r="BM136" s="889" t="s">
        <v>1317</v>
      </c>
      <c r="BN136" s="52"/>
      <c r="BO136" s="52"/>
      <c r="BP136" s="52"/>
      <c r="BQ136" s="52"/>
      <c r="BR136" s="52"/>
      <c r="BS136" s="52"/>
      <c r="BT136" s="52"/>
      <c r="BU136" s="52"/>
      <c r="BV136" s="52"/>
      <c r="BW136" s="52"/>
      <c r="BX136" s="52"/>
      <c r="BY136" s="52"/>
      <c r="BZ136" s="52"/>
      <c r="CA136" s="52"/>
      <c r="CB136" s="52"/>
      <c r="CC136" s="52"/>
      <c r="CD136" s="52"/>
      <c r="CE136" s="52"/>
      <c r="CF136" s="52"/>
      <c r="CG136" s="52"/>
      <c r="CH136" s="52"/>
    </row>
    <row r="137" spans="53:86">
      <c r="BA137" s="52"/>
      <c r="BB137" s="52"/>
      <c r="BC137" s="52"/>
      <c r="BD137" s="52"/>
      <c r="BE137" s="52"/>
      <c r="BF137" s="52"/>
      <c r="BG137" s="52"/>
      <c r="BH137" s="52"/>
      <c r="BI137" s="52"/>
      <c r="BJ137" s="52"/>
      <c r="BK137" s="52"/>
      <c r="BL137" s="52"/>
      <c r="BM137" s="889" t="s">
        <v>1318</v>
      </c>
      <c r="BN137" s="52"/>
      <c r="BO137" s="52"/>
      <c r="BP137" s="52"/>
      <c r="BQ137" s="52"/>
      <c r="BR137" s="52"/>
      <c r="BS137" s="52"/>
      <c r="BT137" s="52"/>
      <c r="BU137" s="52"/>
      <c r="BV137" s="52"/>
      <c r="BW137" s="52"/>
      <c r="BX137" s="52"/>
      <c r="BY137" s="52"/>
      <c r="BZ137" s="52"/>
      <c r="CA137" s="52"/>
      <c r="CB137" s="52"/>
      <c r="CC137" s="52"/>
      <c r="CD137" s="52"/>
      <c r="CE137" s="52"/>
      <c r="CF137" s="52"/>
      <c r="CG137" s="52"/>
      <c r="CH137" s="52"/>
    </row>
    <row r="138" spans="53:86">
      <c r="BA138" s="52"/>
      <c r="BB138" s="52"/>
      <c r="BC138" s="52"/>
      <c r="BD138" s="52"/>
      <c r="BE138" s="52"/>
      <c r="BF138" s="52"/>
      <c r="BG138" s="52"/>
      <c r="BH138" s="52"/>
      <c r="BI138" s="52"/>
      <c r="BJ138" s="52"/>
      <c r="BK138" s="52"/>
      <c r="BL138" s="52"/>
      <c r="BM138" s="889" t="s">
        <v>1319</v>
      </c>
      <c r="BN138" s="52"/>
      <c r="BO138" s="52"/>
      <c r="BP138" s="52"/>
      <c r="BQ138" s="52"/>
      <c r="BR138" s="52"/>
      <c r="BS138" s="52"/>
      <c r="BT138" s="52"/>
      <c r="BU138" s="52"/>
      <c r="BV138" s="52"/>
      <c r="BW138" s="52"/>
      <c r="BX138" s="52"/>
      <c r="BY138" s="52"/>
      <c r="BZ138" s="52"/>
      <c r="CA138" s="52"/>
      <c r="CB138" s="52"/>
      <c r="CC138" s="52"/>
      <c r="CD138" s="52"/>
      <c r="CE138" s="52"/>
      <c r="CF138" s="52"/>
      <c r="CG138" s="52"/>
      <c r="CH138" s="52"/>
    </row>
    <row r="139" spans="53:86">
      <c r="BA139" s="52"/>
      <c r="BB139" s="52"/>
      <c r="BC139" s="52"/>
      <c r="BD139" s="52"/>
      <c r="BE139" s="52"/>
      <c r="BF139" s="52"/>
      <c r="BG139" s="52"/>
      <c r="BH139" s="52"/>
      <c r="BI139" s="52"/>
      <c r="BJ139" s="52"/>
      <c r="BK139" s="52"/>
      <c r="BL139" s="52"/>
      <c r="BM139" s="889" t="s">
        <v>1320</v>
      </c>
      <c r="BN139" s="52"/>
      <c r="BO139" s="52"/>
      <c r="BP139" s="52"/>
      <c r="BQ139" s="52"/>
      <c r="BR139" s="52"/>
      <c r="BS139" s="52"/>
      <c r="BT139" s="52"/>
      <c r="BU139" s="52"/>
      <c r="BV139" s="52"/>
      <c r="BW139" s="52"/>
      <c r="BX139" s="52"/>
      <c r="BY139" s="52"/>
      <c r="BZ139" s="52"/>
      <c r="CA139" s="52"/>
      <c r="CB139" s="52"/>
      <c r="CC139" s="52"/>
      <c r="CD139" s="52"/>
      <c r="CE139" s="52"/>
      <c r="CF139" s="52"/>
      <c r="CG139" s="52"/>
      <c r="CH139" s="52"/>
    </row>
    <row r="140" spans="53:86">
      <c r="BA140" s="52"/>
      <c r="BB140" s="52"/>
      <c r="BC140" s="52"/>
      <c r="BD140" s="52"/>
      <c r="BE140" s="52"/>
      <c r="BF140" s="52"/>
      <c r="BG140" s="52"/>
      <c r="BH140" s="52"/>
      <c r="BI140" s="52"/>
      <c r="BJ140" s="52"/>
      <c r="BK140" s="52"/>
      <c r="BL140" s="52"/>
      <c r="BM140" s="889" t="s">
        <v>1321</v>
      </c>
      <c r="BN140" s="52"/>
      <c r="BO140" s="52"/>
      <c r="BP140" s="52"/>
      <c r="BQ140" s="52"/>
      <c r="BR140" s="52"/>
      <c r="BS140" s="52"/>
      <c r="BT140" s="52"/>
      <c r="BU140" s="52"/>
      <c r="BV140" s="52"/>
      <c r="BW140" s="52"/>
      <c r="BX140" s="52"/>
      <c r="BY140" s="52"/>
      <c r="BZ140" s="52"/>
      <c r="CA140" s="52"/>
      <c r="CB140" s="52"/>
      <c r="CC140" s="52"/>
      <c r="CD140" s="52"/>
      <c r="CE140" s="52"/>
      <c r="CF140" s="52"/>
      <c r="CG140" s="52"/>
      <c r="CH140" s="52"/>
    </row>
    <row r="141" spans="53:86">
      <c r="BA141" s="52"/>
      <c r="BB141" s="52"/>
      <c r="BC141" s="52"/>
      <c r="BD141" s="52"/>
      <c r="BE141" s="52"/>
      <c r="BF141" s="52"/>
      <c r="BG141" s="52"/>
      <c r="BH141" s="52"/>
      <c r="BI141" s="52"/>
      <c r="BJ141" s="52"/>
      <c r="BK141" s="52"/>
      <c r="BL141" s="52"/>
      <c r="BM141" s="889" t="s">
        <v>790</v>
      </c>
      <c r="BN141" s="52"/>
      <c r="BO141" s="52"/>
      <c r="BP141" s="52"/>
      <c r="BQ141" s="52"/>
      <c r="BR141" s="52"/>
      <c r="BS141" s="52"/>
      <c r="BT141" s="52"/>
      <c r="BU141" s="52"/>
      <c r="BV141" s="52"/>
      <c r="BW141" s="52"/>
      <c r="BX141" s="52"/>
      <c r="BY141" s="52"/>
      <c r="BZ141" s="52"/>
      <c r="CA141" s="52"/>
      <c r="CB141" s="52"/>
      <c r="CC141" s="52"/>
      <c r="CD141" s="52"/>
      <c r="CE141" s="52"/>
      <c r="CF141" s="52"/>
      <c r="CG141" s="52"/>
      <c r="CH141" s="52"/>
    </row>
    <row r="142" spans="53:86">
      <c r="BA142" s="52"/>
      <c r="BB142" s="52"/>
      <c r="BC142" s="52"/>
      <c r="BD142" s="52"/>
      <c r="BE142" s="52"/>
      <c r="BF142" s="52"/>
      <c r="BG142" s="52"/>
      <c r="BH142" s="52"/>
      <c r="BI142" s="52"/>
      <c r="BJ142" s="52"/>
      <c r="BK142" s="52"/>
      <c r="BL142" s="52"/>
      <c r="BM142" s="889" t="s">
        <v>1805</v>
      </c>
      <c r="BN142" s="52"/>
      <c r="BO142" s="52"/>
      <c r="BP142" s="52"/>
      <c r="BQ142" s="52"/>
      <c r="BR142" s="52"/>
      <c r="BS142" s="52"/>
      <c r="BT142" s="52"/>
      <c r="BU142" s="52"/>
      <c r="BV142" s="52"/>
      <c r="BW142" s="52"/>
      <c r="BX142" s="52"/>
      <c r="BY142" s="52"/>
      <c r="BZ142" s="52"/>
      <c r="CA142" s="52"/>
      <c r="CB142" s="52"/>
      <c r="CC142" s="52"/>
      <c r="CD142" s="52"/>
      <c r="CE142" s="52"/>
      <c r="CF142" s="52"/>
      <c r="CG142" s="52"/>
      <c r="CH142" s="52"/>
    </row>
    <row r="143" spans="53:86">
      <c r="BA143" s="52"/>
      <c r="BB143" s="52"/>
      <c r="BC143" s="52"/>
      <c r="BD143" s="52"/>
      <c r="BE143" s="52"/>
      <c r="BF143" s="52"/>
      <c r="BG143" s="52"/>
      <c r="BH143" s="52"/>
      <c r="BI143" s="52"/>
      <c r="BJ143" s="52"/>
      <c r="BK143" s="52"/>
      <c r="BL143" s="52"/>
      <c r="BM143" s="889" t="s">
        <v>782</v>
      </c>
      <c r="BN143" s="52"/>
      <c r="BO143" s="52"/>
      <c r="BP143" s="52"/>
      <c r="BQ143" s="52"/>
      <c r="BR143" s="52"/>
      <c r="BS143" s="52"/>
      <c r="BT143" s="52"/>
      <c r="BU143" s="52"/>
      <c r="BV143" s="52"/>
      <c r="BW143" s="52"/>
      <c r="BX143" s="52"/>
      <c r="BY143" s="52"/>
      <c r="BZ143" s="52"/>
      <c r="CA143" s="52"/>
      <c r="CB143" s="52"/>
      <c r="CC143" s="52"/>
      <c r="CD143" s="52"/>
      <c r="CE143" s="52"/>
      <c r="CF143" s="52"/>
      <c r="CG143" s="52"/>
      <c r="CH143" s="52"/>
    </row>
    <row r="144" spans="53:86">
      <c r="BA144" s="52"/>
      <c r="BB144" s="52"/>
      <c r="BC144" s="52"/>
      <c r="BD144" s="52"/>
      <c r="BE144" s="52"/>
      <c r="BF144" s="52"/>
      <c r="BG144" s="52"/>
      <c r="BH144" s="52"/>
      <c r="BI144" s="52"/>
      <c r="BJ144" s="52"/>
      <c r="BK144" s="52"/>
      <c r="BL144" s="52"/>
      <c r="BM144" s="889" t="s">
        <v>467</v>
      </c>
      <c r="BN144" s="52"/>
      <c r="BO144" s="52"/>
      <c r="BP144" s="52"/>
      <c r="BQ144" s="52"/>
      <c r="BR144" s="52"/>
      <c r="BS144" s="52"/>
      <c r="BT144" s="52"/>
      <c r="BU144" s="52"/>
      <c r="BV144" s="52"/>
      <c r="BW144" s="52"/>
      <c r="BX144" s="52"/>
      <c r="BY144" s="52"/>
      <c r="BZ144" s="52"/>
      <c r="CA144" s="52"/>
      <c r="CB144" s="52"/>
      <c r="CC144" s="52"/>
      <c r="CD144" s="52"/>
      <c r="CE144" s="52"/>
      <c r="CF144" s="52"/>
      <c r="CG144" s="52"/>
      <c r="CH144" s="52"/>
    </row>
    <row r="145" spans="53:86">
      <c r="BA145" s="52"/>
      <c r="BB145" s="52"/>
      <c r="BC145" s="52"/>
      <c r="BD145" s="52"/>
      <c r="BE145" s="52"/>
      <c r="BF145" s="52"/>
      <c r="BG145" s="52"/>
      <c r="BH145" s="52"/>
      <c r="BI145" s="52"/>
      <c r="BJ145" s="52"/>
      <c r="BK145" s="52"/>
      <c r="BL145" s="52"/>
      <c r="BM145" s="889" t="s">
        <v>1323</v>
      </c>
      <c r="BN145" s="52"/>
      <c r="BO145" s="52"/>
      <c r="BP145" s="52"/>
      <c r="BQ145" s="52"/>
      <c r="BR145" s="52"/>
      <c r="BS145" s="52"/>
      <c r="BT145" s="52"/>
      <c r="BU145" s="52"/>
      <c r="BV145" s="52"/>
      <c r="BW145" s="52"/>
      <c r="BX145" s="52"/>
      <c r="BY145" s="52"/>
      <c r="BZ145" s="52"/>
      <c r="CA145" s="52"/>
      <c r="CB145" s="52"/>
      <c r="CC145" s="52"/>
      <c r="CD145" s="52"/>
      <c r="CE145" s="52"/>
      <c r="CF145" s="52"/>
      <c r="CG145" s="52"/>
      <c r="CH145" s="52"/>
    </row>
    <row r="146" spans="53:86">
      <c r="BA146" s="52"/>
      <c r="BB146" s="52"/>
      <c r="BC146" s="52"/>
      <c r="BD146" s="52"/>
      <c r="BE146" s="52"/>
      <c r="BF146" s="52"/>
      <c r="BG146" s="52"/>
      <c r="BH146" s="52"/>
      <c r="BI146" s="52"/>
      <c r="BJ146" s="52"/>
      <c r="BK146" s="52"/>
      <c r="BL146" s="52"/>
      <c r="BM146" s="889" t="s">
        <v>803</v>
      </c>
      <c r="BN146" s="52"/>
      <c r="BO146" s="52"/>
      <c r="BP146" s="52"/>
      <c r="BQ146" s="52"/>
      <c r="BR146" s="52"/>
      <c r="BS146" s="52"/>
      <c r="BT146" s="52"/>
      <c r="BU146" s="52"/>
      <c r="BV146" s="52"/>
      <c r="BW146" s="52"/>
      <c r="BX146" s="52"/>
      <c r="BY146" s="52"/>
      <c r="BZ146" s="52"/>
      <c r="CA146" s="52"/>
      <c r="CB146" s="52"/>
      <c r="CC146" s="52"/>
      <c r="CD146" s="52"/>
      <c r="CE146" s="52"/>
      <c r="CF146" s="52"/>
      <c r="CG146" s="52"/>
      <c r="CH146" s="52"/>
    </row>
    <row r="147" spans="53:86">
      <c r="BA147" s="52"/>
      <c r="BB147" s="52"/>
      <c r="BC147" s="52"/>
      <c r="BD147" s="52"/>
      <c r="BE147" s="52"/>
      <c r="BF147" s="52"/>
      <c r="BG147" s="52"/>
      <c r="BH147" s="52"/>
      <c r="BI147" s="52"/>
      <c r="BJ147" s="52"/>
      <c r="BK147" s="52"/>
      <c r="BL147" s="52"/>
      <c r="BM147" s="889" t="s">
        <v>1324</v>
      </c>
      <c r="BN147" s="52"/>
      <c r="BO147" s="52"/>
      <c r="BP147" s="52"/>
      <c r="BQ147" s="52"/>
      <c r="BR147" s="52"/>
      <c r="BS147" s="52"/>
      <c r="BT147" s="52"/>
      <c r="BU147" s="52"/>
      <c r="BV147" s="52"/>
      <c r="BW147" s="52"/>
      <c r="BX147" s="52"/>
      <c r="BY147" s="52"/>
      <c r="BZ147" s="52"/>
      <c r="CA147" s="52"/>
      <c r="CB147" s="52"/>
      <c r="CC147" s="52"/>
      <c r="CD147" s="52"/>
      <c r="CE147" s="52"/>
      <c r="CF147" s="52"/>
      <c r="CG147" s="52"/>
      <c r="CH147" s="52"/>
    </row>
    <row r="148" spans="53:86">
      <c r="BA148" s="52"/>
      <c r="BB148" s="52"/>
      <c r="BC148" s="52"/>
      <c r="BD148" s="52"/>
      <c r="BE148" s="52"/>
      <c r="BF148" s="52"/>
      <c r="BG148" s="52"/>
      <c r="BH148" s="52"/>
      <c r="BI148" s="52"/>
      <c r="BJ148" s="52"/>
      <c r="BK148" s="52"/>
      <c r="BL148" s="52"/>
      <c r="BM148" s="889" t="s">
        <v>1806</v>
      </c>
      <c r="BN148" s="52"/>
      <c r="BO148" s="52"/>
      <c r="BP148" s="52"/>
      <c r="BQ148" s="52"/>
      <c r="BR148" s="52"/>
      <c r="BS148" s="52"/>
      <c r="BT148" s="52"/>
      <c r="BU148" s="52"/>
      <c r="BV148" s="52"/>
      <c r="BW148" s="52"/>
      <c r="BX148" s="52"/>
      <c r="BY148" s="52"/>
      <c r="BZ148" s="52"/>
      <c r="CA148" s="52"/>
      <c r="CB148" s="52"/>
      <c r="CC148" s="52"/>
      <c r="CD148" s="52"/>
      <c r="CE148" s="52"/>
      <c r="CF148" s="52"/>
      <c r="CG148" s="52"/>
      <c r="CH148" s="52"/>
    </row>
    <row r="149" spans="53:86">
      <c r="BA149" s="52"/>
      <c r="BB149" s="52"/>
      <c r="BC149" s="52"/>
      <c r="BD149" s="52"/>
      <c r="BE149" s="52"/>
      <c r="BF149" s="52"/>
      <c r="BG149" s="52"/>
      <c r="BH149" s="52"/>
      <c r="BI149" s="52"/>
      <c r="BJ149" s="52"/>
      <c r="BK149" s="52"/>
      <c r="BL149" s="52"/>
      <c r="BM149" s="889" t="s">
        <v>1326</v>
      </c>
      <c r="BN149" s="52"/>
      <c r="BO149" s="52"/>
      <c r="BP149" s="52"/>
      <c r="BQ149" s="52"/>
      <c r="BR149" s="52"/>
      <c r="BS149" s="52"/>
      <c r="BT149" s="52"/>
      <c r="BU149" s="52"/>
      <c r="BV149" s="52"/>
      <c r="BW149" s="52"/>
      <c r="BX149" s="52"/>
      <c r="BY149" s="52"/>
      <c r="BZ149" s="52"/>
      <c r="CA149" s="52"/>
      <c r="CB149" s="52"/>
      <c r="CC149" s="52"/>
      <c r="CD149" s="52"/>
      <c r="CE149" s="52"/>
      <c r="CF149" s="52"/>
      <c r="CG149" s="52"/>
      <c r="CH149" s="52"/>
    </row>
    <row r="150" spans="53:86">
      <c r="BA150" s="52"/>
      <c r="BB150" s="52"/>
      <c r="BC150" s="52"/>
      <c r="BD150" s="52"/>
      <c r="BE150" s="52"/>
      <c r="BF150" s="52"/>
      <c r="BG150" s="52"/>
      <c r="BH150" s="52"/>
      <c r="BI150" s="52"/>
      <c r="BJ150" s="52"/>
      <c r="BK150" s="52"/>
      <c r="BL150" s="52"/>
      <c r="BM150" s="889" t="s">
        <v>1327</v>
      </c>
      <c r="BN150" s="52"/>
      <c r="BO150" s="52"/>
      <c r="BP150" s="52"/>
      <c r="BQ150" s="52"/>
      <c r="BR150" s="52"/>
      <c r="BS150" s="52"/>
      <c r="BT150" s="52"/>
      <c r="BU150" s="52"/>
      <c r="BV150" s="52"/>
      <c r="BW150" s="52"/>
      <c r="BX150" s="52"/>
      <c r="BY150" s="52"/>
      <c r="BZ150" s="52"/>
      <c r="CA150" s="52"/>
      <c r="CB150" s="52"/>
      <c r="CC150" s="52"/>
      <c r="CD150" s="52"/>
      <c r="CE150" s="52"/>
      <c r="CF150" s="52"/>
      <c r="CG150" s="52"/>
      <c r="CH150" s="52"/>
    </row>
    <row r="151" spans="53:86">
      <c r="BA151" s="52"/>
      <c r="BB151" s="52"/>
      <c r="BC151" s="52"/>
      <c r="BD151" s="52"/>
      <c r="BE151" s="52"/>
      <c r="BF151" s="52"/>
      <c r="BG151" s="52"/>
      <c r="BH151" s="52"/>
      <c r="BI151" s="52"/>
      <c r="BJ151" s="52"/>
      <c r="BK151" s="52"/>
      <c r="BL151" s="52"/>
      <c r="BM151" s="904" t="s">
        <v>1328</v>
      </c>
      <c r="BN151" s="52"/>
      <c r="BO151" s="52"/>
      <c r="BP151" s="52"/>
      <c r="BQ151" s="52"/>
      <c r="BR151" s="52"/>
      <c r="BS151" s="52"/>
      <c r="BT151" s="52"/>
      <c r="BU151" s="52"/>
      <c r="BV151" s="52"/>
      <c r="BW151" s="52"/>
      <c r="BX151" s="52"/>
      <c r="BY151" s="52"/>
      <c r="BZ151" s="52"/>
      <c r="CA151" s="52"/>
      <c r="CB151" s="52"/>
      <c r="CC151" s="52"/>
      <c r="CD151" s="52"/>
      <c r="CE151" s="52"/>
      <c r="CF151" s="52"/>
      <c r="CG151" s="52"/>
      <c r="CH151" s="52"/>
    </row>
    <row r="152" spans="53:86">
      <c r="BA152" s="52"/>
      <c r="BB152" s="52"/>
      <c r="BC152" s="52"/>
      <c r="BD152" s="52"/>
      <c r="BE152" s="52"/>
      <c r="BF152" s="52"/>
      <c r="BG152" s="52"/>
      <c r="BH152" s="52"/>
      <c r="BI152" s="52"/>
      <c r="BJ152" s="52"/>
      <c r="BK152" s="52"/>
      <c r="BL152" s="52"/>
      <c r="BM152" s="889" t="s">
        <v>83</v>
      </c>
      <c r="BN152" s="52"/>
      <c r="BO152" s="52"/>
      <c r="BP152" s="52"/>
      <c r="BQ152" s="52"/>
      <c r="BR152" s="52"/>
      <c r="BS152" s="52"/>
      <c r="BT152" s="52"/>
      <c r="BU152" s="52"/>
      <c r="BV152" s="52"/>
      <c r="BW152" s="52"/>
      <c r="BX152" s="52"/>
      <c r="BY152" s="52"/>
      <c r="BZ152" s="52"/>
      <c r="CA152" s="52"/>
      <c r="CB152" s="52"/>
      <c r="CC152" s="52"/>
      <c r="CD152" s="52"/>
      <c r="CE152" s="52"/>
      <c r="CF152" s="52"/>
      <c r="CG152" s="52"/>
      <c r="CH152" s="52"/>
    </row>
    <row r="153" spans="53:86">
      <c r="BA153" s="52"/>
      <c r="BB153" s="52"/>
      <c r="BC153" s="52"/>
      <c r="BD153" s="52"/>
      <c r="BE153" s="52"/>
      <c r="BF153" s="52"/>
      <c r="BG153" s="52"/>
      <c r="BH153" s="52"/>
      <c r="BI153" s="52"/>
      <c r="BJ153" s="52"/>
      <c r="BK153" s="52"/>
      <c r="BL153" s="52"/>
      <c r="BM153" s="904" t="s">
        <v>1329</v>
      </c>
      <c r="BN153" s="52"/>
      <c r="BO153" s="52"/>
      <c r="BP153" s="52"/>
      <c r="BQ153" s="52"/>
      <c r="BR153" s="52"/>
      <c r="BS153" s="52"/>
      <c r="BT153" s="52"/>
      <c r="BU153" s="52"/>
      <c r="BV153" s="52"/>
      <c r="BW153" s="52"/>
      <c r="BX153" s="52"/>
      <c r="BY153" s="52"/>
      <c r="BZ153" s="52"/>
      <c r="CA153" s="52"/>
      <c r="CB153" s="52"/>
      <c r="CC153" s="52"/>
      <c r="CD153" s="52"/>
      <c r="CE153" s="52"/>
      <c r="CF153" s="52"/>
      <c r="CG153" s="52"/>
      <c r="CH153" s="52"/>
    </row>
    <row r="154" spans="53:86">
      <c r="BA154" s="52"/>
      <c r="BB154" s="52"/>
      <c r="BC154" s="52"/>
      <c r="BD154" s="52"/>
      <c r="BE154" s="52"/>
      <c r="BF154" s="52"/>
      <c r="BG154" s="52"/>
      <c r="BH154" s="52"/>
      <c r="BI154" s="52"/>
      <c r="BJ154" s="52"/>
      <c r="BK154" s="52"/>
      <c r="BL154" s="52"/>
      <c r="BM154" s="889" t="s">
        <v>1330</v>
      </c>
      <c r="BN154" s="52"/>
      <c r="BO154" s="52"/>
      <c r="BP154" s="52"/>
      <c r="BQ154" s="52"/>
      <c r="BR154" s="52"/>
      <c r="BS154" s="52"/>
      <c r="BT154" s="52"/>
      <c r="BU154" s="52"/>
      <c r="BV154" s="52"/>
      <c r="BW154" s="52"/>
      <c r="BX154" s="52"/>
      <c r="BY154" s="52"/>
      <c r="BZ154" s="52"/>
      <c r="CA154" s="52"/>
      <c r="CB154" s="52"/>
      <c r="CC154" s="52"/>
      <c r="CD154" s="52"/>
      <c r="CE154" s="52"/>
      <c r="CF154" s="52"/>
      <c r="CG154" s="52"/>
      <c r="CH154" s="52"/>
    </row>
    <row r="155" spans="53:86">
      <c r="BA155" s="52"/>
      <c r="BB155" s="52"/>
      <c r="BC155" s="52"/>
      <c r="BD155" s="52"/>
      <c r="BE155" s="52"/>
      <c r="BF155" s="52"/>
      <c r="BG155" s="52"/>
      <c r="BH155" s="52"/>
      <c r="BI155" s="52"/>
      <c r="BJ155" s="52"/>
      <c r="BK155" s="52"/>
      <c r="BL155" s="52"/>
      <c r="BM155" s="889" t="s">
        <v>1331</v>
      </c>
      <c r="BN155" s="52"/>
      <c r="BO155" s="52"/>
      <c r="BP155" s="52"/>
      <c r="BQ155" s="52"/>
      <c r="BR155" s="52"/>
      <c r="BS155" s="52"/>
      <c r="BT155" s="52"/>
      <c r="BU155" s="52"/>
      <c r="BV155" s="52"/>
      <c r="BW155" s="52"/>
      <c r="BX155" s="52"/>
      <c r="BY155" s="52"/>
      <c r="BZ155" s="52"/>
      <c r="CA155" s="52"/>
      <c r="CB155" s="52"/>
      <c r="CC155" s="52"/>
      <c r="CD155" s="52"/>
      <c r="CE155" s="52"/>
      <c r="CF155" s="52"/>
      <c r="CG155" s="52"/>
      <c r="CH155" s="52"/>
    </row>
    <row r="156" spans="53:86">
      <c r="BA156" s="52"/>
      <c r="BB156" s="52"/>
      <c r="BC156" s="52"/>
      <c r="BD156" s="52"/>
      <c r="BE156" s="52"/>
      <c r="BF156" s="52"/>
      <c r="BG156" s="52"/>
      <c r="BH156" s="52"/>
      <c r="BI156" s="52"/>
      <c r="BJ156" s="52"/>
      <c r="BK156" s="52"/>
      <c r="BL156" s="52"/>
      <c r="BM156" s="889" t="s">
        <v>1332</v>
      </c>
      <c r="BN156" s="52"/>
      <c r="BO156" s="52"/>
      <c r="BP156" s="52"/>
      <c r="BQ156" s="52"/>
      <c r="BR156" s="52"/>
      <c r="BS156" s="52"/>
      <c r="BT156" s="52"/>
      <c r="BU156" s="52"/>
      <c r="BV156" s="52"/>
      <c r="BW156" s="52"/>
      <c r="BX156" s="52"/>
      <c r="BY156" s="52"/>
      <c r="BZ156" s="52"/>
      <c r="CA156" s="52"/>
      <c r="CB156" s="52"/>
      <c r="CC156" s="52"/>
      <c r="CD156" s="52"/>
      <c r="CE156" s="52"/>
      <c r="CF156" s="52"/>
      <c r="CG156" s="52"/>
      <c r="CH156" s="52"/>
    </row>
    <row r="157" spans="53:86">
      <c r="BA157" s="52"/>
      <c r="BB157" s="52"/>
      <c r="BC157" s="52"/>
      <c r="BD157" s="52"/>
      <c r="BE157" s="52"/>
      <c r="BF157" s="52"/>
      <c r="BG157" s="52"/>
      <c r="BH157" s="52"/>
      <c r="BI157" s="52"/>
      <c r="BJ157" s="52"/>
      <c r="BK157" s="52"/>
      <c r="BL157" s="52"/>
      <c r="BM157" s="889" t="s">
        <v>1333</v>
      </c>
      <c r="BN157" s="52"/>
      <c r="BO157" s="52"/>
      <c r="BP157" s="52"/>
      <c r="BQ157" s="52"/>
      <c r="BR157" s="52"/>
      <c r="BS157" s="52"/>
      <c r="BT157" s="52"/>
      <c r="BU157" s="52"/>
      <c r="BV157" s="52"/>
      <c r="BW157" s="52"/>
      <c r="BX157" s="52"/>
      <c r="BY157" s="52"/>
      <c r="BZ157" s="52"/>
      <c r="CA157" s="52"/>
      <c r="CB157" s="52"/>
      <c r="CC157" s="52"/>
      <c r="CD157" s="52"/>
      <c r="CE157" s="52"/>
      <c r="CF157" s="52"/>
      <c r="CG157" s="52"/>
      <c r="CH157" s="52"/>
    </row>
    <row r="158" spans="53:86">
      <c r="BA158" s="52"/>
      <c r="BB158" s="52"/>
      <c r="BC158" s="52"/>
      <c r="BD158" s="52"/>
      <c r="BE158" s="52"/>
      <c r="BF158" s="52"/>
      <c r="BG158" s="52"/>
      <c r="BH158" s="52"/>
      <c r="BI158" s="52"/>
      <c r="BJ158" s="52"/>
      <c r="BK158" s="52"/>
      <c r="BL158" s="52"/>
      <c r="BM158" s="889" t="s">
        <v>1334</v>
      </c>
      <c r="BN158" s="52"/>
      <c r="BO158" s="52"/>
      <c r="BP158" s="52"/>
      <c r="BQ158" s="52"/>
      <c r="BR158" s="52"/>
      <c r="BS158" s="52"/>
      <c r="BT158" s="52"/>
      <c r="BU158" s="52"/>
      <c r="BV158" s="52"/>
      <c r="BW158" s="52"/>
      <c r="BX158" s="52"/>
      <c r="BY158" s="52"/>
      <c r="BZ158" s="52"/>
      <c r="CA158" s="52"/>
      <c r="CB158" s="52"/>
      <c r="CC158" s="52"/>
      <c r="CD158" s="52"/>
      <c r="CE158" s="52"/>
      <c r="CF158" s="52"/>
      <c r="CG158" s="52"/>
      <c r="CH158" s="52"/>
    </row>
    <row r="159" spans="53:86">
      <c r="BA159" s="52"/>
      <c r="BB159" s="52"/>
      <c r="BC159" s="52"/>
      <c r="BD159" s="52"/>
      <c r="BE159" s="52"/>
      <c r="BF159" s="52"/>
      <c r="BG159" s="52"/>
      <c r="BH159" s="52"/>
      <c r="BI159" s="52"/>
      <c r="BJ159" s="52"/>
      <c r="BK159" s="52"/>
      <c r="BL159" s="52"/>
      <c r="BM159" s="889" t="s">
        <v>1335</v>
      </c>
      <c r="BN159" s="52"/>
      <c r="BO159" s="52"/>
      <c r="BP159" s="52"/>
      <c r="BQ159" s="52"/>
      <c r="BR159" s="52"/>
      <c r="BS159" s="52"/>
      <c r="BT159" s="52"/>
      <c r="BU159" s="52"/>
      <c r="BV159" s="52"/>
      <c r="BW159" s="52"/>
      <c r="BX159" s="52"/>
      <c r="BY159" s="52"/>
      <c r="BZ159" s="52"/>
      <c r="CA159" s="52"/>
      <c r="CB159" s="52"/>
      <c r="CC159" s="52"/>
      <c r="CD159" s="52"/>
      <c r="CE159" s="52"/>
      <c r="CF159" s="52"/>
      <c r="CG159" s="52"/>
      <c r="CH159" s="52"/>
    </row>
    <row r="160" spans="53:86">
      <c r="BA160" s="52"/>
      <c r="BB160" s="52"/>
      <c r="BC160" s="52"/>
      <c r="BD160" s="52"/>
      <c r="BE160" s="52"/>
      <c r="BF160" s="52"/>
      <c r="BG160" s="52"/>
      <c r="BH160" s="52"/>
      <c r="BI160" s="52"/>
      <c r="BJ160" s="52"/>
      <c r="BK160" s="52"/>
      <c r="BL160" s="52"/>
      <c r="BM160" s="889" t="s">
        <v>502</v>
      </c>
      <c r="BN160" s="52"/>
      <c r="BO160" s="52"/>
      <c r="BP160" s="52"/>
      <c r="BQ160" s="52"/>
      <c r="BR160" s="52"/>
      <c r="BS160" s="52"/>
      <c r="BT160" s="52"/>
      <c r="BU160" s="52"/>
      <c r="BV160" s="52"/>
      <c r="BW160" s="52"/>
      <c r="BX160" s="52"/>
      <c r="BY160" s="52"/>
      <c r="BZ160" s="52"/>
      <c r="CA160" s="52"/>
      <c r="CB160" s="52"/>
      <c r="CC160" s="52"/>
      <c r="CD160" s="52"/>
      <c r="CE160" s="52"/>
      <c r="CF160" s="52"/>
      <c r="CG160" s="52"/>
      <c r="CH160" s="52"/>
    </row>
    <row r="161" spans="53:86">
      <c r="BA161" s="52"/>
      <c r="BB161" s="52"/>
      <c r="BC161" s="52"/>
      <c r="BD161" s="52"/>
      <c r="BE161" s="52"/>
      <c r="BF161" s="52"/>
      <c r="BG161" s="52"/>
      <c r="BH161" s="52"/>
      <c r="BI161" s="52"/>
      <c r="BJ161" s="52"/>
      <c r="BK161" s="52"/>
      <c r="BL161" s="52"/>
      <c r="BM161" s="904" t="s">
        <v>1336</v>
      </c>
      <c r="BN161" s="52"/>
      <c r="BO161" s="52"/>
      <c r="BP161" s="52"/>
      <c r="BQ161" s="52"/>
      <c r="BR161" s="52"/>
      <c r="BS161" s="52"/>
      <c r="BT161" s="52"/>
      <c r="BU161" s="52"/>
      <c r="BV161" s="52"/>
      <c r="BW161" s="52"/>
      <c r="BX161" s="52"/>
      <c r="BY161" s="52"/>
      <c r="BZ161" s="52"/>
      <c r="CA161" s="52"/>
      <c r="CB161" s="52"/>
      <c r="CC161" s="52"/>
      <c r="CD161" s="52"/>
      <c r="CE161" s="52"/>
      <c r="CF161" s="52"/>
      <c r="CG161" s="52"/>
      <c r="CH161" s="52"/>
    </row>
    <row r="162" spans="53:86">
      <c r="BA162" s="52"/>
      <c r="BB162" s="52"/>
      <c r="BC162" s="52"/>
      <c r="BD162" s="52"/>
      <c r="BE162" s="52"/>
      <c r="BF162" s="52"/>
      <c r="BG162" s="52"/>
      <c r="BH162" s="52"/>
      <c r="BI162" s="52"/>
      <c r="BJ162" s="52"/>
      <c r="BK162" s="52"/>
      <c r="BL162" s="52"/>
      <c r="BM162" s="889" t="s">
        <v>779</v>
      </c>
      <c r="BN162" s="52"/>
      <c r="BO162" s="52"/>
      <c r="BP162" s="52"/>
      <c r="BQ162" s="52"/>
      <c r="BR162" s="52"/>
      <c r="BS162" s="52"/>
      <c r="BT162" s="52"/>
      <c r="BU162" s="52"/>
      <c r="BV162" s="52"/>
      <c r="BW162" s="52"/>
      <c r="BX162" s="52"/>
      <c r="BY162" s="52"/>
      <c r="BZ162" s="52"/>
      <c r="CA162" s="52"/>
      <c r="CB162" s="52"/>
      <c r="CC162" s="52"/>
      <c r="CD162" s="52"/>
      <c r="CE162" s="52"/>
      <c r="CF162" s="52"/>
      <c r="CG162" s="52"/>
      <c r="CH162" s="52"/>
    </row>
    <row r="163" spans="53:86">
      <c r="BA163" s="52"/>
      <c r="BB163" s="52"/>
      <c r="BC163" s="52"/>
      <c r="BD163" s="52"/>
      <c r="BE163" s="52"/>
      <c r="BF163" s="52"/>
      <c r="BG163" s="52"/>
      <c r="BH163" s="52"/>
      <c r="BI163" s="52"/>
      <c r="BJ163" s="52"/>
      <c r="BK163" s="52"/>
      <c r="BL163" s="52"/>
      <c r="BM163" s="889" t="s">
        <v>1337</v>
      </c>
      <c r="BN163" s="52"/>
      <c r="BO163" s="52"/>
      <c r="BP163" s="52"/>
      <c r="BQ163" s="52"/>
      <c r="BR163" s="52"/>
      <c r="BS163" s="52"/>
      <c r="BT163" s="52"/>
      <c r="BU163" s="52"/>
      <c r="BV163" s="52"/>
      <c r="BW163" s="52"/>
      <c r="BX163" s="52"/>
      <c r="BY163" s="52"/>
      <c r="BZ163" s="52"/>
      <c r="CA163" s="52"/>
      <c r="CB163" s="52"/>
      <c r="CC163" s="52"/>
      <c r="CD163" s="52"/>
      <c r="CE163" s="52"/>
      <c r="CF163" s="52"/>
      <c r="CG163" s="52"/>
      <c r="CH163" s="52"/>
    </row>
    <row r="164" spans="53:86">
      <c r="BA164" s="52"/>
      <c r="BB164" s="52"/>
      <c r="BC164" s="52"/>
      <c r="BD164" s="52"/>
      <c r="BE164" s="52"/>
      <c r="BF164" s="52"/>
      <c r="BG164" s="52"/>
      <c r="BH164" s="52"/>
      <c r="BI164" s="52"/>
      <c r="BJ164" s="52"/>
      <c r="BK164" s="52"/>
      <c r="BL164" s="52"/>
      <c r="BM164" s="889" t="s">
        <v>1338</v>
      </c>
      <c r="BN164" s="52"/>
      <c r="BO164" s="52"/>
      <c r="BP164" s="52"/>
      <c r="BQ164" s="52"/>
      <c r="BR164" s="52"/>
      <c r="BS164" s="52"/>
      <c r="BT164" s="52"/>
      <c r="BU164" s="52"/>
      <c r="BV164" s="52"/>
      <c r="BW164" s="52"/>
      <c r="BX164" s="52"/>
      <c r="BY164" s="52"/>
      <c r="BZ164" s="52"/>
      <c r="CA164" s="52"/>
      <c r="CB164" s="52"/>
      <c r="CC164" s="52"/>
      <c r="CD164" s="52"/>
      <c r="CE164" s="52"/>
      <c r="CF164" s="52"/>
      <c r="CG164" s="52"/>
      <c r="CH164" s="52"/>
    </row>
    <row r="165" spans="53:86">
      <c r="BA165" s="52"/>
      <c r="BB165" s="52"/>
      <c r="BC165" s="52"/>
      <c r="BD165" s="52"/>
      <c r="BE165" s="52"/>
      <c r="BF165" s="52"/>
      <c r="BG165" s="52"/>
      <c r="BH165" s="52"/>
      <c r="BI165" s="52"/>
      <c r="BJ165" s="52"/>
      <c r="BK165" s="52"/>
      <c r="BL165" s="52"/>
      <c r="BM165" s="889" t="s">
        <v>1339</v>
      </c>
      <c r="BN165" s="52"/>
      <c r="BO165" s="52"/>
      <c r="BP165" s="52"/>
      <c r="BQ165" s="52"/>
      <c r="BR165" s="52"/>
      <c r="BS165" s="52"/>
      <c r="BT165" s="52"/>
      <c r="BU165" s="52"/>
      <c r="BV165" s="52"/>
      <c r="BW165" s="52"/>
      <c r="BX165" s="52"/>
      <c r="BY165" s="52"/>
      <c r="BZ165" s="52"/>
      <c r="CA165" s="52"/>
      <c r="CB165" s="52"/>
      <c r="CC165" s="52"/>
      <c r="CD165" s="52"/>
      <c r="CE165" s="52"/>
      <c r="CF165" s="52"/>
      <c r="CG165" s="52"/>
      <c r="CH165" s="52"/>
    </row>
    <row r="166" spans="53:86">
      <c r="BA166" s="52"/>
      <c r="BB166" s="52"/>
      <c r="BC166" s="52"/>
      <c r="BD166" s="52"/>
      <c r="BE166" s="52"/>
      <c r="BF166" s="52"/>
      <c r="BG166" s="52"/>
      <c r="BH166" s="52"/>
      <c r="BI166" s="52"/>
      <c r="BJ166" s="52"/>
      <c r="BK166" s="52"/>
      <c r="BL166" s="52"/>
      <c r="BM166" s="889" t="s">
        <v>1340</v>
      </c>
      <c r="BN166" s="52"/>
      <c r="BO166" s="52"/>
      <c r="BP166" s="52"/>
      <c r="BQ166" s="52"/>
      <c r="BR166" s="52"/>
      <c r="BS166" s="52"/>
      <c r="BT166" s="52"/>
      <c r="BU166" s="52"/>
      <c r="BV166" s="52"/>
      <c r="BW166" s="52"/>
      <c r="BX166" s="52"/>
      <c r="BY166" s="52"/>
      <c r="BZ166" s="52"/>
      <c r="CA166" s="52"/>
      <c r="CB166" s="52"/>
      <c r="CC166" s="52"/>
      <c r="CD166" s="52"/>
      <c r="CE166" s="52"/>
      <c r="CF166" s="52"/>
      <c r="CG166" s="52"/>
      <c r="CH166" s="52"/>
    </row>
    <row r="167" spans="53:86">
      <c r="BA167" s="52"/>
      <c r="BB167" s="52"/>
      <c r="BC167" s="52"/>
      <c r="BD167" s="52"/>
      <c r="BE167" s="52"/>
      <c r="BF167" s="52"/>
      <c r="BG167" s="52"/>
      <c r="BH167" s="52"/>
      <c r="BI167" s="52"/>
      <c r="BJ167" s="52"/>
      <c r="BK167" s="52"/>
      <c r="BL167" s="52"/>
      <c r="BM167" s="889" t="s">
        <v>1341</v>
      </c>
      <c r="BN167" s="52"/>
      <c r="BO167" s="52"/>
      <c r="BP167" s="52"/>
      <c r="BQ167" s="52"/>
      <c r="BR167" s="52"/>
      <c r="BS167" s="52"/>
      <c r="BT167" s="52"/>
      <c r="BU167" s="52"/>
      <c r="BV167" s="52"/>
      <c r="BW167" s="52"/>
      <c r="BX167" s="52"/>
      <c r="BY167" s="52"/>
      <c r="BZ167" s="52"/>
      <c r="CA167" s="52"/>
      <c r="CB167" s="52"/>
      <c r="CC167" s="52"/>
      <c r="CD167" s="52"/>
      <c r="CE167" s="52"/>
      <c r="CF167" s="52"/>
      <c r="CG167" s="52"/>
      <c r="CH167" s="52"/>
    </row>
    <row r="168" spans="53:86">
      <c r="BA168" s="52"/>
      <c r="BB168" s="52"/>
      <c r="BC168" s="52"/>
      <c r="BD168" s="52"/>
      <c r="BE168" s="52"/>
      <c r="BF168" s="52"/>
      <c r="BG168" s="52"/>
      <c r="BH168" s="52"/>
      <c r="BI168" s="52"/>
      <c r="BJ168" s="52"/>
      <c r="BK168" s="52"/>
      <c r="BL168" s="52"/>
      <c r="BM168" s="889" t="s">
        <v>1342</v>
      </c>
      <c r="BN168" s="52"/>
      <c r="BO168" s="52"/>
      <c r="BP168" s="52"/>
      <c r="BQ168" s="52"/>
      <c r="BR168" s="52"/>
      <c r="BS168" s="52"/>
      <c r="BT168" s="52"/>
      <c r="BU168" s="52"/>
      <c r="BV168" s="52"/>
      <c r="BW168" s="52"/>
      <c r="BX168" s="52"/>
      <c r="BY168" s="52"/>
      <c r="BZ168" s="52"/>
      <c r="CA168" s="52"/>
      <c r="CB168" s="52"/>
      <c r="CC168" s="52"/>
      <c r="CD168" s="52"/>
      <c r="CE168" s="52"/>
      <c r="CF168" s="52"/>
      <c r="CG168" s="52"/>
      <c r="CH168" s="52"/>
    </row>
    <row r="169" spans="53:86">
      <c r="BA169" s="52"/>
      <c r="BB169" s="52"/>
      <c r="BC169" s="52"/>
      <c r="BD169" s="52"/>
      <c r="BE169" s="52"/>
      <c r="BF169" s="52"/>
      <c r="BG169" s="52"/>
      <c r="BH169" s="52"/>
      <c r="BI169" s="52"/>
      <c r="BJ169" s="52"/>
      <c r="BK169" s="52"/>
      <c r="BL169" s="52"/>
      <c r="BM169" s="889" t="s">
        <v>929</v>
      </c>
      <c r="BN169" s="52"/>
      <c r="BO169" s="52"/>
      <c r="BP169" s="52"/>
      <c r="BQ169" s="52"/>
      <c r="BR169" s="52"/>
      <c r="BS169" s="52"/>
      <c r="BT169" s="52"/>
      <c r="BU169" s="52"/>
      <c r="BV169" s="52"/>
      <c r="BW169" s="52"/>
      <c r="BX169" s="52"/>
      <c r="BY169" s="52"/>
      <c r="BZ169" s="52"/>
      <c r="CA169" s="52"/>
      <c r="CB169" s="52"/>
      <c r="CC169" s="52"/>
      <c r="CD169" s="52"/>
      <c r="CE169" s="52"/>
      <c r="CF169" s="52"/>
      <c r="CG169" s="52"/>
      <c r="CH169" s="52"/>
    </row>
    <row r="170" spans="53:86">
      <c r="BA170" s="52"/>
      <c r="BB170" s="52"/>
      <c r="BC170" s="52"/>
      <c r="BD170" s="52"/>
      <c r="BE170" s="52"/>
      <c r="BF170" s="52"/>
      <c r="BG170" s="52"/>
      <c r="BH170" s="52"/>
      <c r="BI170" s="52"/>
      <c r="BJ170" s="52"/>
      <c r="BK170" s="52"/>
      <c r="BL170" s="52"/>
      <c r="BM170" s="889" t="s">
        <v>1343</v>
      </c>
      <c r="BN170" s="52"/>
      <c r="BO170" s="52"/>
      <c r="BP170" s="52"/>
      <c r="BQ170" s="52"/>
      <c r="BR170" s="52"/>
      <c r="BS170" s="52"/>
      <c r="BT170" s="52"/>
      <c r="BU170" s="52"/>
      <c r="BV170" s="52"/>
      <c r="BW170" s="52"/>
      <c r="BX170" s="52"/>
      <c r="BY170" s="52"/>
      <c r="BZ170" s="52"/>
      <c r="CA170" s="52"/>
      <c r="CB170" s="52"/>
      <c r="CC170" s="52"/>
      <c r="CD170" s="52"/>
      <c r="CE170" s="52"/>
      <c r="CF170" s="52"/>
      <c r="CG170" s="52"/>
      <c r="CH170" s="52"/>
    </row>
    <row r="171" spans="53:86">
      <c r="BA171" s="52"/>
      <c r="BB171" s="52"/>
      <c r="BC171" s="52"/>
      <c r="BD171" s="52"/>
      <c r="BE171" s="52"/>
      <c r="BF171" s="52"/>
      <c r="BG171" s="52"/>
      <c r="BH171" s="52"/>
      <c r="BI171" s="52"/>
      <c r="BJ171" s="52"/>
      <c r="BK171" s="52"/>
      <c r="BL171" s="52"/>
      <c r="BM171" s="889" t="s">
        <v>930</v>
      </c>
      <c r="BN171" s="52"/>
      <c r="BO171" s="52"/>
      <c r="BP171" s="52"/>
      <c r="BQ171" s="52"/>
      <c r="BR171" s="52"/>
      <c r="BS171" s="52"/>
      <c r="BT171" s="52"/>
      <c r="BU171" s="52"/>
      <c r="BV171" s="52"/>
      <c r="BW171" s="52"/>
      <c r="BX171" s="52"/>
      <c r="BY171" s="52"/>
      <c r="BZ171" s="52"/>
      <c r="CA171" s="52"/>
      <c r="CB171" s="52"/>
      <c r="CC171" s="52"/>
      <c r="CD171" s="52"/>
      <c r="CE171" s="52"/>
      <c r="CF171" s="52"/>
      <c r="CG171" s="52"/>
      <c r="CH171" s="52"/>
    </row>
    <row r="172" spans="53:86">
      <c r="BA172" s="52"/>
      <c r="BB172" s="52"/>
      <c r="BC172" s="52"/>
      <c r="BD172" s="52"/>
      <c r="BE172" s="52"/>
      <c r="BF172" s="52"/>
      <c r="BG172" s="52"/>
      <c r="BH172" s="52"/>
      <c r="BI172" s="52"/>
      <c r="BJ172" s="52"/>
      <c r="BK172" s="52"/>
      <c r="BL172" s="52"/>
      <c r="BM172" s="889" t="s">
        <v>1344</v>
      </c>
      <c r="BN172" s="52"/>
      <c r="BO172" s="52"/>
      <c r="BP172" s="52"/>
      <c r="BQ172" s="52"/>
      <c r="BR172" s="52"/>
      <c r="BS172" s="52"/>
      <c r="BT172" s="52"/>
      <c r="BU172" s="52"/>
      <c r="BV172" s="52"/>
      <c r="BW172" s="52"/>
      <c r="BX172" s="52"/>
      <c r="BY172" s="52"/>
      <c r="BZ172" s="52"/>
      <c r="CA172" s="52"/>
      <c r="CB172" s="52"/>
      <c r="CC172" s="52"/>
      <c r="CD172" s="52"/>
      <c r="CE172" s="52"/>
      <c r="CF172" s="52"/>
      <c r="CG172" s="52"/>
      <c r="CH172" s="52"/>
    </row>
    <row r="173" spans="53:86">
      <c r="BA173" s="52"/>
      <c r="BB173" s="52"/>
      <c r="BC173" s="52"/>
      <c r="BD173" s="52"/>
      <c r="BE173" s="52"/>
      <c r="BF173" s="52"/>
      <c r="BG173" s="52"/>
      <c r="BH173" s="52"/>
      <c r="BI173" s="52"/>
      <c r="BJ173" s="52"/>
      <c r="BK173" s="52"/>
      <c r="BL173" s="52"/>
      <c r="BM173" s="889" t="s">
        <v>1345</v>
      </c>
      <c r="BN173" s="52"/>
      <c r="BO173" s="52"/>
      <c r="BP173" s="52"/>
      <c r="BQ173" s="52"/>
      <c r="BR173" s="52"/>
      <c r="BS173" s="52"/>
      <c r="BT173" s="52"/>
      <c r="BU173" s="52"/>
      <c r="BV173" s="52"/>
      <c r="BW173" s="52"/>
      <c r="BX173" s="52"/>
      <c r="BY173" s="52"/>
      <c r="BZ173" s="52"/>
      <c r="CA173" s="52"/>
      <c r="CB173" s="52"/>
      <c r="CC173" s="52"/>
      <c r="CD173" s="52"/>
      <c r="CE173" s="52"/>
      <c r="CF173" s="52"/>
      <c r="CG173" s="52"/>
      <c r="CH173" s="52"/>
    </row>
    <row r="174" spans="53:86">
      <c r="BA174" s="52"/>
      <c r="BB174" s="52"/>
      <c r="BC174" s="52"/>
      <c r="BD174" s="52"/>
      <c r="BE174" s="52"/>
      <c r="BF174" s="52"/>
      <c r="BG174" s="52"/>
      <c r="BH174" s="52"/>
      <c r="BI174" s="52"/>
      <c r="BJ174" s="52"/>
      <c r="BK174" s="52"/>
      <c r="BL174" s="52"/>
      <c r="BM174" s="889" t="s">
        <v>1346</v>
      </c>
      <c r="BN174" s="52"/>
      <c r="BO174" s="52"/>
      <c r="BP174" s="52"/>
      <c r="BQ174" s="52"/>
      <c r="BR174" s="52"/>
      <c r="BS174" s="52"/>
      <c r="BT174" s="52"/>
      <c r="BU174" s="52"/>
      <c r="BV174" s="52"/>
      <c r="BW174" s="52"/>
      <c r="BX174" s="52"/>
      <c r="BY174" s="52"/>
      <c r="BZ174" s="52"/>
      <c r="CA174" s="52"/>
      <c r="CB174" s="52"/>
      <c r="CC174" s="52"/>
      <c r="CD174" s="52"/>
      <c r="CE174" s="52"/>
      <c r="CF174" s="52"/>
      <c r="CG174" s="52"/>
      <c r="CH174" s="52"/>
    </row>
    <row r="175" spans="53:86">
      <c r="BA175" s="52"/>
      <c r="BB175" s="52"/>
      <c r="BC175" s="52"/>
      <c r="BD175" s="52"/>
      <c r="BE175" s="52"/>
      <c r="BF175" s="52"/>
      <c r="BG175" s="52"/>
      <c r="BH175" s="52"/>
      <c r="BI175" s="52"/>
      <c r="BJ175" s="52"/>
      <c r="BK175" s="52"/>
      <c r="BL175" s="52"/>
      <c r="BM175" s="889" t="s">
        <v>1807</v>
      </c>
      <c r="BN175" s="52"/>
      <c r="BO175" s="52"/>
      <c r="BP175" s="52"/>
      <c r="BQ175" s="52"/>
      <c r="BR175" s="52"/>
      <c r="BS175" s="52"/>
      <c r="BT175" s="52"/>
      <c r="BU175" s="52"/>
      <c r="BV175" s="52"/>
      <c r="BW175" s="52"/>
      <c r="BX175" s="52"/>
      <c r="BY175" s="52"/>
      <c r="BZ175" s="52"/>
      <c r="CA175" s="52"/>
      <c r="CB175" s="52"/>
      <c r="CC175" s="52"/>
      <c r="CD175" s="52"/>
      <c r="CE175" s="52"/>
      <c r="CF175" s="52"/>
      <c r="CG175" s="52"/>
      <c r="CH175" s="52"/>
    </row>
    <row r="176" spans="53:86">
      <c r="BA176" s="52"/>
      <c r="BB176" s="52"/>
      <c r="BC176" s="52"/>
      <c r="BD176" s="52"/>
      <c r="BE176" s="52"/>
      <c r="BF176" s="52"/>
      <c r="BG176" s="52"/>
      <c r="BH176" s="52"/>
      <c r="BI176" s="52"/>
      <c r="BJ176" s="52"/>
      <c r="BK176" s="52"/>
      <c r="BL176" s="52"/>
      <c r="BM176" s="889" t="s">
        <v>789</v>
      </c>
      <c r="BN176" s="52"/>
      <c r="BO176" s="52"/>
      <c r="BP176" s="52"/>
      <c r="BQ176" s="52"/>
      <c r="BR176" s="52"/>
      <c r="BS176" s="52"/>
      <c r="BT176" s="52"/>
      <c r="BU176" s="52"/>
      <c r="BV176" s="52"/>
      <c r="BW176" s="52"/>
      <c r="BX176" s="52"/>
      <c r="BY176" s="52"/>
      <c r="BZ176" s="52"/>
      <c r="CA176" s="52"/>
      <c r="CB176" s="52"/>
      <c r="CC176" s="52"/>
      <c r="CD176" s="52"/>
      <c r="CE176" s="52"/>
      <c r="CF176" s="52"/>
      <c r="CG176" s="52"/>
      <c r="CH176" s="52"/>
    </row>
    <row r="177" spans="53:86">
      <c r="BA177" s="52"/>
      <c r="BB177" s="52"/>
      <c r="BC177" s="52"/>
      <c r="BD177" s="52"/>
      <c r="BE177" s="52"/>
      <c r="BF177" s="52"/>
      <c r="BG177" s="52"/>
      <c r="BH177" s="52"/>
      <c r="BI177" s="52"/>
      <c r="BJ177" s="52"/>
      <c r="BK177" s="52"/>
      <c r="BL177" s="52"/>
      <c r="BM177" s="889" t="s">
        <v>1348</v>
      </c>
      <c r="BN177" s="52"/>
      <c r="BO177" s="52"/>
      <c r="BP177" s="52"/>
      <c r="BQ177" s="52"/>
      <c r="BR177" s="52"/>
      <c r="BS177" s="52"/>
      <c r="BT177" s="52"/>
      <c r="BU177" s="52"/>
      <c r="BV177" s="52"/>
      <c r="BW177" s="52"/>
      <c r="BX177" s="52"/>
      <c r="BY177" s="52"/>
      <c r="BZ177" s="52"/>
      <c r="CA177" s="52"/>
      <c r="CB177" s="52"/>
      <c r="CC177" s="52"/>
      <c r="CD177" s="52"/>
      <c r="CE177" s="52"/>
      <c r="CF177" s="52"/>
      <c r="CG177" s="52"/>
      <c r="CH177" s="52"/>
    </row>
    <row r="178" spans="53:86">
      <c r="BA178" s="52"/>
      <c r="BB178" s="52"/>
      <c r="BC178" s="52"/>
      <c r="BD178" s="52"/>
      <c r="BE178" s="52"/>
      <c r="BF178" s="52"/>
      <c r="BG178" s="52"/>
      <c r="BH178" s="52"/>
      <c r="BI178" s="52"/>
      <c r="BJ178" s="52"/>
      <c r="BK178" s="52"/>
      <c r="BL178" s="52"/>
      <c r="BM178" s="889" t="s">
        <v>507</v>
      </c>
      <c r="BN178" s="52"/>
      <c r="BO178" s="52"/>
      <c r="BP178" s="52"/>
      <c r="BQ178" s="52"/>
      <c r="BR178" s="52"/>
      <c r="BS178" s="52"/>
      <c r="BT178" s="52"/>
      <c r="BU178" s="52"/>
      <c r="BV178" s="52"/>
      <c r="BW178" s="52"/>
      <c r="BX178" s="52"/>
      <c r="BY178" s="52"/>
      <c r="BZ178" s="52"/>
      <c r="CA178" s="52"/>
      <c r="CB178" s="52"/>
      <c r="CC178" s="52"/>
      <c r="CD178" s="52"/>
      <c r="CE178" s="52"/>
      <c r="CF178" s="52"/>
      <c r="CG178" s="52"/>
      <c r="CH178" s="52"/>
    </row>
    <row r="179" spans="53:86">
      <c r="BA179" s="52"/>
      <c r="BB179" s="52"/>
      <c r="BC179" s="52"/>
      <c r="BD179" s="52"/>
      <c r="BE179" s="52"/>
      <c r="BF179" s="52"/>
      <c r="BG179" s="52"/>
      <c r="BH179" s="52"/>
      <c r="BI179" s="52"/>
      <c r="BJ179" s="52"/>
      <c r="BK179" s="52"/>
      <c r="BL179" s="52"/>
      <c r="BM179" s="889" t="s">
        <v>1808</v>
      </c>
      <c r="BN179" s="52"/>
      <c r="BO179" s="52"/>
      <c r="BP179" s="52"/>
      <c r="BQ179" s="52"/>
      <c r="BR179" s="52"/>
      <c r="BS179" s="52"/>
      <c r="BT179" s="52"/>
      <c r="BU179" s="52"/>
      <c r="BV179" s="52"/>
      <c r="BW179" s="52"/>
      <c r="BX179" s="52"/>
      <c r="BY179" s="52"/>
      <c r="BZ179" s="52"/>
      <c r="CA179" s="52"/>
      <c r="CB179" s="52"/>
      <c r="CC179" s="52"/>
      <c r="CD179" s="52"/>
      <c r="CE179" s="52"/>
      <c r="CF179" s="52"/>
      <c r="CG179" s="52"/>
      <c r="CH179" s="52"/>
    </row>
    <row r="180" spans="53:86">
      <c r="BA180" s="52"/>
      <c r="BB180" s="52"/>
      <c r="BC180" s="52"/>
      <c r="BD180" s="52"/>
      <c r="BE180" s="52"/>
      <c r="BF180" s="52"/>
      <c r="BG180" s="52"/>
      <c r="BH180" s="52"/>
      <c r="BI180" s="52"/>
      <c r="BJ180" s="52"/>
      <c r="BK180" s="52"/>
      <c r="BL180" s="52"/>
      <c r="BM180" s="904" t="s">
        <v>1350</v>
      </c>
      <c r="BN180" s="52"/>
      <c r="BO180" s="52"/>
      <c r="BP180" s="52"/>
      <c r="BQ180" s="52"/>
      <c r="BR180" s="52"/>
      <c r="BS180" s="52"/>
      <c r="BT180" s="52"/>
      <c r="BU180" s="52"/>
      <c r="BV180" s="52"/>
      <c r="BW180" s="52"/>
      <c r="BX180" s="52"/>
      <c r="BY180" s="52"/>
      <c r="BZ180" s="52"/>
      <c r="CA180" s="52"/>
      <c r="CB180" s="52"/>
      <c r="CC180" s="52"/>
      <c r="CD180" s="52"/>
      <c r="CE180" s="52"/>
      <c r="CF180" s="52"/>
      <c r="CG180" s="52"/>
      <c r="CH180" s="52"/>
    </row>
    <row r="181" spans="53:86">
      <c r="BA181" s="52"/>
      <c r="BB181" s="52"/>
      <c r="BC181" s="52"/>
      <c r="BD181" s="52"/>
      <c r="BE181" s="52"/>
      <c r="BF181" s="52"/>
      <c r="BG181" s="52"/>
      <c r="BH181" s="52"/>
      <c r="BI181" s="52"/>
      <c r="BJ181" s="52"/>
      <c r="BK181" s="52"/>
      <c r="BL181" s="52"/>
      <c r="BM181" s="889" t="s">
        <v>931</v>
      </c>
      <c r="BN181" s="52"/>
      <c r="BO181" s="52"/>
      <c r="BP181" s="52"/>
      <c r="BQ181" s="52"/>
      <c r="BR181" s="52"/>
      <c r="BS181" s="52"/>
      <c r="BT181" s="52"/>
      <c r="BU181" s="52"/>
      <c r="BV181" s="52"/>
      <c r="BW181" s="52"/>
      <c r="BX181" s="52"/>
      <c r="BY181" s="52"/>
      <c r="BZ181" s="52"/>
      <c r="CA181" s="52"/>
      <c r="CB181" s="52"/>
      <c r="CC181" s="52"/>
      <c r="CD181" s="52"/>
      <c r="CE181" s="52"/>
      <c r="CF181" s="52"/>
      <c r="CG181" s="52"/>
      <c r="CH181" s="52"/>
    </row>
    <row r="182" spans="53:86">
      <c r="BA182" s="52"/>
      <c r="BB182" s="52"/>
      <c r="BC182" s="52"/>
      <c r="BD182" s="52"/>
      <c r="BE182" s="52"/>
      <c r="BF182" s="52"/>
      <c r="BG182" s="52"/>
      <c r="BH182" s="52"/>
      <c r="BI182" s="52"/>
      <c r="BJ182" s="52"/>
      <c r="BK182" s="52"/>
      <c r="BL182" s="52"/>
      <c r="BM182" s="889" t="s">
        <v>481</v>
      </c>
      <c r="BN182" s="52"/>
      <c r="BO182" s="52"/>
      <c r="BP182" s="52"/>
      <c r="BQ182" s="52"/>
      <c r="BR182" s="52"/>
      <c r="BS182" s="52"/>
      <c r="BT182" s="52"/>
      <c r="BU182" s="52"/>
      <c r="BV182" s="52"/>
      <c r="BW182" s="52"/>
      <c r="BX182" s="52"/>
      <c r="BY182" s="52"/>
      <c r="BZ182" s="52"/>
      <c r="CA182" s="52"/>
      <c r="CB182" s="52"/>
      <c r="CC182" s="52"/>
      <c r="CD182" s="52"/>
      <c r="CE182" s="52"/>
      <c r="CF182" s="52"/>
      <c r="CG182" s="52"/>
      <c r="CH182" s="52"/>
    </row>
    <row r="183" spans="53:86">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row>
    <row r="184" spans="53:86">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row>
    <row r="185" spans="53:86">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row>
    <row r="186" spans="53:86">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row>
    <row r="187" spans="53:86">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row>
    <row r="188" spans="53:86">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row>
    <row r="189" spans="53:86">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row>
  </sheetData>
  <mergeCells count="4">
    <mergeCell ref="B3:B5"/>
    <mergeCell ref="C3:F3"/>
    <mergeCell ref="G3:J4"/>
    <mergeCell ref="C4:E4"/>
  </mergeCells>
  <dataValidations count="2">
    <dataValidation type="list" allowBlank="1" showInputMessage="1" showErrorMessage="1" sqref="G8:J8 C6:F9">
      <formula1>$BK$9:$BK$9</formula1>
    </dataValidation>
    <dataValidation type="list" allowBlank="1" showInputMessage="1" showErrorMessage="1" sqref="A6:A9">
      <formula1>$BB$2:$BB$19</formula1>
    </dataValidation>
  </dataValidations>
  <pageMargins left="0.70833333333333337" right="0.70833333333333337" top="0.78749999999999998" bottom="0.78749999999999998" header="0.51180555555555551" footer="0.51180555555555551"/>
  <pageSetup paperSize="9" scale="69" firstPageNumber="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CH195"/>
  <sheetViews>
    <sheetView zoomScale="85" zoomScaleNormal="85" zoomScaleSheetLayoutView="100" workbookViewId="0">
      <selection activeCell="L10" sqref="L10"/>
    </sheetView>
  </sheetViews>
  <sheetFormatPr defaultColWidth="11.42578125" defaultRowHeight="12.75"/>
  <cols>
    <col min="1" max="1" width="8.28515625" style="60" customWidth="1"/>
    <col min="2" max="2" width="53.85546875" style="60" customWidth="1"/>
    <col min="3" max="3" width="11.7109375" style="60" customWidth="1"/>
    <col min="4" max="4" width="18.42578125" style="60" customWidth="1"/>
    <col min="5" max="6" width="11.42578125" style="60" customWidth="1"/>
    <col min="7" max="7" width="13.7109375" style="60" customWidth="1"/>
    <col min="8" max="8" width="18.28515625" style="60" customWidth="1"/>
    <col min="9" max="9" width="11.42578125" style="60" customWidth="1"/>
    <col min="10" max="10" width="12.85546875" style="60" customWidth="1"/>
    <col min="11" max="11" width="16.7109375" style="60" customWidth="1"/>
    <col min="12" max="52" width="11.42578125" customWidth="1"/>
  </cols>
  <sheetData>
    <row r="1" spans="1:86" ht="20.45" customHeight="1" thickBot="1">
      <c r="A1" s="65" t="s">
        <v>153</v>
      </c>
      <c r="B1" s="65"/>
      <c r="C1" s="65"/>
      <c r="D1" s="65"/>
      <c r="E1" s="65"/>
      <c r="F1" s="65"/>
      <c r="G1"/>
      <c r="H1"/>
      <c r="I1" s="17"/>
      <c r="K1" s="235" t="s">
        <v>0</v>
      </c>
      <c r="L1" s="424" t="s">
        <v>381</v>
      </c>
      <c r="M1" s="489"/>
      <c r="BA1" s="885" t="s">
        <v>1020</v>
      </c>
      <c r="BB1" s="886" t="s">
        <v>1021</v>
      </c>
      <c r="BC1" s="60"/>
      <c r="BD1" s="286" t="s">
        <v>1022</v>
      </c>
      <c r="BE1" s="905"/>
      <c r="BF1" s="905"/>
      <c r="BG1" s="60"/>
      <c r="BH1" s="60" t="s">
        <v>1023</v>
      </c>
      <c r="BI1" s="60"/>
      <c r="BJ1" s="60"/>
      <c r="BK1" s="60"/>
      <c r="BL1" s="60"/>
      <c r="BM1" s="286" t="s">
        <v>1024</v>
      </c>
      <c r="BN1" s="60"/>
      <c r="BO1" s="60" t="s">
        <v>1025</v>
      </c>
      <c r="BP1" s="60"/>
      <c r="BQ1" s="60"/>
      <c r="BR1" s="60"/>
      <c r="BS1" s="60"/>
      <c r="BT1" s="60"/>
      <c r="BU1" s="286" t="s">
        <v>1026</v>
      </c>
      <c r="BV1" s="60"/>
      <c r="BW1" s="60"/>
      <c r="BX1" s="60"/>
      <c r="BY1" s="60"/>
      <c r="BZ1" s="60" t="s">
        <v>1027</v>
      </c>
      <c r="CA1" s="60"/>
      <c r="CB1" s="60"/>
      <c r="CC1" s="60" t="s">
        <v>1028</v>
      </c>
      <c r="CD1" s="60"/>
      <c r="CE1" s="60"/>
      <c r="CF1" s="60"/>
      <c r="CG1" s="60"/>
      <c r="CH1" s="60"/>
    </row>
    <row r="2" spans="1:86" ht="20.45" customHeight="1" thickBot="1">
      <c r="A2" s="275"/>
      <c r="B2" s="906"/>
      <c r="D2" s="275"/>
      <c r="E2" s="275"/>
      <c r="F2" s="275"/>
      <c r="G2"/>
      <c r="H2"/>
      <c r="I2" s="17"/>
      <c r="K2" s="490" t="s">
        <v>225</v>
      </c>
      <c r="L2" s="491" t="s">
        <v>1625</v>
      </c>
      <c r="M2" s="492"/>
      <c r="BA2" s="888" t="s">
        <v>304</v>
      </c>
      <c r="BB2" s="888" t="s">
        <v>305</v>
      </c>
      <c r="BC2" s="60"/>
      <c r="BD2" s="60" t="s">
        <v>1029</v>
      </c>
      <c r="BE2" s="905"/>
      <c r="BF2" s="905"/>
      <c r="BG2" s="60"/>
      <c r="BH2" s="60" t="s">
        <v>1030</v>
      </c>
      <c r="BI2" s="60"/>
      <c r="BJ2" s="60"/>
      <c r="BK2" s="60"/>
      <c r="BL2" s="60"/>
      <c r="BM2" s="907" t="s">
        <v>1031</v>
      </c>
      <c r="BN2" s="60"/>
      <c r="BO2" s="60" t="s">
        <v>114</v>
      </c>
      <c r="BP2" s="60"/>
      <c r="BQ2" s="60"/>
      <c r="BR2" s="60"/>
      <c r="BS2" s="60"/>
      <c r="BT2" s="60"/>
      <c r="BU2" s="52" t="s">
        <v>537</v>
      </c>
      <c r="BV2" s="52"/>
      <c r="BW2" s="52"/>
      <c r="BX2" s="52"/>
      <c r="BY2" s="52"/>
      <c r="BZ2" s="52" t="s">
        <v>160</v>
      </c>
      <c r="CA2" s="52"/>
      <c r="CB2" s="52"/>
      <c r="CC2" s="60" t="s">
        <v>240</v>
      </c>
      <c r="CD2" s="60"/>
      <c r="CE2" s="60"/>
      <c r="CF2" s="60"/>
      <c r="CG2" s="60"/>
      <c r="CH2" s="60"/>
    </row>
    <row r="3" spans="1:86" ht="64.5" thickBot="1">
      <c r="A3" s="236" t="s">
        <v>1</v>
      </c>
      <c r="B3" s="237" t="s">
        <v>154</v>
      </c>
      <c r="C3" s="219" t="s">
        <v>191</v>
      </c>
      <c r="D3" s="219" t="s">
        <v>231</v>
      </c>
      <c r="E3" s="236" t="s">
        <v>190</v>
      </c>
      <c r="F3" s="219" t="s">
        <v>165</v>
      </c>
      <c r="G3" s="219" t="s">
        <v>232</v>
      </c>
      <c r="H3" s="219" t="s">
        <v>233</v>
      </c>
      <c r="I3" s="236" t="s">
        <v>156</v>
      </c>
      <c r="J3" s="236" t="s">
        <v>248</v>
      </c>
      <c r="K3" s="257" t="s">
        <v>157</v>
      </c>
      <c r="L3" s="493" t="s">
        <v>226</v>
      </c>
      <c r="M3" s="126" t="s">
        <v>279</v>
      </c>
      <c r="BA3" s="888" t="s">
        <v>306</v>
      </c>
      <c r="BB3" s="888" t="s">
        <v>307</v>
      </c>
      <c r="BC3" s="60"/>
      <c r="BD3" s="60" t="s">
        <v>201</v>
      </c>
      <c r="BE3" s="905"/>
      <c r="BF3" s="905"/>
      <c r="BG3" s="60"/>
      <c r="BH3" s="60" t="s">
        <v>1032</v>
      </c>
      <c r="BI3" s="60"/>
      <c r="BJ3" s="60"/>
      <c r="BK3" s="60"/>
      <c r="BL3" s="60"/>
      <c r="BM3" s="907" t="s">
        <v>1033</v>
      </c>
      <c r="BN3" s="60"/>
      <c r="BO3" s="60" t="s">
        <v>116</v>
      </c>
      <c r="BP3" s="60"/>
      <c r="BQ3" s="60"/>
      <c r="BR3" s="60"/>
      <c r="BS3" s="60"/>
      <c r="BT3" s="60"/>
      <c r="BU3" s="52" t="s">
        <v>1034</v>
      </c>
      <c r="BV3" s="52"/>
      <c r="BW3" s="52"/>
      <c r="BX3" s="52"/>
      <c r="BY3" s="52"/>
      <c r="BZ3" s="52" t="s">
        <v>933</v>
      </c>
      <c r="CA3" s="52"/>
      <c r="CB3" s="52"/>
      <c r="CC3" s="60" t="s">
        <v>241</v>
      </c>
      <c r="CD3" s="60"/>
      <c r="CE3" s="60"/>
      <c r="CF3" s="60"/>
      <c r="CG3" s="60"/>
      <c r="CH3" s="60"/>
    </row>
    <row r="4" spans="1:86" s="314" customFormat="1">
      <c r="A4" s="896" t="s">
        <v>4</v>
      </c>
      <c r="B4" s="494" t="s">
        <v>1511</v>
      </c>
      <c r="C4" s="908">
        <v>2014</v>
      </c>
      <c r="D4" s="909">
        <v>6</v>
      </c>
      <c r="E4" s="910">
        <v>6</v>
      </c>
      <c r="F4" s="911">
        <v>6</v>
      </c>
      <c r="G4" s="912">
        <f>F4/E4</f>
        <v>1</v>
      </c>
      <c r="H4" s="913" t="s">
        <v>1175</v>
      </c>
      <c r="I4" s="914">
        <v>1</v>
      </c>
      <c r="J4" s="915">
        <f>I4/E4</f>
        <v>0.16666666666666666</v>
      </c>
      <c r="K4" s="915">
        <f>I4/F4</f>
        <v>0.16666666666666666</v>
      </c>
      <c r="L4" s="495"/>
      <c r="M4" s="496"/>
      <c r="BA4" s="888" t="s">
        <v>308</v>
      </c>
      <c r="BB4" s="888" t="s">
        <v>309</v>
      </c>
      <c r="BD4" s="314" t="s">
        <v>1035</v>
      </c>
      <c r="BE4" s="890"/>
      <c r="BF4" s="890"/>
      <c r="BH4" s="314" t="s">
        <v>1036</v>
      </c>
      <c r="BM4" s="891" t="s">
        <v>1037</v>
      </c>
      <c r="BO4" s="314" t="s">
        <v>120</v>
      </c>
      <c r="BU4" s="314" t="s">
        <v>1038</v>
      </c>
      <c r="BZ4" s="314" t="s">
        <v>59</v>
      </c>
      <c r="CC4" s="314" t="s">
        <v>242</v>
      </c>
    </row>
    <row r="5" spans="1:86" s="314" customFormat="1" ht="25.5">
      <c r="A5" s="896" t="s">
        <v>4</v>
      </c>
      <c r="B5" s="494" t="s">
        <v>1512</v>
      </c>
      <c r="C5" s="909">
        <v>2014</v>
      </c>
      <c r="D5" s="909">
        <v>10</v>
      </c>
      <c r="E5" s="910">
        <v>10</v>
      </c>
      <c r="F5" s="911">
        <v>10</v>
      </c>
      <c r="G5" s="912">
        <f t="shared" ref="G5:G10" si="0">F5/E5</f>
        <v>1</v>
      </c>
      <c r="H5" s="913" t="s">
        <v>1175</v>
      </c>
      <c r="I5" s="914">
        <v>7</v>
      </c>
      <c r="J5" s="915">
        <f t="shared" ref="J5:J10" si="1">I5/E5</f>
        <v>0.7</v>
      </c>
      <c r="K5" s="915">
        <f>I5/F5</f>
        <v>0.7</v>
      </c>
      <c r="L5" s="496"/>
      <c r="M5" s="916"/>
      <c r="BA5" s="888" t="s">
        <v>312</v>
      </c>
      <c r="BB5" s="888" t="s">
        <v>313</v>
      </c>
      <c r="BD5" s="314" t="s">
        <v>1039</v>
      </c>
      <c r="BE5" s="890"/>
      <c r="BF5" s="890"/>
      <c r="BH5" s="314" t="s">
        <v>1040</v>
      </c>
      <c r="BM5" s="895" t="s">
        <v>1041</v>
      </c>
      <c r="BU5" s="314" t="s">
        <v>1042</v>
      </c>
      <c r="BZ5" s="314" t="s">
        <v>934</v>
      </c>
      <c r="CC5" s="314" t="s">
        <v>243</v>
      </c>
    </row>
    <row r="6" spans="1:86" s="314" customFormat="1" ht="13.35" customHeight="1">
      <c r="A6" s="896" t="s">
        <v>4</v>
      </c>
      <c r="B6" s="494" t="s">
        <v>1513</v>
      </c>
      <c r="C6" s="909">
        <v>2014</v>
      </c>
      <c r="D6" s="909">
        <v>49</v>
      </c>
      <c r="E6" s="910">
        <v>49</v>
      </c>
      <c r="F6" s="917">
        <v>49</v>
      </c>
      <c r="G6" s="912">
        <f t="shared" si="0"/>
        <v>1</v>
      </c>
      <c r="H6" s="913" t="s">
        <v>1175</v>
      </c>
      <c r="I6" s="914">
        <v>32</v>
      </c>
      <c r="J6" s="915">
        <f t="shared" si="1"/>
        <v>0.65306122448979587</v>
      </c>
      <c r="K6" s="915">
        <f t="shared" ref="K6:K10" si="2">I6/F6</f>
        <v>0.65306122448979587</v>
      </c>
      <c r="L6" s="496"/>
      <c r="M6" s="916"/>
      <c r="BA6" s="888" t="s">
        <v>314</v>
      </c>
      <c r="BB6" s="888" t="s">
        <v>315</v>
      </c>
      <c r="BD6" s="314" t="s">
        <v>1043</v>
      </c>
      <c r="BE6" s="890"/>
      <c r="BF6" s="890"/>
      <c r="BH6" s="314" t="s">
        <v>1044</v>
      </c>
      <c r="BM6" s="891" t="s">
        <v>1798</v>
      </c>
      <c r="BU6" s="314" t="s">
        <v>1046</v>
      </c>
      <c r="BZ6" s="314" t="s">
        <v>850</v>
      </c>
      <c r="CC6" s="314" t="s">
        <v>1047</v>
      </c>
    </row>
    <row r="7" spans="1:86" s="314" customFormat="1" ht="25.5">
      <c r="A7" s="896" t="s">
        <v>4</v>
      </c>
      <c r="B7" s="494" t="s">
        <v>1514</v>
      </c>
      <c r="C7" s="909">
        <v>2014</v>
      </c>
      <c r="D7" s="909">
        <v>33</v>
      </c>
      <c r="E7" s="910">
        <v>33</v>
      </c>
      <c r="F7" s="911">
        <v>33</v>
      </c>
      <c r="G7" s="912">
        <f t="shared" si="0"/>
        <v>1</v>
      </c>
      <c r="H7" s="913" t="s">
        <v>1175</v>
      </c>
      <c r="I7" s="914">
        <v>15</v>
      </c>
      <c r="J7" s="915">
        <f t="shared" si="1"/>
        <v>0.45454545454545453</v>
      </c>
      <c r="K7" s="915">
        <f t="shared" si="2"/>
        <v>0.45454545454545453</v>
      </c>
      <c r="L7" s="496"/>
      <c r="M7" s="916"/>
      <c r="BA7" s="888" t="s">
        <v>321</v>
      </c>
      <c r="BB7" s="888" t="s">
        <v>303</v>
      </c>
      <c r="BD7" s="314" t="s">
        <v>1048</v>
      </c>
      <c r="BE7" s="890"/>
      <c r="BF7" s="890"/>
      <c r="BH7" s="314" t="s">
        <v>1049</v>
      </c>
      <c r="BM7" s="891" t="s">
        <v>485</v>
      </c>
      <c r="BO7" s="314" t="s">
        <v>1050</v>
      </c>
      <c r="BU7" s="314" t="s">
        <v>541</v>
      </c>
      <c r="BZ7" s="314" t="s">
        <v>162</v>
      </c>
      <c r="CC7" s="314" t="s">
        <v>1051</v>
      </c>
    </row>
    <row r="8" spans="1:86" s="314" customFormat="1">
      <c r="A8" s="896" t="s">
        <v>4</v>
      </c>
      <c r="B8" s="494" t="s">
        <v>1515</v>
      </c>
      <c r="C8" s="909">
        <v>2014</v>
      </c>
      <c r="D8" s="909">
        <v>14</v>
      </c>
      <c r="E8" s="910">
        <v>14</v>
      </c>
      <c r="F8" s="911">
        <v>14</v>
      </c>
      <c r="G8" s="912">
        <f t="shared" si="0"/>
        <v>1</v>
      </c>
      <c r="H8" s="913" t="s">
        <v>1175</v>
      </c>
      <c r="I8" s="914">
        <v>12</v>
      </c>
      <c r="J8" s="915">
        <f t="shared" si="1"/>
        <v>0.8571428571428571</v>
      </c>
      <c r="K8" s="915">
        <f t="shared" si="2"/>
        <v>0.8571428571428571</v>
      </c>
      <c r="L8" s="496"/>
      <c r="M8" s="916"/>
      <c r="BA8" s="888" t="s">
        <v>316</v>
      </c>
      <c r="BB8" s="888" t="s">
        <v>299</v>
      </c>
      <c r="BD8" s="314" t="s">
        <v>1052</v>
      </c>
      <c r="BE8" s="890"/>
      <c r="BF8" s="890"/>
      <c r="BH8" s="314" t="s">
        <v>1053</v>
      </c>
      <c r="BM8" s="891" t="s">
        <v>1054</v>
      </c>
      <c r="BO8" s="314" t="s">
        <v>115</v>
      </c>
      <c r="BU8" s="314" t="s">
        <v>1055</v>
      </c>
      <c r="BZ8" s="314" t="s">
        <v>935</v>
      </c>
      <c r="CC8" s="314" t="s">
        <v>1056</v>
      </c>
    </row>
    <row r="9" spans="1:86" s="314" customFormat="1" ht="13.35" customHeight="1">
      <c r="A9" s="896" t="s">
        <v>4</v>
      </c>
      <c r="B9" s="494" t="s">
        <v>1516</v>
      </c>
      <c r="C9" s="909">
        <v>2014</v>
      </c>
      <c r="D9" s="909">
        <v>5</v>
      </c>
      <c r="E9" s="910">
        <v>5</v>
      </c>
      <c r="F9" s="917">
        <v>5</v>
      </c>
      <c r="G9" s="912">
        <f t="shared" si="0"/>
        <v>1</v>
      </c>
      <c r="H9" s="913" t="s">
        <v>1175</v>
      </c>
      <c r="I9" s="914">
        <v>5</v>
      </c>
      <c r="J9" s="915">
        <f t="shared" si="1"/>
        <v>1</v>
      </c>
      <c r="K9" s="915">
        <f t="shared" si="2"/>
        <v>1</v>
      </c>
      <c r="L9" s="496"/>
      <c r="M9" s="916"/>
      <c r="BA9" s="888" t="s">
        <v>346</v>
      </c>
      <c r="BB9" s="888" t="s">
        <v>39</v>
      </c>
      <c r="BD9" s="314" t="s">
        <v>1057</v>
      </c>
      <c r="BE9" s="890"/>
      <c r="BF9" s="890"/>
      <c r="BH9" s="314" t="s">
        <v>1058</v>
      </c>
      <c r="BM9" s="891" t="s">
        <v>1809</v>
      </c>
      <c r="BO9" s="314" t="s">
        <v>1060</v>
      </c>
      <c r="BU9" s="314" t="s">
        <v>1061</v>
      </c>
      <c r="BZ9" s="314" t="s">
        <v>936</v>
      </c>
      <c r="CC9" s="314" t="s">
        <v>183</v>
      </c>
    </row>
    <row r="10" spans="1:86" s="314" customFormat="1">
      <c r="A10" s="918" t="s">
        <v>4</v>
      </c>
      <c r="B10" s="919" t="s">
        <v>1517</v>
      </c>
      <c r="C10" s="497" t="s">
        <v>1623</v>
      </c>
      <c r="D10" s="920">
        <v>25</v>
      </c>
      <c r="E10" s="920">
        <v>25</v>
      </c>
      <c r="F10" s="921">
        <v>25</v>
      </c>
      <c r="G10" s="922">
        <f t="shared" si="0"/>
        <v>1</v>
      </c>
      <c r="H10" s="923" t="s">
        <v>1175</v>
      </c>
      <c r="I10" s="924">
        <v>9</v>
      </c>
      <c r="J10" s="925">
        <f t="shared" si="1"/>
        <v>0.36</v>
      </c>
      <c r="K10" s="925">
        <f t="shared" si="2"/>
        <v>0.36</v>
      </c>
      <c r="L10" s="498"/>
      <c r="M10" s="926"/>
      <c r="BA10" s="888" t="s">
        <v>317</v>
      </c>
      <c r="BB10" s="888" t="s">
        <v>318</v>
      </c>
      <c r="BE10" s="890"/>
      <c r="BF10" s="890"/>
      <c r="BM10" s="891" t="s">
        <v>1810</v>
      </c>
      <c r="BO10" s="314" t="s">
        <v>115</v>
      </c>
      <c r="BU10" s="314" t="s">
        <v>1063</v>
      </c>
      <c r="BZ10" s="314" t="s">
        <v>1064</v>
      </c>
      <c r="CC10" s="314" t="s">
        <v>187</v>
      </c>
    </row>
    <row r="11" spans="1:86">
      <c r="A11" s="72" t="s">
        <v>230</v>
      </c>
      <c r="B11" s="17"/>
      <c r="C11" s="124"/>
      <c r="D11" s="72"/>
      <c r="E11" s="72"/>
      <c r="F11" s="72"/>
      <c r="G11" s="124"/>
      <c r="H11" s="72"/>
      <c r="I11" s="41"/>
      <c r="J11" s="124"/>
      <c r="K11" s="17"/>
      <c r="L11" s="25"/>
      <c r="M11" s="86"/>
      <c r="BA11" s="888" t="s">
        <v>324</v>
      </c>
      <c r="BB11" s="888" t="s">
        <v>325</v>
      </c>
      <c r="BC11" s="60"/>
      <c r="BD11" s="60" t="s">
        <v>854</v>
      </c>
      <c r="BE11" s="905"/>
      <c r="BF11" s="905"/>
      <c r="BG11" s="60"/>
      <c r="BH11" s="60"/>
      <c r="BI11" s="60"/>
      <c r="BJ11" s="60"/>
      <c r="BK11" s="60"/>
      <c r="BL11" s="60"/>
      <c r="BM11" s="907" t="s">
        <v>1811</v>
      </c>
      <c r="BN11" s="60"/>
      <c r="BO11" s="60" t="s">
        <v>914</v>
      </c>
      <c r="BP11" s="60"/>
      <c r="BQ11" s="60"/>
      <c r="BR11" s="60"/>
      <c r="BS11" s="60"/>
      <c r="BT11" s="60"/>
      <c r="BU11" s="52" t="s">
        <v>1078</v>
      </c>
      <c r="BV11" s="52"/>
      <c r="BW11" s="52"/>
      <c r="BX11" s="52"/>
      <c r="BY11" s="52"/>
      <c r="BZ11" s="52" t="s">
        <v>955</v>
      </c>
      <c r="CA11" s="52"/>
      <c r="CB11" s="52"/>
      <c r="CC11" s="60"/>
      <c r="CD11" s="60"/>
      <c r="CE11" s="60"/>
      <c r="CF11" s="60"/>
      <c r="CG11" s="60"/>
      <c r="CH11" s="60"/>
    </row>
    <row r="12" spans="1:86" s="60" customFormat="1">
      <c r="A12" s="72" t="s">
        <v>213</v>
      </c>
      <c r="B12"/>
      <c r="M12" s="86"/>
      <c r="BA12" s="888" t="s">
        <v>326</v>
      </c>
      <c r="BB12" s="888" t="s">
        <v>327</v>
      </c>
      <c r="BD12" s="60" t="s">
        <v>171</v>
      </c>
      <c r="BE12" s="905"/>
      <c r="BF12" s="905"/>
      <c r="BM12" s="907" t="s">
        <v>1079</v>
      </c>
      <c r="BO12" s="60" t="s">
        <v>1080</v>
      </c>
      <c r="BU12" s="52" t="s">
        <v>1081</v>
      </c>
      <c r="BV12" s="52"/>
      <c r="BW12" s="52"/>
      <c r="BX12" s="52"/>
      <c r="BY12" s="52"/>
      <c r="BZ12" s="52" t="s">
        <v>941</v>
      </c>
      <c r="CA12" s="52"/>
      <c r="CB12" s="52"/>
    </row>
    <row r="13" spans="1:86" s="60" customFormat="1" ht="15" customHeight="1">
      <c r="A13" s="72" t="s">
        <v>234</v>
      </c>
      <c r="B13"/>
      <c r="C13" s="73"/>
      <c r="D13" s="73"/>
      <c r="E13" s="73"/>
      <c r="F13" s="73"/>
      <c r="G13" s="73"/>
      <c r="H13" s="73"/>
      <c r="I13" s="73"/>
      <c r="J13" s="73"/>
      <c r="BA13" s="888" t="s">
        <v>328</v>
      </c>
      <c r="BB13" s="888" t="s">
        <v>96</v>
      </c>
      <c r="BD13" s="60" t="s">
        <v>858</v>
      </c>
      <c r="BE13" s="905"/>
      <c r="BF13" s="905"/>
      <c r="BM13" s="907" t="s">
        <v>926</v>
      </c>
      <c r="BO13" s="60" t="s">
        <v>917</v>
      </c>
      <c r="BU13" s="52" t="s">
        <v>1082</v>
      </c>
      <c r="BV13" s="52"/>
      <c r="BW13" s="52"/>
      <c r="BX13" s="52"/>
      <c r="BY13" s="52"/>
      <c r="BZ13" s="52" t="s">
        <v>1083</v>
      </c>
      <c r="CA13" s="52"/>
      <c r="CB13" s="52"/>
    </row>
    <row r="14" spans="1:86">
      <c r="BA14" s="888" t="s">
        <v>330</v>
      </c>
      <c r="BB14" s="888" t="s">
        <v>302</v>
      </c>
      <c r="BC14" s="60"/>
      <c r="BD14" s="60" t="s">
        <v>860</v>
      </c>
      <c r="BE14" s="905"/>
      <c r="BF14" s="905"/>
      <c r="BG14" s="60"/>
      <c r="BH14" s="60"/>
      <c r="BI14" s="60"/>
      <c r="BJ14" s="60"/>
      <c r="BK14" s="60"/>
      <c r="BL14" s="60"/>
      <c r="BM14" s="907" t="s">
        <v>1084</v>
      </c>
      <c r="BN14" s="60"/>
      <c r="BO14" s="60" t="s">
        <v>1085</v>
      </c>
      <c r="BP14" s="60"/>
      <c r="BQ14" s="60"/>
      <c r="BR14" s="60"/>
      <c r="BS14" s="60"/>
      <c r="BT14" s="60"/>
      <c r="BU14" s="52" t="s">
        <v>1086</v>
      </c>
      <c r="BV14" s="52"/>
      <c r="BW14" s="52"/>
      <c r="BX14" s="52"/>
      <c r="BY14" s="52"/>
      <c r="BZ14" s="52" t="s">
        <v>1087</v>
      </c>
      <c r="CA14" s="52"/>
      <c r="CB14" s="52"/>
      <c r="CC14" s="60"/>
      <c r="CD14" s="60"/>
      <c r="CE14" s="60"/>
      <c r="CF14" s="60"/>
      <c r="CG14" s="60"/>
      <c r="CH14" s="60"/>
    </row>
    <row r="15" spans="1:86">
      <c r="BA15" s="888" t="s">
        <v>331</v>
      </c>
      <c r="BB15" s="888" t="s">
        <v>332</v>
      </c>
      <c r="BC15" s="60"/>
      <c r="BD15" s="60" t="s">
        <v>862</v>
      </c>
      <c r="BE15" s="905"/>
      <c r="BF15" s="905"/>
      <c r="BG15" s="60"/>
      <c r="BH15" s="60"/>
      <c r="BI15" s="60"/>
      <c r="BJ15" s="60"/>
      <c r="BK15" s="60"/>
      <c r="BL15" s="60"/>
      <c r="BM15" s="907" t="s">
        <v>1088</v>
      </c>
      <c r="BN15" s="60"/>
      <c r="BO15" s="60" t="s">
        <v>1089</v>
      </c>
      <c r="BP15" s="60"/>
      <c r="BQ15" s="60"/>
      <c r="BR15" s="60"/>
      <c r="BS15" s="60"/>
      <c r="BT15" s="60"/>
      <c r="BU15" s="52" t="s">
        <v>1090</v>
      </c>
      <c r="BV15" s="52"/>
      <c r="BW15" s="52"/>
      <c r="BX15" s="52"/>
      <c r="BY15" s="52"/>
      <c r="BZ15" s="52" t="s">
        <v>1091</v>
      </c>
      <c r="CA15" s="52"/>
      <c r="CB15" s="52"/>
      <c r="CC15" s="60"/>
      <c r="CD15" s="60"/>
      <c r="CE15" s="60"/>
      <c r="CF15" s="60"/>
      <c r="CG15" s="60"/>
      <c r="CH15" s="60"/>
    </row>
    <row r="16" spans="1:86">
      <c r="BA16" s="888" t="s">
        <v>329</v>
      </c>
      <c r="BB16" s="888" t="s">
        <v>298</v>
      </c>
      <c r="BC16" s="60"/>
      <c r="BD16" s="60" t="s">
        <v>864</v>
      </c>
      <c r="BE16" s="905"/>
      <c r="BF16" s="905"/>
      <c r="BG16" s="60"/>
      <c r="BH16" s="927" t="s">
        <v>1799</v>
      </c>
      <c r="BI16" t="s">
        <v>1477</v>
      </c>
      <c r="BJ16" s="60"/>
      <c r="BK16" s="60"/>
      <c r="BL16" s="60"/>
      <c r="BM16" s="907" t="s">
        <v>1092</v>
      </c>
      <c r="BN16" s="60"/>
      <c r="BO16" s="60" t="s">
        <v>922</v>
      </c>
      <c r="BP16" s="60"/>
      <c r="BQ16" s="60"/>
      <c r="BR16" s="60"/>
      <c r="BS16" s="60"/>
      <c r="BT16" s="60"/>
      <c r="BU16" s="52" t="s">
        <v>1093</v>
      </c>
      <c r="BV16" s="52"/>
      <c r="BW16" s="52"/>
      <c r="BX16" s="52"/>
      <c r="BY16" s="52"/>
      <c r="BZ16" s="52" t="s">
        <v>956</v>
      </c>
      <c r="CA16" s="52"/>
      <c r="CB16" s="52"/>
      <c r="CC16" s="60"/>
      <c r="CD16" s="60"/>
      <c r="CE16" s="60"/>
      <c r="CF16" s="60"/>
      <c r="CG16" s="60"/>
      <c r="CH16" s="60"/>
    </row>
    <row r="17" spans="53:86">
      <c r="BA17" s="888" t="s">
        <v>333</v>
      </c>
      <c r="BB17" s="888" t="s">
        <v>334</v>
      </c>
      <c r="BC17" s="60"/>
      <c r="BD17" s="60" t="s">
        <v>116</v>
      </c>
      <c r="BE17" s="905"/>
      <c r="BF17" s="905"/>
      <c r="BG17" s="60"/>
      <c r="BH17" s="60"/>
      <c r="BI17" s="60"/>
      <c r="BJ17" s="60"/>
      <c r="BK17" s="60"/>
      <c r="BL17" s="60"/>
      <c r="BM17" s="907" t="s">
        <v>1094</v>
      </c>
      <c r="BN17" s="60"/>
      <c r="BO17" s="60" t="s">
        <v>923</v>
      </c>
      <c r="BP17" s="60"/>
      <c r="BQ17" s="60"/>
      <c r="BR17" s="60"/>
      <c r="BS17" s="60"/>
      <c r="BT17" s="60"/>
      <c r="BU17" s="52" t="s">
        <v>1095</v>
      </c>
      <c r="BV17" s="52"/>
      <c r="BW17" s="52"/>
      <c r="BX17" s="52"/>
      <c r="BY17" s="52"/>
      <c r="BZ17" s="52" t="s">
        <v>958</v>
      </c>
      <c r="CA17" s="52"/>
      <c r="CB17" s="52"/>
      <c r="CC17" s="60"/>
      <c r="CD17" s="60"/>
      <c r="CE17" s="60"/>
      <c r="CF17" s="60"/>
      <c r="CG17" s="60"/>
      <c r="CH17" s="60"/>
    </row>
    <row r="18" spans="53:86">
      <c r="BA18" s="888" t="s">
        <v>335</v>
      </c>
      <c r="BB18" s="888" t="s">
        <v>301</v>
      </c>
      <c r="BC18" s="60"/>
      <c r="BD18" s="60" t="s">
        <v>869</v>
      </c>
      <c r="BE18" s="905"/>
      <c r="BF18" s="905"/>
      <c r="BG18" s="60"/>
      <c r="BH18" s="60"/>
      <c r="BI18" s="60"/>
      <c r="BJ18" s="60"/>
      <c r="BK18" s="60"/>
      <c r="BL18" s="60"/>
      <c r="BM18" s="907" t="s">
        <v>1096</v>
      </c>
      <c r="BN18" s="60"/>
      <c r="BO18" s="60" t="s">
        <v>1097</v>
      </c>
      <c r="BP18" s="60"/>
      <c r="BQ18" s="60"/>
      <c r="BR18" s="60"/>
      <c r="BS18" s="60"/>
      <c r="BT18" s="60"/>
      <c r="BU18" s="52" t="s">
        <v>1098</v>
      </c>
      <c r="BV18" s="52"/>
      <c r="BW18" s="52"/>
      <c r="BX18" s="52"/>
      <c r="BY18" s="52"/>
      <c r="BZ18" s="52" t="s">
        <v>959</v>
      </c>
      <c r="CA18" s="52"/>
      <c r="CB18" s="52"/>
      <c r="CC18" s="60"/>
      <c r="CD18" s="60"/>
      <c r="CE18" s="60"/>
      <c r="CF18" s="60"/>
      <c r="CG18" s="60"/>
      <c r="CH18" s="60"/>
    </row>
    <row r="19" spans="53:86">
      <c r="BA19" s="888" t="s">
        <v>336</v>
      </c>
      <c r="BB19" s="888" t="s">
        <v>337</v>
      </c>
      <c r="BC19" s="60"/>
      <c r="BD19" s="60"/>
      <c r="BE19" s="905"/>
      <c r="BF19" s="905"/>
      <c r="BG19" s="60"/>
      <c r="BH19" s="60"/>
      <c r="BI19" s="60"/>
      <c r="BJ19" s="60"/>
      <c r="BK19" s="60"/>
      <c r="BL19" s="60"/>
      <c r="BM19" s="907" t="s">
        <v>1099</v>
      </c>
      <c r="BN19" s="60"/>
      <c r="BO19" s="60" t="s">
        <v>1100</v>
      </c>
      <c r="BP19" s="60"/>
      <c r="BQ19" s="60"/>
      <c r="BR19" s="60"/>
      <c r="BS19" s="60"/>
      <c r="BT19" s="60"/>
      <c r="BU19" s="52" t="s">
        <v>1101</v>
      </c>
      <c r="BV19" s="52"/>
      <c r="BW19" s="52"/>
      <c r="BX19" s="52"/>
      <c r="BY19" s="52"/>
      <c r="BZ19" s="60"/>
      <c r="CA19" s="52"/>
      <c r="CB19" s="52"/>
      <c r="CC19" s="60"/>
      <c r="CD19" s="60"/>
      <c r="CE19" s="60"/>
      <c r="CF19" s="60"/>
      <c r="CG19" s="60"/>
      <c r="CH19" s="60"/>
    </row>
    <row r="20" spans="53:86">
      <c r="BA20" s="888" t="s">
        <v>338</v>
      </c>
      <c r="BB20" s="888" t="s">
        <v>339</v>
      </c>
      <c r="BC20" s="60"/>
      <c r="BD20" s="60"/>
      <c r="BE20" s="905"/>
      <c r="BF20" s="905"/>
      <c r="BG20" s="60"/>
      <c r="BH20" s="60"/>
      <c r="BI20" s="60"/>
      <c r="BJ20" s="60"/>
      <c r="BK20" s="60"/>
      <c r="BL20" s="60"/>
      <c r="BM20" s="907" t="s">
        <v>1102</v>
      </c>
      <c r="BN20" s="60"/>
      <c r="BO20" s="60" t="s">
        <v>1103</v>
      </c>
      <c r="BP20" s="60"/>
      <c r="BQ20" s="60"/>
      <c r="BR20" s="60"/>
      <c r="BS20" s="60"/>
      <c r="BT20" s="60"/>
      <c r="BU20" s="52" t="s">
        <v>1104</v>
      </c>
      <c r="BV20" s="52"/>
      <c r="BW20" s="52"/>
      <c r="BX20" s="52"/>
      <c r="BY20" s="52"/>
      <c r="BZ20" s="52"/>
      <c r="CA20" s="52"/>
      <c r="CB20" s="52"/>
      <c r="CC20" s="60"/>
      <c r="CD20" s="60"/>
      <c r="CE20" s="60"/>
      <c r="CF20" s="60"/>
      <c r="CG20" s="60"/>
      <c r="CH20" s="60"/>
    </row>
    <row r="21" spans="53:86">
      <c r="BA21" s="888" t="s">
        <v>340</v>
      </c>
      <c r="BB21" s="888" t="s">
        <v>341</v>
      </c>
      <c r="BC21" s="60"/>
      <c r="BD21" s="286" t="s">
        <v>1105</v>
      </c>
      <c r="BE21" s="905"/>
      <c r="BF21" s="905"/>
      <c r="BG21" s="60"/>
      <c r="BH21" s="286" t="s">
        <v>1106</v>
      </c>
      <c r="BI21" s="60"/>
      <c r="BJ21" s="60"/>
      <c r="BK21" s="60"/>
      <c r="BL21" s="60"/>
      <c r="BM21" s="907" t="s">
        <v>1107</v>
      </c>
      <c r="BN21" s="60"/>
      <c r="BO21" s="60" t="s">
        <v>1108</v>
      </c>
      <c r="BP21" s="60"/>
      <c r="BQ21" s="60"/>
      <c r="BR21" s="60"/>
      <c r="BS21" s="60"/>
      <c r="BT21" s="60"/>
      <c r="BU21" s="52" t="s">
        <v>1109</v>
      </c>
      <c r="BV21" s="52"/>
      <c r="BW21" s="52"/>
      <c r="BX21" s="52"/>
      <c r="BY21" s="52"/>
      <c r="BZ21" s="52" t="s">
        <v>1110</v>
      </c>
      <c r="CA21" s="52"/>
      <c r="CB21" s="52"/>
      <c r="CC21" s="60"/>
      <c r="CD21" s="50" t="s">
        <v>198</v>
      </c>
      <c r="CE21" s="51"/>
      <c r="CF21" s="50" t="s">
        <v>199</v>
      </c>
      <c r="CG21" s="78"/>
      <c r="CH21" s="78"/>
    </row>
    <row r="22" spans="53:86">
      <c r="BA22" s="888" t="s">
        <v>342</v>
      </c>
      <c r="BB22" s="888" t="s">
        <v>343</v>
      </c>
      <c r="BC22" s="60"/>
      <c r="BD22" s="60" t="s">
        <v>1111</v>
      </c>
      <c r="BE22" s="905"/>
      <c r="BF22" s="905"/>
      <c r="BG22" s="60"/>
      <c r="BH22" s="60" t="s">
        <v>1112</v>
      </c>
      <c r="BI22" s="60"/>
      <c r="BJ22" s="60"/>
      <c r="BK22" s="60"/>
      <c r="BL22" s="60"/>
      <c r="BM22" s="907" t="s">
        <v>1113</v>
      </c>
      <c r="BN22" s="60"/>
      <c r="BO22" s="60"/>
      <c r="BP22" s="60"/>
      <c r="BQ22" s="60"/>
      <c r="BR22" s="60"/>
      <c r="BS22" s="60"/>
      <c r="BT22" s="60"/>
      <c r="BU22" s="52" t="s">
        <v>1114</v>
      </c>
      <c r="BV22" s="52"/>
      <c r="BW22" s="52"/>
      <c r="BX22" s="52"/>
      <c r="BY22" s="52"/>
      <c r="BZ22" s="52" t="s">
        <v>160</v>
      </c>
      <c r="CA22" s="52"/>
      <c r="CB22" s="52"/>
      <c r="CC22" s="60"/>
      <c r="CD22" s="51" t="s">
        <v>200</v>
      </c>
      <c r="CE22" s="51"/>
      <c r="CF22" s="51" t="s">
        <v>201</v>
      </c>
      <c r="CG22" s="78"/>
      <c r="CH22" s="78"/>
    </row>
    <row r="23" spans="53:86">
      <c r="BA23" s="888" t="s">
        <v>344</v>
      </c>
      <c r="BB23" s="888" t="s">
        <v>345</v>
      </c>
      <c r="BC23" s="60"/>
      <c r="BD23" s="60" t="s">
        <v>844</v>
      </c>
      <c r="BE23" s="905"/>
      <c r="BF23" s="905"/>
      <c r="BG23" s="60"/>
      <c r="BH23" s="60" t="s">
        <v>252</v>
      </c>
      <c r="BI23" s="60"/>
      <c r="BJ23" s="60"/>
      <c r="BK23" s="60"/>
      <c r="BL23" s="60"/>
      <c r="BM23" s="907" t="s">
        <v>415</v>
      </c>
      <c r="BN23" s="60"/>
      <c r="BO23" s="60"/>
      <c r="BP23" s="60"/>
      <c r="BQ23" s="60"/>
      <c r="BR23" s="60"/>
      <c r="BS23" s="60"/>
      <c r="BT23" s="60"/>
      <c r="BU23" s="52" t="s">
        <v>1115</v>
      </c>
      <c r="BV23" s="52"/>
      <c r="BW23" s="52"/>
      <c r="BX23" s="52"/>
      <c r="BY23" s="52"/>
      <c r="BZ23" s="52" t="s">
        <v>933</v>
      </c>
      <c r="CA23" s="52"/>
      <c r="CB23" s="52"/>
      <c r="CC23" s="60"/>
      <c r="CD23" s="51" t="s">
        <v>1116</v>
      </c>
      <c r="CE23" s="51"/>
      <c r="CF23" s="51" t="s">
        <v>1117</v>
      </c>
      <c r="CG23" s="78"/>
      <c r="CH23" s="78"/>
    </row>
    <row r="24" spans="53:86">
      <c r="BA24" s="888" t="s">
        <v>347</v>
      </c>
      <c r="BB24" s="888" t="s">
        <v>4</v>
      </c>
      <c r="BC24" s="60"/>
      <c r="BD24" s="60" t="s">
        <v>59</v>
      </c>
      <c r="BE24" s="905"/>
      <c r="BF24" s="905"/>
      <c r="BG24" s="60"/>
      <c r="BH24" s="60" t="s">
        <v>1118</v>
      </c>
      <c r="BI24" s="60"/>
      <c r="BJ24" s="60"/>
      <c r="BK24" s="60"/>
      <c r="BL24" s="60"/>
      <c r="BM24" s="907" t="s">
        <v>562</v>
      </c>
      <c r="BN24" s="60"/>
      <c r="BO24" s="60"/>
      <c r="BP24" s="60"/>
      <c r="BQ24" s="60"/>
      <c r="BR24" s="60"/>
      <c r="BS24" s="60"/>
      <c r="BT24" s="60"/>
      <c r="BU24" s="52" t="s">
        <v>1119</v>
      </c>
      <c r="BV24" s="52"/>
      <c r="BW24" s="52"/>
      <c r="BX24" s="52"/>
      <c r="BY24" s="52"/>
      <c r="BZ24" s="52" t="s">
        <v>59</v>
      </c>
      <c r="CA24" s="52"/>
      <c r="CB24" s="52"/>
      <c r="CC24" s="60"/>
      <c r="CD24" s="51" t="s">
        <v>1120</v>
      </c>
      <c r="CE24" s="51"/>
      <c r="CF24" s="51" t="s">
        <v>1039</v>
      </c>
      <c r="CG24" s="78"/>
      <c r="CH24" s="78"/>
    </row>
    <row r="25" spans="53:86">
      <c r="BA25" s="60"/>
      <c r="BB25" s="60"/>
      <c r="BC25" s="60"/>
      <c r="BD25" s="60" t="s">
        <v>849</v>
      </c>
      <c r="BE25" s="60"/>
      <c r="BF25" s="60"/>
      <c r="BG25" s="60"/>
      <c r="BH25" s="60" t="s">
        <v>670</v>
      </c>
      <c r="BI25" s="60"/>
      <c r="BJ25" s="60"/>
      <c r="BK25" s="60"/>
      <c r="BL25" s="60"/>
      <c r="BM25" s="907" t="s">
        <v>1121</v>
      </c>
      <c r="BN25" s="60"/>
      <c r="BO25" s="60"/>
      <c r="BP25" s="60"/>
      <c r="BQ25" s="60"/>
      <c r="BR25" s="60"/>
      <c r="BS25" s="60"/>
      <c r="BT25" s="60"/>
      <c r="BU25" s="52" t="s">
        <v>1122</v>
      </c>
      <c r="BV25" s="52"/>
      <c r="BW25" s="52"/>
      <c r="BX25" s="52"/>
      <c r="BY25" s="52"/>
      <c r="BZ25" s="52" t="s">
        <v>952</v>
      </c>
      <c r="CA25" s="52"/>
      <c r="CB25" s="52"/>
      <c r="CC25" s="60"/>
      <c r="CD25" s="51" t="s">
        <v>202</v>
      </c>
      <c r="CE25" s="51"/>
      <c r="CF25" s="51" t="s">
        <v>1123</v>
      </c>
      <c r="CG25" s="78"/>
      <c r="CH25" s="78"/>
    </row>
    <row r="26" spans="53:86">
      <c r="BA26" s="60"/>
      <c r="BB26" s="60"/>
      <c r="BC26" s="60"/>
      <c r="BD26" s="60" t="s">
        <v>1124</v>
      </c>
      <c r="BE26" s="60"/>
      <c r="BF26" s="60"/>
      <c r="BG26" s="60"/>
      <c r="BH26" s="60" t="s">
        <v>1125</v>
      </c>
      <c r="BI26" s="60"/>
      <c r="BJ26" s="60"/>
      <c r="BK26" s="60"/>
      <c r="BL26" s="60"/>
      <c r="BM26" s="907" t="s">
        <v>1126</v>
      </c>
      <c r="BN26" s="60"/>
      <c r="BO26" s="60"/>
      <c r="BP26" s="60"/>
      <c r="BQ26" s="60"/>
      <c r="BR26" s="60"/>
      <c r="BS26" s="60"/>
      <c r="BT26" s="60"/>
      <c r="BU26" s="52" t="s">
        <v>1127</v>
      </c>
      <c r="BV26" s="52"/>
      <c r="BW26" s="52"/>
      <c r="BX26" s="52"/>
      <c r="BY26" s="52"/>
      <c r="BZ26" s="52" t="s">
        <v>850</v>
      </c>
      <c r="CA26" s="52"/>
      <c r="CB26" s="52"/>
      <c r="CC26" s="60"/>
      <c r="CD26" s="51" t="s">
        <v>1128</v>
      </c>
      <c r="CE26" s="51"/>
      <c r="CF26" s="51" t="s">
        <v>1129</v>
      </c>
      <c r="CG26" s="78"/>
      <c r="CH26" s="78"/>
    </row>
    <row r="27" spans="53:86">
      <c r="BA27" s="286" t="s">
        <v>1130</v>
      </c>
      <c r="BB27" s="60"/>
      <c r="BC27" s="60"/>
      <c r="BD27" s="60" t="s">
        <v>162</v>
      </c>
      <c r="BE27" s="60"/>
      <c r="BF27" s="60"/>
      <c r="BG27" s="60"/>
      <c r="BH27" s="60" t="s">
        <v>253</v>
      </c>
      <c r="BI27" s="60"/>
      <c r="BJ27" s="60"/>
      <c r="BK27" s="60"/>
      <c r="BL27" s="60"/>
      <c r="BM27" s="907" t="s">
        <v>1131</v>
      </c>
      <c r="BN27" s="60"/>
      <c r="BO27" s="60"/>
      <c r="BP27" s="60"/>
      <c r="BQ27" s="60"/>
      <c r="BR27" s="60"/>
      <c r="BS27" s="60"/>
      <c r="BT27" s="60"/>
      <c r="BU27" s="52" t="s">
        <v>1132</v>
      </c>
      <c r="BV27" s="52"/>
      <c r="BW27" s="52"/>
      <c r="BX27" s="52"/>
      <c r="BY27" s="52"/>
      <c r="BZ27" s="52" t="s">
        <v>162</v>
      </c>
      <c r="CA27" s="52"/>
      <c r="CB27" s="52"/>
      <c r="CC27" s="60"/>
      <c r="CD27" s="51" t="s">
        <v>1133</v>
      </c>
      <c r="CE27" s="51"/>
      <c r="CF27" s="51" t="s">
        <v>1134</v>
      </c>
      <c r="CG27" s="78"/>
      <c r="CH27" s="78"/>
    </row>
    <row r="28" spans="53:86">
      <c r="BA28" s="60" t="s">
        <v>18</v>
      </c>
      <c r="BB28" s="60"/>
      <c r="BC28" s="60"/>
      <c r="BD28" s="60" t="s">
        <v>854</v>
      </c>
      <c r="BE28" s="60"/>
      <c r="BF28" s="60"/>
      <c r="BG28" s="60"/>
      <c r="BH28" s="60"/>
      <c r="BI28" s="60"/>
      <c r="BJ28" s="60"/>
      <c r="BK28" s="60"/>
      <c r="BL28" s="60"/>
      <c r="BM28" s="907" t="s">
        <v>1135</v>
      </c>
      <c r="BN28" s="60"/>
      <c r="BO28" s="60"/>
      <c r="BP28" s="60"/>
      <c r="BQ28" s="60"/>
      <c r="BR28" s="60"/>
      <c r="BS28" s="60"/>
      <c r="BT28" s="60"/>
      <c r="BU28" s="52" t="s">
        <v>1136</v>
      </c>
      <c r="BV28" s="52"/>
      <c r="BW28" s="52"/>
      <c r="BX28" s="52"/>
      <c r="BY28" s="52"/>
      <c r="BZ28" s="52" t="s">
        <v>954</v>
      </c>
      <c r="CA28" s="52"/>
      <c r="CB28" s="52"/>
      <c r="CC28" s="60"/>
      <c r="CD28" s="51" t="s">
        <v>1137</v>
      </c>
      <c r="CE28" s="51"/>
      <c r="CF28" s="51" t="s">
        <v>1138</v>
      </c>
      <c r="CG28" s="78"/>
      <c r="CH28" s="78"/>
    </row>
    <row r="29" spans="53:86">
      <c r="BA29" s="60" t="s">
        <v>20</v>
      </c>
      <c r="BB29" s="60"/>
      <c r="BC29" s="60"/>
      <c r="BD29" s="60" t="s">
        <v>855</v>
      </c>
      <c r="BE29" s="60"/>
      <c r="BF29" s="60"/>
      <c r="BG29" s="60"/>
      <c r="BH29" s="60"/>
      <c r="BI29" s="60"/>
      <c r="BJ29" s="60"/>
      <c r="BK29" s="60"/>
      <c r="BL29" s="60"/>
      <c r="BM29" s="907" t="s">
        <v>807</v>
      </c>
      <c r="BN29" s="60"/>
      <c r="BO29" s="60"/>
      <c r="BP29" s="60"/>
      <c r="BQ29" s="60"/>
      <c r="BR29" s="60"/>
      <c r="BS29" s="60"/>
      <c r="BT29" s="60"/>
      <c r="BU29" s="52" t="s">
        <v>1139</v>
      </c>
      <c r="BV29" s="52"/>
      <c r="BW29" s="52"/>
      <c r="BX29" s="52"/>
      <c r="BY29" s="52"/>
      <c r="BZ29" s="52" t="s">
        <v>171</v>
      </c>
      <c r="CA29" s="52"/>
      <c r="CB29" s="52"/>
      <c r="CC29" s="60"/>
      <c r="CD29" s="51" t="s">
        <v>203</v>
      </c>
      <c r="CE29" s="51"/>
      <c r="CF29" s="51" t="s">
        <v>194</v>
      </c>
      <c r="CG29" s="78"/>
      <c r="CH29" s="78"/>
    </row>
    <row r="30" spans="53:86">
      <c r="BA30" s="60" t="s">
        <v>22</v>
      </c>
      <c r="BB30" s="60"/>
      <c r="BC30" s="60"/>
      <c r="BD30" s="60" t="s">
        <v>1140</v>
      </c>
      <c r="BE30" s="60"/>
      <c r="BF30" s="60"/>
      <c r="BG30" s="60"/>
      <c r="BH30" s="286" t="s">
        <v>1141</v>
      </c>
      <c r="BI30" s="60"/>
      <c r="BJ30" s="60"/>
      <c r="BK30" s="60"/>
      <c r="BL30" s="60"/>
      <c r="BM30" s="907" t="s">
        <v>1142</v>
      </c>
      <c r="BN30" s="60"/>
      <c r="BO30" s="60"/>
      <c r="BP30" s="60"/>
      <c r="BQ30" s="60"/>
      <c r="BR30" s="60"/>
      <c r="BS30" s="60"/>
      <c r="BT30" s="60"/>
      <c r="BU30" s="52" t="s">
        <v>1143</v>
      </c>
      <c r="BV30" s="52"/>
      <c r="BW30" s="52"/>
      <c r="BX30" s="52"/>
      <c r="BY30" s="52"/>
      <c r="BZ30" s="52" t="s">
        <v>937</v>
      </c>
      <c r="CA30" s="52"/>
      <c r="CB30" s="52"/>
      <c r="CC30" s="60"/>
      <c r="CD30" s="51" t="s">
        <v>204</v>
      </c>
      <c r="CE30" s="51"/>
      <c r="CF30" s="51"/>
      <c r="CG30" s="78"/>
      <c r="CH30" s="78"/>
    </row>
    <row r="31" spans="53:86">
      <c r="BA31" s="60" t="s">
        <v>24</v>
      </c>
      <c r="BB31" s="60"/>
      <c r="BC31" s="60"/>
      <c r="BD31" s="52" t="s">
        <v>1144</v>
      </c>
      <c r="BE31" s="60"/>
      <c r="BF31" s="60"/>
      <c r="BG31" s="60"/>
      <c r="BH31" s="60" t="s">
        <v>1145</v>
      </c>
      <c r="BI31" s="60"/>
      <c r="BJ31" s="60"/>
      <c r="BK31" s="60"/>
      <c r="BL31" s="60"/>
      <c r="BM31" s="907" t="s">
        <v>1146</v>
      </c>
      <c r="BN31" s="60"/>
      <c r="BO31" s="60"/>
      <c r="BP31" s="60"/>
      <c r="BQ31" s="60"/>
      <c r="BR31" s="60"/>
      <c r="BS31" s="60"/>
      <c r="BT31" s="60"/>
      <c r="BU31" s="52" t="s">
        <v>1147</v>
      </c>
      <c r="BV31" s="52"/>
      <c r="BW31" s="52"/>
      <c r="BX31" s="52"/>
      <c r="BY31" s="52"/>
      <c r="BZ31" s="52" t="s">
        <v>938</v>
      </c>
      <c r="CA31" s="52"/>
      <c r="CB31" s="52"/>
      <c r="CC31" s="60"/>
      <c r="CD31" s="51" t="s">
        <v>205</v>
      </c>
      <c r="CE31" s="51"/>
      <c r="CF31" s="51"/>
      <c r="CG31" s="78"/>
      <c r="CH31" s="78"/>
    </row>
    <row r="32" spans="53:86">
      <c r="BA32" s="60" t="s">
        <v>1148</v>
      </c>
      <c r="BB32" s="60"/>
      <c r="BC32" s="60"/>
      <c r="BD32" s="52" t="s">
        <v>859</v>
      </c>
      <c r="BE32" s="60"/>
      <c r="BF32" s="60"/>
      <c r="BG32" s="60"/>
      <c r="BH32" s="60" t="s">
        <v>1149</v>
      </c>
      <c r="BI32" s="60"/>
      <c r="BJ32" s="60"/>
      <c r="BK32" s="60"/>
      <c r="BL32" s="60"/>
      <c r="BM32" s="907" t="s">
        <v>1150</v>
      </c>
      <c r="BN32" s="60"/>
      <c r="BO32" s="60"/>
      <c r="BP32" s="60"/>
      <c r="BQ32" s="60"/>
      <c r="BR32" s="60"/>
      <c r="BS32" s="60"/>
      <c r="BT32" s="60"/>
      <c r="BU32" s="52" t="s">
        <v>1151</v>
      </c>
      <c r="BV32" s="52"/>
      <c r="BW32" s="52"/>
      <c r="BX32" s="52"/>
      <c r="BY32" s="52"/>
      <c r="BZ32" s="52" t="s">
        <v>939</v>
      </c>
      <c r="CA32" s="52"/>
      <c r="CB32" s="52"/>
      <c r="CC32" s="60"/>
      <c r="CD32" s="51" t="s">
        <v>206</v>
      </c>
      <c r="CE32" s="51"/>
      <c r="CF32" s="51"/>
      <c r="CG32" s="78"/>
      <c r="CH32" s="78"/>
    </row>
    <row r="33" spans="53:86">
      <c r="BA33" s="60"/>
      <c r="BB33" s="60"/>
      <c r="BC33" s="60"/>
      <c r="BD33" s="52" t="s">
        <v>861</v>
      </c>
      <c r="BE33" s="60"/>
      <c r="BF33" s="60"/>
      <c r="BG33" s="60"/>
      <c r="BH33" s="60" t="s">
        <v>1152</v>
      </c>
      <c r="BI33" s="60"/>
      <c r="BJ33" s="60"/>
      <c r="BK33" s="60"/>
      <c r="BL33" s="60"/>
      <c r="BM33" s="907" t="s">
        <v>1153</v>
      </c>
      <c r="BN33" s="60"/>
      <c r="BO33" s="60"/>
      <c r="BP33" s="60"/>
      <c r="BQ33" s="60"/>
      <c r="BR33" s="60"/>
      <c r="BS33" s="60"/>
      <c r="BT33" s="60"/>
      <c r="BU33" s="52" t="s">
        <v>1154</v>
      </c>
      <c r="BV33" s="52"/>
      <c r="BW33" s="52"/>
      <c r="BX33" s="52"/>
      <c r="BY33" s="52"/>
      <c r="BZ33" s="52" t="s">
        <v>940</v>
      </c>
      <c r="CA33" s="52"/>
      <c r="CB33" s="52"/>
      <c r="CC33" s="60"/>
      <c r="CD33" s="51" t="s">
        <v>207</v>
      </c>
      <c r="CE33" s="51"/>
      <c r="CF33" s="51"/>
      <c r="CG33" s="78"/>
      <c r="CH33" s="78"/>
    </row>
    <row r="34" spans="53:86">
      <c r="BA34" s="60"/>
      <c r="BB34" s="60"/>
      <c r="BC34" s="60"/>
      <c r="BD34" s="52" t="s">
        <v>863</v>
      </c>
      <c r="BE34" s="60"/>
      <c r="BF34" s="60"/>
      <c r="BG34" s="60"/>
      <c r="BH34" s="60" t="s">
        <v>1155</v>
      </c>
      <c r="BI34" s="60"/>
      <c r="BJ34" s="60"/>
      <c r="BK34" s="60"/>
      <c r="BL34" s="60"/>
      <c r="BM34" s="907" t="s">
        <v>1156</v>
      </c>
      <c r="BN34" s="60"/>
      <c r="BO34" s="60"/>
      <c r="BP34" s="60"/>
      <c r="BQ34" s="60"/>
      <c r="BR34" s="60"/>
      <c r="BS34" s="60"/>
      <c r="BT34" s="60"/>
      <c r="BU34" s="52" t="s">
        <v>1157</v>
      </c>
      <c r="BV34" s="52"/>
      <c r="BW34" s="52"/>
      <c r="BX34" s="52"/>
      <c r="BY34" s="52"/>
      <c r="BZ34" s="52" t="s">
        <v>955</v>
      </c>
      <c r="CA34" s="52"/>
      <c r="CB34" s="52"/>
      <c r="CC34" s="60"/>
      <c r="CD34" s="51" t="s">
        <v>208</v>
      </c>
      <c r="CE34" s="51"/>
      <c r="CF34" s="51"/>
      <c r="CG34" s="78"/>
      <c r="CH34" s="78"/>
    </row>
    <row r="35" spans="53:86">
      <c r="BA35" s="60" t="s">
        <v>1158</v>
      </c>
      <c r="BB35" s="60"/>
      <c r="BC35" s="60"/>
      <c r="BD35" s="52" t="s">
        <v>865</v>
      </c>
      <c r="BE35" s="60"/>
      <c r="BF35" s="60"/>
      <c r="BG35" s="60"/>
      <c r="BH35" s="60" t="s">
        <v>1159</v>
      </c>
      <c r="BI35" s="60"/>
      <c r="BJ35" s="60"/>
      <c r="BK35" s="60"/>
      <c r="BL35" s="60"/>
      <c r="BM35" s="907" t="s">
        <v>1160</v>
      </c>
      <c r="BN35" s="60"/>
      <c r="BO35" s="60"/>
      <c r="BP35" s="60"/>
      <c r="BQ35" s="60"/>
      <c r="BR35" s="60"/>
      <c r="BS35" s="60"/>
      <c r="BT35" s="60"/>
      <c r="BU35" s="52" t="s">
        <v>1161</v>
      </c>
      <c r="BV35" s="52"/>
      <c r="BW35" s="52"/>
      <c r="BX35" s="52"/>
      <c r="BY35" s="52"/>
      <c r="BZ35" s="52" t="s">
        <v>941</v>
      </c>
      <c r="CA35" s="52"/>
      <c r="CB35" s="52"/>
      <c r="CC35" s="60"/>
      <c r="CD35" s="60"/>
      <c r="CE35" s="60"/>
      <c r="CF35" s="60"/>
      <c r="CG35" s="60"/>
      <c r="CH35" s="60"/>
    </row>
    <row r="36" spans="53:86">
      <c r="BA36" s="60" t="s">
        <v>40</v>
      </c>
      <c r="BB36" s="60"/>
      <c r="BC36" s="60"/>
      <c r="BD36" s="52" t="s">
        <v>958</v>
      </c>
      <c r="BE36" s="60"/>
      <c r="BF36" s="60"/>
      <c r="BG36" s="60"/>
      <c r="BH36" s="60" t="s">
        <v>1162</v>
      </c>
      <c r="BI36" s="60"/>
      <c r="BJ36" s="60"/>
      <c r="BK36" s="60"/>
      <c r="BL36" s="60"/>
      <c r="BM36" s="907" t="s">
        <v>810</v>
      </c>
      <c r="BN36" s="60"/>
      <c r="BO36" s="60"/>
      <c r="BP36" s="60"/>
      <c r="BQ36" s="60"/>
      <c r="BR36" s="60"/>
      <c r="BS36" s="60"/>
      <c r="BT36" s="60"/>
      <c r="BU36" s="52" t="s">
        <v>1163</v>
      </c>
      <c r="BV36" s="52"/>
      <c r="BW36" s="52"/>
      <c r="BX36" s="52"/>
      <c r="BY36" s="52"/>
      <c r="BZ36" s="52" t="s">
        <v>956</v>
      </c>
      <c r="CA36" s="52"/>
      <c r="CB36" s="52"/>
      <c r="CC36" s="60"/>
      <c r="CD36" s="60"/>
      <c r="CE36" s="60"/>
      <c r="CF36" s="60"/>
      <c r="CG36" s="60"/>
      <c r="CH36" s="60"/>
    </row>
    <row r="37" spans="53:86">
      <c r="BA37" s="60" t="s">
        <v>24</v>
      </c>
      <c r="BB37" s="60"/>
      <c r="BC37" s="60"/>
      <c r="BD37" s="52" t="s">
        <v>1164</v>
      </c>
      <c r="BE37" s="60"/>
      <c r="BF37" s="60"/>
      <c r="BG37" s="60"/>
      <c r="BH37" s="60" t="s">
        <v>1165</v>
      </c>
      <c r="BI37" s="60"/>
      <c r="BJ37" s="60"/>
      <c r="BK37" s="60"/>
      <c r="BL37" s="60"/>
      <c r="BM37" s="907" t="s">
        <v>1166</v>
      </c>
      <c r="BN37" s="60"/>
      <c r="BO37" s="60"/>
      <c r="BP37" s="60"/>
      <c r="BQ37" s="60"/>
      <c r="BR37" s="60"/>
      <c r="BS37" s="60"/>
      <c r="BT37" s="60"/>
      <c r="BU37" s="52" t="s">
        <v>1167</v>
      </c>
      <c r="BV37" s="52"/>
      <c r="BW37" s="52"/>
      <c r="BX37" s="52"/>
      <c r="BY37" s="52"/>
      <c r="BZ37" s="52" t="s">
        <v>958</v>
      </c>
      <c r="CA37" s="52"/>
      <c r="CB37" s="52"/>
      <c r="CC37" s="60"/>
      <c r="CD37" s="60"/>
      <c r="CE37" s="60"/>
      <c r="CF37" s="60"/>
      <c r="CG37" s="60"/>
      <c r="CH37" s="60"/>
    </row>
    <row r="38" spans="53:86">
      <c r="BA38" s="60" t="s">
        <v>1148</v>
      </c>
      <c r="BB38" s="60"/>
      <c r="BC38" s="60"/>
      <c r="BD38" s="52" t="s">
        <v>924</v>
      </c>
      <c r="BE38" s="60"/>
      <c r="BF38" s="60"/>
      <c r="BG38" s="60"/>
      <c r="BH38" s="60" t="s">
        <v>1168</v>
      </c>
      <c r="BI38" s="60"/>
      <c r="BJ38" s="60"/>
      <c r="BK38" s="60"/>
      <c r="BL38" s="60"/>
      <c r="BM38" s="907" t="s">
        <v>1169</v>
      </c>
      <c r="BN38" s="60"/>
      <c r="BO38" s="60"/>
      <c r="BP38" s="60"/>
      <c r="BQ38" s="60"/>
      <c r="BR38" s="60"/>
      <c r="BS38" s="60"/>
      <c r="BT38" s="60"/>
      <c r="BU38" s="52" t="s">
        <v>1170</v>
      </c>
      <c r="BV38" s="52"/>
      <c r="BW38" s="52"/>
      <c r="BX38" s="52"/>
      <c r="BY38" s="52"/>
      <c r="BZ38" s="52" t="s">
        <v>959</v>
      </c>
      <c r="CA38" s="52"/>
      <c r="CB38" s="52"/>
      <c r="CC38" s="60"/>
      <c r="CD38" s="60"/>
      <c r="CE38" s="60"/>
      <c r="CF38" s="60"/>
      <c r="CG38" s="60"/>
      <c r="CH38" s="60"/>
    </row>
    <row r="39" spans="53:86">
      <c r="BA39" s="60"/>
      <c r="BB39" s="60"/>
      <c r="BC39" s="60"/>
      <c r="BD39" s="60" t="s">
        <v>869</v>
      </c>
      <c r="BE39" s="60"/>
      <c r="BF39" s="60"/>
      <c r="BG39" s="60"/>
      <c r="BH39" s="60" t="s">
        <v>1171</v>
      </c>
      <c r="BI39" s="60"/>
      <c r="BJ39" s="60"/>
      <c r="BK39" s="60"/>
      <c r="BL39" s="60"/>
      <c r="BM39" s="907" t="s">
        <v>1172</v>
      </c>
      <c r="BN39" s="60"/>
      <c r="BO39" s="60"/>
      <c r="BP39" s="60"/>
      <c r="BQ39" s="60"/>
      <c r="BR39" s="60"/>
      <c r="BS39" s="60"/>
      <c r="BT39" s="60"/>
      <c r="BU39" s="52" t="s">
        <v>1173</v>
      </c>
      <c r="BV39" s="52"/>
      <c r="BW39" s="52"/>
      <c r="BX39" s="52"/>
      <c r="BY39" s="52"/>
      <c r="BZ39" s="60"/>
      <c r="CA39" s="52"/>
      <c r="CB39" s="52"/>
      <c r="CC39" s="60"/>
      <c r="CD39" s="60"/>
      <c r="CE39" s="60"/>
      <c r="CF39" s="60"/>
      <c r="CG39" s="60"/>
      <c r="CH39" s="60"/>
    </row>
    <row r="40" spans="53:86">
      <c r="BA40" s="60"/>
      <c r="BB40" s="60"/>
      <c r="BC40" s="60"/>
      <c r="BD40" s="60"/>
      <c r="BE40" s="60"/>
      <c r="BF40" s="60"/>
      <c r="BG40" s="60"/>
      <c r="BH40" s="60" t="s">
        <v>110</v>
      </c>
      <c r="BI40" s="60"/>
      <c r="BJ40" s="60"/>
      <c r="BK40" s="60"/>
      <c r="BL40" s="60"/>
      <c r="BM40" s="907" t="s">
        <v>798</v>
      </c>
      <c r="BN40" s="60"/>
      <c r="BO40" s="60"/>
      <c r="BP40" s="60"/>
      <c r="BQ40" s="60"/>
      <c r="BR40" s="60"/>
      <c r="BS40" s="60"/>
      <c r="BT40" s="60"/>
      <c r="BU40" s="60"/>
      <c r="BV40" s="52"/>
      <c r="BW40" s="52"/>
      <c r="BX40" s="52"/>
      <c r="BY40" s="52"/>
      <c r="BZ40" s="60"/>
      <c r="CA40" s="52"/>
      <c r="CB40" s="52"/>
      <c r="CC40" s="60"/>
      <c r="CD40" s="60"/>
      <c r="CE40" s="60"/>
      <c r="CF40" s="60"/>
      <c r="CG40" s="60"/>
      <c r="CH40" s="60"/>
    </row>
    <row r="41" spans="53:86">
      <c r="BA41" s="286" t="s">
        <v>276</v>
      </c>
      <c r="BB41" s="60"/>
      <c r="BC41" s="60"/>
      <c r="BD41" s="60"/>
      <c r="BE41" s="60"/>
      <c r="BF41" s="60"/>
      <c r="BG41" s="60"/>
      <c r="BH41" s="60" t="s">
        <v>111</v>
      </c>
      <c r="BI41" s="60"/>
      <c r="BJ41" s="60"/>
      <c r="BK41" s="60"/>
      <c r="BL41" s="60"/>
      <c r="BM41" s="907" t="s">
        <v>824</v>
      </c>
      <c r="BN41" s="60"/>
      <c r="BO41" s="60"/>
      <c r="BP41" s="60"/>
      <c r="BQ41" s="60"/>
      <c r="BR41" s="60"/>
      <c r="BS41" s="60"/>
      <c r="BT41" s="60"/>
      <c r="BU41" s="60"/>
      <c r="BV41" s="52"/>
      <c r="BW41" s="52"/>
      <c r="BX41" s="52"/>
      <c r="BY41" s="52"/>
      <c r="BZ41" s="52"/>
      <c r="CA41" s="52"/>
      <c r="CB41" s="52"/>
      <c r="CC41" s="60"/>
      <c r="CD41" s="60"/>
      <c r="CE41" s="60"/>
      <c r="CF41" s="60"/>
      <c r="CG41" s="60"/>
      <c r="CH41" s="60"/>
    </row>
    <row r="42" spans="53:86">
      <c r="BA42" s="60" t="s">
        <v>7</v>
      </c>
      <c r="BB42" s="60"/>
      <c r="BC42" s="60"/>
      <c r="BD42" s="286" t="s">
        <v>260</v>
      </c>
      <c r="BE42" s="60"/>
      <c r="BF42" s="60"/>
      <c r="BG42" s="60"/>
      <c r="BH42" s="60" t="s">
        <v>112</v>
      </c>
      <c r="BI42" s="60"/>
      <c r="BJ42" s="60"/>
      <c r="BK42" s="60"/>
      <c r="BL42" s="60"/>
      <c r="BM42" s="907" t="s">
        <v>811</v>
      </c>
      <c r="BN42" s="60"/>
      <c r="BO42" s="60"/>
      <c r="BP42" s="60"/>
      <c r="BQ42" s="60"/>
      <c r="BR42" s="60"/>
      <c r="BS42" s="60"/>
      <c r="BT42" s="60"/>
      <c r="BU42" s="52"/>
      <c r="BV42" s="52"/>
      <c r="BW42" s="52"/>
      <c r="BX42" s="52"/>
      <c r="BY42" s="52"/>
      <c r="BZ42" s="52"/>
      <c r="CA42" s="52"/>
      <c r="CB42" s="52"/>
      <c r="CC42" s="60"/>
      <c r="CD42" s="60"/>
      <c r="CE42" s="60"/>
      <c r="CF42" s="60"/>
      <c r="CG42" s="60"/>
      <c r="CH42" s="60"/>
    </row>
    <row r="43" spans="53:86">
      <c r="BA43" s="60" t="s">
        <v>1174</v>
      </c>
      <c r="BB43" s="60"/>
      <c r="BC43" s="60"/>
      <c r="BD43" s="60" t="s">
        <v>1175</v>
      </c>
      <c r="BE43" s="60"/>
      <c r="BF43" s="60"/>
      <c r="BG43" s="60"/>
      <c r="BH43" s="60"/>
      <c r="BI43" s="60"/>
      <c r="BJ43" s="60"/>
      <c r="BK43" s="60"/>
      <c r="BL43" s="60"/>
      <c r="BM43" s="907" t="s">
        <v>1176</v>
      </c>
      <c r="BN43" s="60"/>
      <c r="BO43" s="60"/>
      <c r="BP43" s="60"/>
      <c r="BQ43" s="60"/>
      <c r="BR43" s="60"/>
      <c r="BS43" s="60"/>
      <c r="BT43" s="60"/>
      <c r="BU43" s="60"/>
      <c r="BV43" s="52"/>
      <c r="BW43" s="52"/>
      <c r="BX43" s="52"/>
      <c r="BY43" s="52"/>
      <c r="BZ43" s="52"/>
      <c r="CA43" s="52"/>
      <c r="CB43" s="52"/>
      <c r="CC43" s="60"/>
      <c r="CD43" s="60"/>
      <c r="CE43" s="60"/>
      <c r="CF43" s="60"/>
      <c r="CG43" s="60"/>
      <c r="CH43" s="60"/>
    </row>
    <row r="44" spans="53:86">
      <c r="BA44" s="60" t="s">
        <v>1177</v>
      </c>
      <c r="BB44" s="60"/>
      <c r="BC44" s="60"/>
      <c r="BD44" s="60" t="s">
        <v>1178</v>
      </c>
      <c r="BE44" s="60"/>
      <c r="BF44" s="60"/>
      <c r="BG44" s="60"/>
      <c r="BH44" s="60"/>
      <c r="BI44" s="60"/>
      <c r="BJ44" s="60"/>
      <c r="BK44" s="60"/>
      <c r="BL44" s="60"/>
      <c r="BM44" s="907" t="s">
        <v>780</v>
      </c>
      <c r="BN44" s="60"/>
      <c r="BO44" s="60"/>
      <c r="BP44" s="60"/>
      <c r="BQ44" s="60"/>
      <c r="BR44" s="60"/>
      <c r="BS44" s="60"/>
      <c r="BT44" s="60"/>
      <c r="BU44" s="60"/>
      <c r="BV44" s="52"/>
      <c r="BW44" s="52"/>
      <c r="BX44" s="52"/>
      <c r="BY44" s="52"/>
      <c r="BZ44" s="52"/>
      <c r="CA44" s="52"/>
      <c r="CB44" s="52"/>
      <c r="CC44" s="60"/>
      <c r="CD44" s="60"/>
      <c r="CE44" s="60"/>
      <c r="CF44" s="60"/>
      <c r="CG44" s="60"/>
      <c r="CH44" s="60"/>
    </row>
    <row r="45" spans="53:86">
      <c r="BA45" s="60" t="s">
        <v>1179</v>
      </c>
      <c r="BB45" s="60"/>
      <c r="BC45" s="60"/>
      <c r="BD45" s="60" t="s">
        <v>1180</v>
      </c>
      <c r="BE45" s="60"/>
      <c r="BF45" s="60"/>
      <c r="BG45" s="60"/>
      <c r="BH45" s="60"/>
      <c r="BI45" s="60"/>
      <c r="BJ45" s="60"/>
      <c r="BK45" s="60"/>
      <c r="BL45" s="60"/>
      <c r="BM45" s="907" t="s">
        <v>1181</v>
      </c>
      <c r="BN45" s="60"/>
      <c r="BO45" s="60"/>
      <c r="BP45" s="60"/>
      <c r="BQ45" s="60"/>
      <c r="BR45" s="60"/>
      <c r="BS45" s="60"/>
      <c r="BT45" s="60"/>
      <c r="BU45" s="60"/>
      <c r="BV45" s="52"/>
      <c r="BW45" s="52"/>
      <c r="BX45" s="52"/>
      <c r="BY45" s="52"/>
      <c r="BZ45" s="52"/>
      <c r="CA45" s="52"/>
      <c r="CB45" s="52"/>
      <c r="CC45" s="60"/>
      <c r="CD45" s="60"/>
      <c r="CE45" s="60"/>
      <c r="CF45" s="60"/>
      <c r="CG45" s="60"/>
      <c r="CH45" s="60"/>
    </row>
    <row r="46" spans="53:86">
      <c r="BA46" s="60" t="s">
        <v>1182</v>
      </c>
      <c r="BB46" s="60"/>
      <c r="BC46" s="60"/>
      <c r="BD46" s="60"/>
      <c r="BE46" s="60"/>
      <c r="BF46" s="60"/>
      <c r="BG46" s="60"/>
      <c r="BH46" s="60"/>
      <c r="BI46" s="60"/>
      <c r="BJ46" s="60"/>
      <c r="BK46" s="60"/>
      <c r="BL46" s="60"/>
      <c r="BM46" s="907" t="s">
        <v>94</v>
      </c>
      <c r="BN46" s="60"/>
      <c r="BO46" s="60"/>
      <c r="BP46" s="60"/>
      <c r="BQ46" s="60"/>
      <c r="BR46" s="60"/>
      <c r="BS46" s="60"/>
      <c r="BT46" s="60"/>
      <c r="BU46" s="60"/>
      <c r="BV46" s="52"/>
      <c r="BW46" s="52"/>
      <c r="BX46" s="52"/>
      <c r="BY46" s="52"/>
      <c r="BZ46" s="52"/>
      <c r="CA46" s="52"/>
      <c r="CB46" s="52"/>
      <c r="CC46" s="60"/>
      <c r="CD46" s="60"/>
      <c r="CE46" s="60"/>
      <c r="CF46" s="60"/>
      <c r="CG46" s="60"/>
      <c r="CH46" s="60"/>
    </row>
    <row r="47" spans="53:86">
      <c r="BA47" s="60" t="s">
        <v>1183</v>
      </c>
      <c r="BB47" s="60"/>
      <c r="BC47" s="60"/>
      <c r="BD47" s="60"/>
      <c r="BE47" s="60"/>
      <c r="BF47" s="60"/>
      <c r="BG47" s="60"/>
      <c r="BH47" s="60"/>
      <c r="BI47" s="60"/>
      <c r="BJ47" s="60"/>
      <c r="BK47" s="60"/>
      <c r="BL47" s="60"/>
      <c r="BM47" s="907" t="s">
        <v>1184</v>
      </c>
      <c r="BN47" s="60"/>
      <c r="BO47" s="60"/>
      <c r="BP47" s="60"/>
      <c r="BQ47" s="60"/>
      <c r="BR47" s="60"/>
      <c r="BS47" s="60"/>
      <c r="BT47" s="60"/>
      <c r="BU47" s="60"/>
      <c r="BV47" s="60"/>
      <c r="BW47" s="60"/>
      <c r="BX47" s="60"/>
      <c r="BY47" s="60"/>
      <c r="BZ47" s="60"/>
      <c r="CA47" s="60"/>
      <c r="CB47" s="60"/>
      <c r="CC47" s="60"/>
      <c r="CD47" s="60"/>
      <c r="CE47" s="60"/>
      <c r="CF47" s="60"/>
      <c r="CG47" s="60"/>
      <c r="CH47" s="60"/>
    </row>
    <row r="48" spans="53:86">
      <c r="BA48" s="60" t="s">
        <v>1185</v>
      </c>
      <c r="BB48" s="60"/>
      <c r="BC48" s="60"/>
      <c r="BD48" s="60"/>
      <c r="BE48" s="60"/>
      <c r="BF48" s="60"/>
      <c r="BG48" s="60"/>
      <c r="BH48" s="60"/>
      <c r="BI48" s="60"/>
      <c r="BJ48" s="60"/>
      <c r="BK48" s="60"/>
      <c r="BL48" s="60"/>
      <c r="BM48" s="907" t="s">
        <v>819</v>
      </c>
      <c r="BN48" s="60"/>
      <c r="BO48" s="60"/>
      <c r="BP48" s="60"/>
      <c r="BQ48" s="60"/>
      <c r="BR48" s="60"/>
      <c r="BS48" s="60"/>
      <c r="BT48" s="60"/>
      <c r="BU48" s="60"/>
      <c r="BV48" s="60"/>
      <c r="BW48" s="60"/>
      <c r="BX48" s="60"/>
      <c r="BY48" s="60"/>
      <c r="BZ48" s="60"/>
      <c r="CA48" s="60"/>
      <c r="CB48" s="60"/>
      <c r="CC48" s="60"/>
      <c r="CD48" s="60"/>
      <c r="CE48" s="60"/>
      <c r="CF48" s="60"/>
      <c r="CG48" s="60"/>
      <c r="CH48" s="60"/>
    </row>
    <row r="49" spans="53:86">
      <c r="BA49" s="60" t="s">
        <v>1186</v>
      </c>
      <c r="BB49" s="60"/>
      <c r="BC49" s="60"/>
      <c r="BD49" s="60"/>
      <c r="BE49" s="60"/>
      <c r="BF49" s="60"/>
      <c r="BG49" s="60"/>
      <c r="BH49" s="60"/>
      <c r="BI49" s="60"/>
      <c r="BJ49" s="60"/>
      <c r="BK49" s="60"/>
      <c r="BL49" s="60"/>
      <c r="BM49" s="907" t="s">
        <v>781</v>
      </c>
      <c r="BN49" s="60"/>
      <c r="BO49" s="60"/>
      <c r="BP49" s="60"/>
      <c r="BQ49" s="60"/>
      <c r="BR49" s="60"/>
      <c r="BS49" s="60"/>
      <c r="BT49" s="60"/>
      <c r="BU49" s="60"/>
      <c r="BV49" s="60"/>
      <c r="BW49" s="60"/>
      <c r="BX49" s="60"/>
      <c r="BY49" s="60"/>
      <c r="BZ49" s="60"/>
      <c r="CA49" s="60"/>
      <c r="CB49" s="60"/>
      <c r="CC49" s="60"/>
      <c r="CD49" s="60"/>
      <c r="CE49" s="60"/>
      <c r="CF49" s="60"/>
      <c r="CG49" s="60"/>
      <c r="CH49" s="60"/>
    </row>
    <row r="50" spans="53:86">
      <c r="BA50" s="60" t="s">
        <v>1187</v>
      </c>
      <c r="BB50" s="60"/>
      <c r="BC50" s="60"/>
      <c r="BD50" s="60"/>
      <c r="BE50" s="60"/>
      <c r="BF50" s="60"/>
      <c r="BG50" s="60"/>
      <c r="BH50" s="60"/>
      <c r="BI50" s="60"/>
      <c r="BJ50" s="60"/>
      <c r="BK50" s="60"/>
      <c r="BL50" s="60"/>
      <c r="BM50" s="907" t="s">
        <v>1188</v>
      </c>
      <c r="BN50" s="60"/>
      <c r="BO50" s="60"/>
      <c r="BP50" s="60"/>
      <c r="BQ50" s="60"/>
      <c r="BR50" s="60"/>
      <c r="BS50" s="60"/>
      <c r="BT50" s="60"/>
      <c r="BU50" s="60"/>
      <c r="BV50" s="60"/>
      <c r="BW50" s="60"/>
      <c r="BX50" s="60"/>
      <c r="BY50" s="60"/>
      <c r="BZ50" s="60"/>
      <c r="CA50" s="60"/>
      <c r="CB50" s="60"/>
      <c r="CC50" s="60"/>
      <c r="CD50" s="60"/>
      <c r="CE50" s="60"/>
      <c r="CF50" s="60"/>
      <c r="CG50" s="60"/>
      <c r="CH50" s="60"/>
    </row>
    <row r="51" spans="53:86">
      <c r="BA51" s="60" t="s">
        <v>1189</v>
      </c>
      <c r="BB51" s="60"/>
      <c r="BC51" s="60"/>
      <c r="BD51" s="60"/>
      <c r="BE51" s="60"/>
      <c r="BF51" s="60"/>
      <c r="BG51" s="60"/>
      <c r="BH51" s="60"/>
      <c r="BI51" s="60"/>
      <c r="BJ51" s="60"/>
      <c r="BK51" s="60"/>
      <c r="BL51" s="60"/>
      <c r="BM51" s="907" t="s">
        <v>1190</v>
      </c>
      <c r="BN51" s="60"/>
      <c r="BO51" s="60"/>
      <c r="BP51" s="60"/>
      <c r="BQ51" s="60"/>
      <c r="BR51" s="60"/>
      <c r="BS51" s="60"/>
      <c r="BT51" s="60"/>
      <c r="BU51" s="60"/>
      <c r="BV51" s="60"/>
      <c r="BW51" s="60"/>
      <c r="BX51" s="60"/>
      <c r="BY51" s="60"/>
      <c r="BZ51" s="60"/>
      <c r="CA51" s="60"/>
      <c r="CB51" s="60"/>
      <c r="CC51" s="60"/>
      <c r="CD51" s="60"/>
      <c r="CE51" s="60"/>
      <c r="CF51" s="60"/>
      <c r="CG51" s="60"/>
      <c r="CH51" s="60"/>
    </row>
    <row r="52" spans="53:86">
      <c r="BA52" s="60" t="s">
        <v>1191</v>
      </c>
      <c r="BB52" s="60"/>
      <c r="BC52" s="60"/>
      <c r="BD52" s="60"/>
      <c r="BE52" s="60"/>
      <c r="BF52" s="60"/>
      <c r="BG52" s="60"/>
      <c r="BH52" s="60"/>
      <c r="BI52" s="60"/>
      <c r="BJ52" s="60"/>
      <c r="BK52" s="60"/>
      <c r="BL52" s="60"/>
      <c r="BM52" s="907" t="s">
        <v>1192</v>
      </c>
      <c r="BN52" s="60"/>
      <c r="BO52" s="60"/>
      <c r="BP52" s="60"/>
      <c r="BQ52" s="60"/>
      <c r="BR52" s="60"/>
      <c r="BS52" s="60"/>
      <c r="BT52" s="60"/>
      <c r="BU52" s="60"/>
      <c r="BV52" s="60"/>
      <c r="BW52" s="60"/>
      <c r="BX52" s="60"/>
      <c r="BY52" s="60"/>
      <c r="BZ52" s="60"/>
      <c r="CA52" s="60"/>
      <c r="CB52" s="60"/>
      <c r="CC52" s="60"/>
      <c r="CD52" s="60"/>
      <c r="CE52" s="60"/>
      <c r="CF52" s="60"/>
      <c r="CG52" s="60"/>
      <c r="CH52" s="60"/>
    </row>
    <row r="53" spans="53:86">
      <c r="BA53" s="60" t="s">
        <v>1193</v>
      </c>
      <c r="BB53" s="60"/>
      <c r="BC53" s="60"/>
      <c r="BD53" s="60"/>
      <c r="BE53" s="60"/>
      <c r="BF53" s="60"/>
      <c r="BG53" s="60"/>
      <c r="BH53" s="60"/>
      <c r="BI53" s="60"/>
      <c r="BJ53" s="60"/>
      <c r="BK53" s="60"/>
      <c r="BL53" s="60"/>
      <c r="BM53" s="907" t="s">
        <v>1194</v>
      </c>
      <c r="BN53" s="60"/>
      <c r="BO53" s="60"/>
      <c r="BP53" s="60"/>
      <c r="BQ53" s="60"/>
      <c r="BR53" s="60"/>
      <c r="BS53" s="60"/>
      <c r="BT53" s="60"/>
      <c r="BU53" s="60"/>
      <c r="BV53" s="60"/>
      <c r="BW53" s="60"/>
      <c r="BX53" s="60"/>
      <c r="BY53" s="60"/>
      <c r="BZ53" s="60"/>
      <c r="CA53" s="60"/>
      <c r="CB53" s="60"/>
      <c r="CC53" s="60"/>
      <c r="CD53" s="60"/>
      <c r="CE53" s="60"/>
      <c r="CF53" s="60"/>
      <c r="CG53" s="60"/>
      <c r="CH53" s="60"/>
    </row>
    <row r="54" spans="53:86">
      <c r="BA54" s="60" t="s">
        <v>1195</v>
      </c>
      <c r="BB54" s="60"/>
      <c r="BC54" s="60"/>
      <c r="BD54" s="60"/>
      <c r="BE54" s="60"/>
      <c r="BF54" s="60"/>
      <c r="BG54" s="60"/>
      <c r="BH54" s="60"/>
      <c r="BI54" s="60"/>
      <c r="BJ54" s="60"/>
      <c r="BK54" s="60"/>
      <c r="BL54" s="60"/>
      <c r="BM54" s="907" t="s">
        <v>769</v>
      </c>
      <c r="BN54" s="60"/>
      <c r="BO54" s="60"/>
      <c r="BP54" s="60"/>
      <c r="BQ54" s="60"/>
      <c r="BR54" s="60"/>
      <c r="BS54" s="60"/>
      <c r="BT54" s="60"/>
      <c r="BU54" s="60"/>
      <c r="BV54" s="60"/>
      <c r="BW54" s="60"/>
      <c r="BX54" s="60"/>
      <c r="BY54" s="60"/>
      <c r="BZ54" s="60"/>
      <c r="CA54" s="60"/>
      <c r="CB54" s="60"/>
      <c r="CC54" s="60"/>
      <c r="CD54" s="60"/>
      <c r="CE54" s="60"/>
      <c r="CF54" s="60"/>
      <c r="CG54" s="60"/>
      <c r="CH54" s="60"/>
    </row>
    <row r="55" spans="53:86">
      <c r="BA55" s="60"/>
      <c r="BB55" s="60"/>
      <c r="BC55" s="60"/>
      <c r="BD55" s="60"/>
      <c r="BE55" s="60"/>
      <c r="BF55" s="60"/>
      <c r="BG55" s="60"/>
      <c r="BH55" s="60"/>
      <c r="BI55" s="60"/>
      <c r="BJ55" s="60"/>
      <c r="BK55" s="60"/>
      <c r="BL55" s="60"/>
      <c r="BM55" s="907" t="s">
        <v>1196</v>
      </c>
      <c r="BN55" s="60"/>
      <c r="BO55" s="60"/>
      <c r="BP55" s="60"/>
      <c r="BQ55" s="60"/>
      <c r="BR55" s="60"/>
      <c r="BS55" s="60"/>
      <c r="BT55" s="60"/>
      <c r="BU55" s="60"/>
      <c r="BV55" s="60"/>
      <c r="BW55" s="60"/>
      <c r="BX55" s="60"/>
      <c r="BY55" s="60"/>
      <c r="BZ55" s="60"/>
      <c r="CA55" s="60"/>
      <c r="CB55" s="60"/>
      <c r="CC55" s="60"/>
      <c r="CD55" s="60"/>
      <c r="CE55" s="60"/>
      <c r="CF55" s="60"/>
      <c r="CG55" s="60"/>
      <c r="CH55" s="60"/>
    </row>
    <row r="56" spans="53:86">
      <c r="BA56" s="60"/>
      <c r="BB56" s="60"/>
      <c r="BC56" s="60"/>
      <c r="BD56" s="60"/>
      <c r="BE56" s="60"/>
      <c r="BF56" s="60"/>
      <c r="BG56" s="60"/>
      <c r="BH56" s="60"/>
      <c r="BI56" s="60"/>
      <c r="BJ56" s="60"/>
      <c r="BK56" s="60"/>
      <c r="BL56" s="60"/>
      <c r="BM56" s="907" t="s">
        <v>1197</v>
      </c>
      <c r="BN56" s="60"/>
      <c r="BO56" s="60"/>
      <c r="BP56" s="60"/>
      <c r="BQ56" s="60"/>
      <c r="BR56" s="60"/>
      <c r="BS56" s="60"/>
      <c r="BT56" s="60"/>
      <c r="BU56" s="60"/>
      <c r="BV56" s="60"/>
      <c r="BW56" s="60"/>
      <c r="BX56" s="60"/>
      <c r="BY56" s="60"/>
      <c r="BZ56" s="60"/>
      <c r="CA56" s="60"/>
      <c r="CB56" s="60"/>
      <c r="CC56" s="60"/>
      <c r="CD56" s="60"/>
      <c r="CE56" s="60"/>
      <c r="CF56" s="60"/>
      <c r="CG56" s="60"/>
      <c r="CH56" s="60"/>
    </row>
    <row r="57" spans="53:86">
      <c r="BA57" s="442" t="s">
        <v>1198</v>
      </c>
      <c r="BB57" s="60"/>
      <c r="BC57" s="60"/>
      <c r="BD57" s="60"/>
      <c r="BE57" s="60"/>
      <c r="BF57" s="60"/>
      <c r="BG57" s="60"/>
      <c r="BH57" s="60"/>
      <c r="BI57" s="60"/>
      <c r="BJ57" s="60"/>
      <c r="BK57" s="60"/>
      <c r="BL57" s="60"/>
      <c r="BM57" s="907" t="s">
        <v>1800</v>
      </c>
      <c r="BN57" s="60"/>
      <c r="BO57" s="60"/>
      <c r="BP57" s="60"/>
      <c r="BQ57" s="60"/>
      <c r="BR57" s="60"/>
      <c r="BS57" s="60"/>
      <c r="BT57" s="60"/>
      <c r="BU57" s="60"/>
      <c r="BV57" s="60"/>
      <c r="BW57" s="60"/>
      <c r="BX57" s="60"/>
      <c r="BY57" s="60"/>
      <c r="BZ57" s="60"/>
      <c r="CA57" s="60"/>
      <c r="CB57" s="60"/>
      <c r="CC57" s="60"/>
      <c r="CD57" s="60"/>
      <c r="CE57" s="60"/>
      <c r="CF57" s="60"/>
      <c r="CG57" s="60"/>
      <c r="CH57" s="60"/>
    </row>
    <row r="58" spans="53:86" ht="15">
      <c r="BA58" s="290" t="s">
        <v>1200</v>
      </c>
      <c r="BB58" s="60"/>
      <c r="BC58" s="60"/>
      <c r="BD58" s="60"/>
      <c r="BE58" s="60"/>
      <c r="BF58" s="60"/>
      <c r="BG58" s="60"/>
      <c r="BH58" s="60"/>
      <c r="BI58" s="60"/>
      <c r="BJ58" s="60"/>
      <c r="BK58" s="60"/>
      <c r="BL58" s="60"/>
      <c r="BM58" s="928" t="s">
        <v>1201</v>
      </c>
      <c r="BN58" s="60"/>
      <c r="BO58" s="60"/>
      <c r="BP58" s="60"/>
      <c r="BQ58" s="60"/>
      <c r="BR58" s="60"/>
      <c r="BS58" s="60"/>
      <c r="BT58" s="60"/>
      <c r="BU58" s="60"/>
      <c r="BV58" s="60"/>
      <c r="BW58" s="60"/>
      <c r="BX58" s="60"/>
      <c r="BY58" s="60"/>
      <c r="BZ58" s="60"/>
      <c r="CA58" s="60"/>
      <c r="CB58" s="60"/>
      <c r="CC58" s="60"/>
      <c r="CD58" s="60"/>
      <c r="CE58" s="60"/>
      <c r="CF58" s="60"/>
      <c r="CG58" s="60"/>
      <c r="CH58" s="60"/>
    </row>
    <row r="59" spans="53:86">
      <c r="BA59" s="291" t="s">
        <v>1202</v>
      </c>
      <c r="BB59" s="60"/>
      <c r="BC59" s="60"/>
      <c r="BD59" s="60"/>
      <c r="BE59" s="60"/>
      <c r="BF59" s="60"/>
      <c r="BG59" s="60"/>
      <c r="BH59" s="60"/>
      <c r="BI59" s="60"/>
      <c r="BJ59" s="60"/>
      <c r="BK59" s="60"/>
      <c r="BL59" s="60"/>
      <c r="BM59" s="907" t="s">
        <v>1203</v>
      </c>
      <c r="BN59" s="60"/>
      <c r="BO59" s="60"/>
      <c r="BP59" s="60"/>
      <c r="BQ59" s="60"/>
      <c r="BR59" s="60"/>
      <c r="BS59" s="60"/>
      <c r="BT59" s="60"/>
      <c r="BU59" s="60"/>
      <c r="BV59" s="60"/>
      <c r="BW59" s="60"/>
      <c r="BX59" s="60"/>
      <c r="BY59" s="60"/>
      <c r="BZ59" s="60"/>
      <c r="CA59" s="60"/>
      <c r="CB59" s="60"/>
      <c r="CC59" s="60"/>
      <c r="CD59" s="60"/>
      <c r="CE59" s="60"/>
      <c r="CF59" s="60"/>
      <c r="CG59" s="60"/>
      <c r="CH59" s="60"/>
    </row>
    <row r="60" spans="53:86" ht="25.5">
      <c r="BA60" s="291" t="s">
        <v>1204</v>
      </c>
      <c r="BB60" s="60"/>
      <c r="BC60" s="60"/>
      <c r="BD60" s="60"/>
      <c r="BE60" s="60"/>
      <c r="BF60" s="60"/>
      <c r="BG60" s="60"/>
      <c r="BH60" s="60"/>
      <c r="BI60" s="60"/>
      <c r="BJ60" s="60"/>
      <c r="BK60" s="60"/>
      <c r="BL60" s="60"/>
      <c r="BM60" s="907" t="s">
        <v>1205</v>
      </c>
      <c r="BN60" s="60"/>
      <c r="BO60" s="60"/>
      <c r="BP60" s="60"/>
      <c r="BQ60" s="60"/>
      <c r="BR60" s="60"/>
      <c r="BS60" s="60"/>
      <c r="BT60" s="60"/>
      <c r="BU60" s="60"/>
      <c r="BV60" s="60"/>
      <c r="BW60" s="60"/>
      <c r="BX60" s="60"/>
      <c r="BY60" s="60"/>
      <c r="BZ60" s="60"/>
      <c r="CA60" s="60"/>
      <c r="CB60" s="60"/>
      <c r="CC60" s="60"/>
      <c r="CD60" s="60"/>
      <c r="CE60" s="60"/>
      <c r="CF60" s="60"/>
      <c r="CG60" s="60"/>
      <c r="CH60" s="60"/>
    </row>
    <row r="61" spans="53:86">
      <c r="BA61" s="291" t="s">
        <v>1206</v>
      </c>
      <c r="BB61" s="60"/>
      <c r="BC61" s="60"/>
      <c r="BD61" s="60"/>
      <c r="BE61" s="60"/>
      <c r="BF61" s="60"/>
      <c r="BG61" s="60"/>
      <c r="BH61" s="60"/>
      <c r="BI61" s="60"/>
      <c r="BJ61" s="60"/>
      <c r="BK61" s="60"/>
      <c r="BL61" s="60"/>
      <c r="BM61" s="907" t="s">
        <v>1207</v>
      </c>
      <c r="BN61" s="60"/>
      <c r="BO61" s="60"/>
      <c r="BP61" s="60"/>
      <c r="BQ61" s="60"/>
      <c r="BR61" s="60"/>
      <c r="BS61" s="60"/>
      <c r="BT61" s="60"/>
      <c r="BU61" s="60"/>
      <c r="BV61" s="60"/>
      <c r="BW61" s="60"/>
      <c r="BX61" s="60"/>
      <c r="BY61" s="60"/>
      <c r="BZ61" s="60"/>
      <c r="CA61" s="60"/>
      <c r="CB61" s="60"/>
      <c r="CC61" s="60"/>
      <c r="CD61" s="60"/>
      <c r="CE61" s="60"/>
      <c r="CF61" s="60"/>
      <c r="CG61" s="60"/>
      <c r="CH61" s="60"/>
    </row>
    <row r="62" spans="53:86">
      <c r="BA62" s="291" t="s">
        <v>66</v>
      </c>
      <c r="BB62" s="60"/>
      <c r="BC62" s="60"/>
      <c r="BD62" s="60"/>
      <c r="BE62" s="60"/>
      <c r="BF62" s="60"/>
      <c r="BG62" s="60"/>
      <c r="BH62" s="60"/>
      <c r="BI62" s="60"/>
      <c r="BJ62" s="60"/>
      <c r="BK62" s="60"/>
      <c r="BL62" s="60"/>
      <c r="BM62" s="907" t="s">
        <v>1208</v>
      </c>
      <c r="BN62" s="60"/>
      <c r="BO62" s="60"/>
      <c r="BP62" s="60"/>
      <c r="BQ62" s="60"/>
      <c r="BR62" s="60"/>
      <c r="BS62" s="60"/>
      <c r="BT62" s="60"/>
      <c r="BU62" s="60"/>
      <c r="BV62" s="60"/>
      <c r="BW62" s="60"/>
      <c r="BX62" s="60"/>
      <c r="BY62" s="60"/>
      <c r="BZ62" s="60"/>
      <c r="CA62" s="60"/>
      <c r="CB62" s="60"/>
      <c r="CC62" s="60"/>
      <c r="CD62" s="60"/>
      <c r="CE62" s="60"/>
      <c r="CF62" s="60"/>
      <c r="CG62" s="60"/>
      <c r="CH62" s="60"/>
    </row>
    <row r="63" spans="53:86">
      <c r="BA63" s="291" t="s">
        <v>407</v>
      </c>
      <c r="BB63" s="60"/>
      <c r="BC63" s="60"/>
      <c r="BD63" s="60"/>
      <c r="BE63" s="60"/>
      <c r="BF63" s="60"/>
      <c r="BG63" s="60"/>
      <c r="BH63" s="60"/>
      <c r="BI63" s="60"/>
      <c r="BJ63" s="60"/>
      <c r="BK63" s="60"/>
      <c r="BL63" s="60"/>
      <c r="BM63" s="907" t="s">
        <v>1209</v>
      </c>
      <c r="BN63" s="60"/>
      <c r="BO63" s="60"/>
      <c r="BP63" s="60"/>
      <c r="BQ63" s="60"/>
      <c r="BR63" s="60"/>
      <c r="BS63" s="60"/>
      <c r="BT63" s="60"/>
      <c r="BU63" s="60"/>
      <c r="BV63" s="60"/>
      <c r="BW63" s="60"/>
      <c r="BX63" s="60"/>
      <c r="BY63" s="60"/>
      <c r="BZ63" s="60"/>
      <c r="CA63" s="60"/>
      <c r="CB63" s="60"/>
      <c r="CC63" s="60"/>
      <c r="CD63" s="60"/>
      <c r="CE63" s="60"/>
      <c r="CF63" s="60"/>
      <c r="CG63" s="60"/>
      <c r="CH63" s="60"/>
    </row>
    <row r="64" spans="53:86" ht="15">
      <c r="BA64" s="290" t="s">
        <v>1210</v>
      </c>
      <c r="BB64" s="60"/>
      <c r="BC64" s="60"/>
      <c r="BD64" s="60"/>
      <c r="BE64" s="60"/>
      <c r="BF64" s="60"/>
      <c r="BG64" s="60"/>
      <c r="BH64" s="60"/>
      <c r="BI64" s="60"/>
      <c r="BJ64" s="60"/>
      <c r="BK64" s="60"/>
      <c r="BL64" s="60"/>
      <c r="BM64" s="907" t="s">
        <v>1211</v>
      </c>
      <c r="BN64" s="60"/>
      <c r="BO64" s="60"/>
      <c r="BP64" s="60"/>
      <c r="BQ64" s="60"/>
      <c r="BR64" s="60"/>
      <c r="BS64" s="60"/>
      <c r="BT64" s="60"/>
      <c r="BU64" s="60"/>
      <c r="BV64" s="60"/>
      <c r="BW64" s="60"/>
      <c r="BX64" s="60"/>
      <c r="BY64" s="60"/>
      <c r="BZ64" s="60"/>
      <c r="CA64" s="60"/>
      <c r="CB64" s="60"/>
      <c r="CC64" s="60"/>
      <c r="CD64" s="60"/>
      <c r="CE64" s="60"/>
      <c r="CF64" s="60"/>
      <c r="CG64" s="60"/>
      <c r="CH64" s="60"/>
    </row>
    <row r="65" spans="53:86">
      <c r="BA65" t="s">
        <v>1212</v>
      </c>
      <c r="BB65" s="60"/>
      <c r="BC65" s="60"/>
      <c r="BD65" s="60"/>
      <c r="BE65" s="60"/>
      <c r="BF65" s="60"/>
      <c r="BG65" s="60"/>
      <c r="BH65" s="60"/>
      <c r="BI65" s="60"/>
      <c r="BJ65" s="60"/>
      <c r="BK65" s="60"/>
      <c r="BL65" s="60"/>
      <c r="BM65" s="907" t="s">
        <v>1213</v>
      </c>
      <c r="BN65" s="60"/>
      <c r="BO65" s="60"/>
      <c r="BP65" s="60"/>
      <c r="BQ65" s="60"/>
      <c r="BR65" s="60"/>
      <c r="BS65" s="60"/>
      <c r="BT65" s="60"/>
      <c r="BU65" s="60"/>
      <c r="BV65" s="60"/>
      <c r="BW65" s="60"/>
      <c r="BX65" s="60"/>
      <c r="BY65" s="60"/>
      <c r="BZ65" s="60"/>
      <c r="CA65" s="60"/>
      <c r="CB65" s="60"/>
      <c r="CC65" s="60"/>
      <c r="CD65" s="60"/>
      <c r="CE65" s="60"/>
      <c r="CF65" s="60"/>
      <c r="CG65" s="60"/>
      <c r="CH65" s="60"/>
    </row>
    <row r="66" spans="53:86">
      <c r="BA66" t="s">
        <v>1214</v>
      </c>
      <c r="BB66" s="60"/>
      <c r="BC66" s="60"/>
      <c r="BD66" s="60"/>
      <c r="BE66" s="60"/>
      <c r="BF66" s="60"/>
      <c r="BG66" s="60"/>
      <c r="BH66" s="60"/>
      <c r="BI66" s="60"/>
      <c r="BJ66" s="60"/>
      <c r="BK66" s="60"/>
      <c r="BL66" s="60"/>
      <c r="BM66" s="907" t="s">
        <v>1215</v>
      </c>
      <c r="BN66" s="60"/>
      <c r="BO66" s="60"/>
      <c r="BP66" s="60"/>
      <c r="BQ66" s="60"/>
      <c r="BR66" s="60"/>
      <c r="BS66" s="60"/>
      <c r="BT66" s="60"/>
      <c r="BU66" s="60"/>
      <c r="BV66" s="60"/>
      <c r="BW66" s="60"/>
      <c r="BX66" s="60"/>
      <c r="BY66" s="60"/>
      <c r="BZ66" s="60"/>
      <c r="CA66" s="60"/>
      <c r="CB66" s="60"/>
      <c r="CC66" s="60"/>
      <c r="CD66" s="60"/>
      <c r="CE66" s="60"/>
      <c r="CF66" s="60"/>
      <c r="CG66" s="60"/>
      <c r="CH66" s="60"/>
    </row>
    <row r="67" spans="53:86">
      <c r="BA67" t="s">
        <v>1216</v>
      </c>
      <c r="BB67" s="60"/>
      <c r="BC67" s="60"/>
      <c r="BD67" s="60"/>
      <c r="BE67" s="60"/>
      <c r="BF67" s="60"/>
      <c r="BG67" s="60"/>
      <c r="BH67" s="60"/>
      <c r="BI67" s="60"/>
      <c r="BJ67" s="60"/>
      <c r="BK67" s="60"/>
      <c r="BL67" s="60"/>
      <c r="BM67" s="907" t="s">
        <v>1217</v>
      </c>
      <c r="BN67" s="60"/>
      <c r="BO67" s="60"/>
      <c r="BP67" s="60"/>
      <c r="BQ67" s="60"/>
      <c r="BR67" s="60"/>
      <c r="BS67" s="60"/>
      <c r="BT67" s="60"/>
      <c r="BU67" s="60"/>
      <c r="BV67" s="60"/>
      <c r="BW67" s="60"/>
      <c r="BX67" s="60"/>
      <c r="BY67" s="60"/>
      <c r="BZ67" s="60"/>
      <c r="CA67" s="60"/>
      <c r="CB67" s="60"/>
      <c r="CC67" s="60"/>
      <c r="CD67" s="60"/>
      <c r="CE67" s="60"/>
      <c r="CF67" s="60"/>
      <c r="CG67" s="60"/>
      <c r="CH67" s="60"/>
    </row>
    <row r="68" spans="53:86">
      <c r="BA68" t="s">
        <v>1218</v>
      </c>
      <c r="BB68" s="60"/>
      <c r="BC68" s="60"/>
      <c r="BD68" s="60"/>
      <c r="BE68" s="60"/>
      <c r="BF68" s="60"/>
      <c r="BG68" s="60"/>
      <c r="BH68" s="60"/>
      <c r="BI68" s="60"/>
      <c r="BJ68" s="60"/>
      <c r="BK68" s="60"/>
      <c r="BL68" s="60"/>
      <c r="BM68" s="907" t="s">
        <v>1219</v>
      </c>
      <c r="BN68" s="60"/>
      <c r="BO68" s="60"/>
      <c r="BP68" s="60"/>
      <c r="BQ68" s="60"/>
      <c r="BR68" s="60"/>
      <c r="BS68" s="60"/>
      <c r="BT68" s="60"/>
      <c r="BU68" s="60"/>
      <c r="BV68" s="60"/>
      <c r="BW68" s="60"/>
      <c r="BX68" s="60"/>
      <c r="BY68" s="60"/>
      <c r="BZ68" s="60"/>
      <c r="CA68" s="60"/>
      <c r="CB68" s="60"/>
      <c r="CC68" s="60"/>
      <c r="CD68" s="60"/>
      <c r="CE68" s="60"/>
      <c r="CF68" s="60"/>
      <c r="CG68" s="60"/>
      <c r="CH68" s="60"/>
    </row>
    <row r="69" spans="53:86">
      <c r="BA69" t="s">
        <v>1220</v>
      </c>
      <c r="BB69" s="60"/>
      <c r="BC69" s="60"/>
      <c r="BD69" s="60"/>
      <c r="BE69" s="60"/>
      <c r="BF69" s="60"/>
      <c r="BG69" s="60"/>
      <c r="BH69" s="60"/>
      <c r="BI69" s="60"/>
      <c r="BJ69" s="60"/>
      <c r="BK69" s="60"/>
      <c r="BL69" s="60"/>
      <c r="BM69" s="907" t="s">
        <v>762</v>
      </c>
      <c r="BN69" s="60"/>
      <c r="BO69" s="60"/>
      <c r="BP69" s="60"/>
      <c r="BQ69" s="60"/>
      <c r="BR69" s="60"/>
      <c r="BS69" s="60"/>
      <c r="BT69" s="60"/>
      <c r="BU69" s="60"/>
      <c r="BV69" s="60"/>
      <c r="BW69" s="60"/>
      <c r="BX69" s="60"/>
      <c r="BY69" s="60"/>
      <c r="BZ69" s="60"/>
      <c r="CA69" s="60"/>
      <c r="CB69" s="60"/>
      <c r="CC69" s="60"/>
      <c r="CD69" s="60"/>
      <c r="CE69" s="60"/>
      <c r="CF69" s="60"/>
      <c r="CG69" s="60"/>
      <c r="CH69" s="60"/>
    </row>
    <row r="70" spans="53:86">
      <c r="BA70" t="s">
        <v>1221</v>
      </c>
      <c r="BB70" s="60"/>
      <c r="BC70" s="60"/>
      <c r="BD70" s="60"/>
      <c r="BE70" s="60"/>
      <c r="BF70" s="60"/>
      <c r="BG70" s="60"/>
      <c r="BH70" s="60"/>
      <c r="BI70" s="60"/>
      <c r="BJ70" s="60"/>
      <c r="BK70" s="60"/>
      <c r="BL70" s="60"/>
      <c r="BM70" s="907" t="s">
        <v>1222</v>
      </c>
      <c r="BN70" s="60"/>
      <c r="BO70" s="60"/>
      <c r="BP70" s="60"/>
      <c r="BQ70" s="60"/>
      <c r="BR70" s="60"/>
      <c r="BS70" s="60"/>
      <c r="BT70" s="60"/>
      <c r="BU70" s="60"/>
      <c r="BV70" s="60"/>
      <c r="BW70" s="60"/>
      <c r="BX70" s="60"/>
      <c r="BY70" s="60"/>
      <c r="BZ70" s="60"/>
      <c r="CA70" s="60"/>
      <c r="CB70" s="60"/>
      <c r="CC70" s="60"/>
      <c r="CD70" s="60"/>
      <c r="CE70" s="60"/>
      <c r="CF70" s="60"/>
      <c r="CG70" s="60"/>
      <c r="CH70" s="60"/>
    </row>
    <row r="71" spans="53:86">
      <c r="BA71" t="s">
        <v>1223</v>
      </c>
      <c r="BB71" s="60"/>
      <c r="BC71" s="60"/>
      <c r="BD71" s="60"/>
      <c r="BE71" s="60"/>
      <c r="BF71" s="60"/>
      <c r="BG71" s="60"/>
      <c r="BH71" s="60"/>
      <c r="BI71" s="60"/>
      <c r="BJ71" s="60"/>
      <c r="BK71" s="60"/>
      <c r="BL71" s="60"/>
      <c r="BM71" s="907" t="s">
        <v>1224</v>
      </c>
      <c r="BN71" s="60"/>
      <c r="BO71" s="60"/>
      <c r="BP71" s="60"/>
      <c r="BQ71" s="60"/>
      <c r="BR71" s="60"/>
      <c r="BS71" s="60"/>
      <c r="BT71" s="60"/>
      <c r="BU71" s="60"/>
      <c r="BV71" s="60"/>
      <c r="BW71" s="60"/>
      <c r="BX71" s="60"/>
      <c r="BY71" s="60"/>
      <c r="BZ71" s="60"/>
      <c r="CA71" s="60"/>
      <c r="CB71" s="60"/>
      <c r="CC71" s="60"/>
      <c r="CD71" s="60"/>
      <c r="CE71" s="60"/>
      <c r="CF71" s="60"/>
      <c r="CG71" s="60"/>
      <c r="CH71" s="60"/>
    </row>
    <row r="72" spans="53:86">
      <c r="BA72" t="s">
        <v>1225</v>
      </c>
      <c r="BB72" s="60"/>
      <c r="BC72" s="60"/>
      <c r="BD72" s="60"/>
      <c r="BE72" s="60"/>
      <c r="BF72" s="60"/>
      <c r="BG72" s="60"/>
      <c r="BH72" s="60"/>
      <c r="BI72" s="60"/>
      <c r="BJ72" s="60"/>
      <c r="BK72" s="60"/>
      <c r="BL72" s="60"/>
      <c r="BM72" s="907" t="s">
        <v>1226</v>
      </c>
      <c r="BN72" s="60"/>
      <c r="BO72" s="60"/>
      <c r="BP72" s="60"/>
      <c r="BQ72" s="60"/>
      <c r="BR72" s="60"/>
      <c r="BS72" s="60"/>
      <c r="BT72" s="60"/>
      <c r="BU72" s="60"/>
      <c r="BV72" s="60"/>
      <c r="BW72" s="60"/>
      <c r="BX72" s="60"/>
      <c r="BY72" s="60"/>
      <c r="BZ72" s="60"/>
      <c r="CA72" s="60"/>
      <c r="CB72" s="60"/>
      <c r="CC72" s="60"/>
      <c r="CD72" s="60"/>
      <c r="CE72" s="60"/>
      <c r="CF72" s="60"/>
      <c r="CG72" s="60"/>
      <c r="CH72" s="60"/>
    </row>
    <row r="73" spans="53:86">
      <c r="BA73" t="s">
        <v>1227</v>
      </c>
      <c r="BB73" s="60"/>
      <c r="BC73" s="60"/>
      <c r="BD73" s="60"/>
      <c r="BE73" s="60"/>
      <c r="BF73" s="60"/>
      <c r="BG73" s="60"/>
      <c r="BH73" s="60"/>
      <c r="BI73" s="60"/>
      <c r="BJ73" s="60"/>
      <c r="BK73" s="60"/>
      <c r="BL73" s="60"/>
      <c r="BM73" s="907" t="s">
        <v>1228</v>
      </c>
      <c r="BN73" s="60"/>
      <c r="BO73" s="60"/>
      <c r="BP73" s="60"/>
      <c r="BQ73" s="60"/>
      <c r="BR73" s="60"/>
      <c r="BS73" s="60"/>
      <c r="BT73" s="60"/>
      <c r="BU73" s="60"/>
      <c r="BV73" s="60"/>
      <c r="BW73" s="60"/>
      <c r="BX73" s="60"/>
      <c r="BY73" s="60"/>
      <c r="BZ73" s="60"/>
      <c r="CA73" s="60"/>
      <c r="CB73" s="60"/>
      <c r="CC73" s="60"/>
      <c r="CD73" s="60"/>
      <c r="CE73" s="60"/>
      <c r="CF73" s="60"/>
      <c r="CG73" s="60"/>
      <c r="CH73" s="60"/>
    </row>
    <row r="74" spans="53:86" ht="15">
      <c r="BA74" s="290" t="s">
        <v>1229</v>
      </c>
      <c r="BB74" s="60"/>
      <c r="BC74" s="60"/>
      <c r="BD74" s="60"/>
      <c r="BE74" s="60"/>
      <c r="BF74" s="60"/>
      <c r="BG74" s="60"/>
      <c r="BH74" s="60"/>
      <c r="BI74" s="60"/>
      <c r="BJ74" s="60"/>
      <c r="BK74" s="60"/>
      <c r="BL74" s="60"/>
      <c r="BM74" s="907"/>
      <c r="BN74" s="60"/>
      <c r="BO74" s="60"/>
      <c r="BP74" s="60"/>
      <c r="BQ74" s="60"/>
      <c r="BR74" s="60"/>
      <c r="BS74" s="60"/>
      <c r="BT74" s="60"/>
      <c r="BU74" s="60"/>
      <c r="BV74" s="60"/>
      <c r="BW74" s="60"/>
      <c r="BX74" s="60"/>
      <c r="BY74" s="60"/>
      <c r="BZ74" s="60"/>
      <c r="CA74" s="60"/>
      <c r="CB74" s="60"/>
      <c r="CC74" s="60"/>
      <c r="CD74" s="60"/>
      <c r="CE74" s="60"/>
      <c r="CF74" s="60"/>
      <c r="CG74" s="60"/>
      <c r="CH74" s="60"/>
    </row>
    <row r="75" spans="53:86">
      <c r="BA75" t="s">
        <v>1231</v>
      </c>
      <c r="BB75" s="60"/>
      <c r="BC75" s="60"/>
      <c r="BD75" s="60"/>
      <c r="BE75" s="60"/>
      <c r="BF75" s="60"/>
      <c r="BG75" s="60"/>
      <c r="BH75" s="60"/>
      <c r="BI75" s="60"/>
      <c r="BJ75" s="60"/>
      <c r="BK75" s="60"/>
      <c r="BL75" s="60"/>
      <c r="BM75" s="907"/>
      <c r="BN75" s="60"/>
      <c r="BO75" s="60"/>
      <c r="BP75" s="60"/>
      <c r="BQ75" s="60"/>
      <c r="BR75" s="60"/>
      <c r="BS75" s="60"/>
      <c r="BT75" s="60"/>
      <c r="BU75" s="60"/>
      <c r="BV75" s="60"/>
      <c r="BW75" s="60"/>
      <c r="BX75" s="60"/>
      <c r="BY75" s="60"/>
      <c r="BZ75" s="60"/>
      <c r="CA75" s="60"/>
      <c r="CB75" s="60"/>
      <c r="CC75" s="60"/>
      <c r="CD75" s="60"/>
      <c r="CE75" s="60"/>
      <c r="CF75" s="60"/>
      <c r="CG75" s="60"/>
      <c r="CH75" s="60"/>
    </row>
    <row r="76" spans="53:86">
      <c r="BA76" t="s">
        <v>1233</v>
      </c>
      <c r="BB76" s="60"/>
      <c r="BC76" s="60"/>
      <c r="BD76" s="60"/>
      <c r="BE76" s="60"/>
      <c r="BF76" s="60"/>
      <c r="BG76" s="60"/>
      <c r="BH76" s="60"/>
      <c r="BI76" s="60"/>
      <c r="BJ76" s="60"/>
      <c r="BK76" s="60"/>
      <c r="BL76" s="60"/>
      <c r="BM76" s="907"/>
      <c r="BN76" s="60"/>
      <c r="BO76" s="60"/>
      <c r="BP76" s="60"/>
      <c r="BQ76" s="60"/>
      <c r="BR76" s="60"/>
      <c r="BS76" s="60"/>
      <c r="BT76" s="60"/>
      <c r="BU76" s="60"/>
      <c r="BV76" s="60"/>
      <c r="BW76" s="60"/>
      <c r="BX76" s="60"/>
      <c r="BY76" s="60"/>
      <c r="BZ76" s="60"/>
      <c r="CA76" s="60"/>
      <c r="CB76" s="60"/>
      <c r="CC76" s="60"/>
      <c r="CD76" s="60"/>
      <c r="CE76" s="60"/>
      <c r="CF76" s="60"/>
      <c r="CG76" s="60"/>
      <c r="CH76" s="60"/>
    </row>
    <row r="77" spans="53:86">
      <c r="BA77" t="s">
        <v>1235</v>
      </c>
      <c r="BB77" s="60"/>
      <c r="BC77" s="60"/>
      <c r="BD77" s="60"/>
      <c r="BE77" s="60"/>
      <c r="BF77" s="60"/>
      <c r="BG77" s="60"/>
      <c r="BH77" s="60"/>
      <c r="BI77" s="60"/>
      <c r="BJ77" s="60"/>
      <c r="BK77" s="60"/>
      <c r="BL77" s="60"/>
      <c r="BM77" s="907"/>
      <c r="BN77" s="60"/>
      <c r="BO77" s="60"/>
      <c r="BP77" s="60"/>
      <c r="BQ77" s="60"/>
      <c r="BR77" s="60"/>
      <c r="BS77" s="60"/>
      <c r="BT77" s="60"/>
      <c r="BU77" s="60"/>
      <c r="BV77" s="60"/>
      <c r="BW77" s="60"/>
      <c r="BX77" s="60"/>
      <c r="BY77" s="60"/>
      <c r="BZ77" s="60"/>
      <c r="CA77" s="60"/>
      <c r="CB77" s="60"/>
      <c r="CC77" s="60"/>
      <c r="CD77" s="60"/>
      <c r="CE77" s="60"/>
      <c r="CF77" s="60"/>
      <c r="CG77" s="60"/>
      <c r="CH77" s="60"/>
    </row>
    <row r="78" spans="53:86" ht="15">
      <c r="BA78" s="290" t="s">
        <v>1236</v>
      </c>
      <c r="BB78" s="60"/>
      <c r="BC78" s="60"/>
      <c r="BD78" s="60"/>
      <c r="BE78" s="60"/>
      <c r="BF78" s="60"/>
      <c r="BG78" s="60"/>
      <c r="BH78" s="60"/>
      <c r="BI78" s="60"/>
      <c r="BJ78" s="60"/>
      <c r="BK78" s="60"/>
      <c r="BL78" s="60"/>
      <c r="BM78" s="928" t="s">
        <v>1230</v>
      </c>
      <c r="BN78" s="60"/>
      <c r="BO78" s="60"/>
      <c r="BP78" s="60"/>
      <c r="BQ78" s="60"/>
      <c r="BR78" s="60"/>
      <c r="BS78" s="60"/>
      <c r="BT78" s="60"/>
      <c r="BU78" s="60"/>
      <c r="BV78" s="60"/>
      <c r="BW78" s="60"/>
      <c r="BX78" s="60"/>
      <c r="BY78" s="60"/>
      <c r="BZ78" s="60"/>
      <c r="CA78" s="60"/>
      <c r="CB78" s="60"/>
      <c r="CC78" s="60"/>
      <c r="CD78" s="60"/>
      <c r="CE78" s="60"/>
      <c r="CF78" s="60"/>
      <c r="CG78" s="60"/>
      <c r="CH78" s="60"/>
    </row>
    <row r="79" spans="53:86">
      <c r="BA79" t="s">
        <v>1237</v>
      </c>
      <c r="BB79" s="60"/>
      <c r="BC79" s="60"/>
      <c r="BD79" s="60"/>
      <c r="BE79" s="60"/>
      <c r="BF79" s="60"/>
      <c r="BG79" s="60"/>
      <c r="BH79" s="60"/>
      <c r="BI79" s="60"/>
      <c r="BJ79" s="60"/>
      <c r="BK79" s="60"/>
      <c r="BL79" s="60"/>
      <c r="BM79" s="907" t="s">
        <v>1232</v>
      </c>
      <c r="BN79" s="60"/>
      <c r="BO79" s="60"/>
      <c r="BP79" s="60"/>
      <c r="BQ79" s="60"/>
      <c r="BR79" s="60"/>
      <c r="BS79" s="60"/>
      <c r="BT79" s="60"/>
      <c r="BU79" s="60"/>
      <c r="BV79" s="60"/>
      <c r="BW79" s="60"/>
      <c r="BX79" s="60"/>
      <c r="BY79" s="60"/>
      <c r="BZ79" s="60"/>
      <c r="CA79" s="60"/>
      <c r="CB79" s="60"/>
      <c r="CC79" s="60"/>
      <c r="CD79" s="60"/>
      <c r="CE79" s="60"/>
      <c r="CF79" s="60"/>
      <c r="CG79" s="60"/>
      <c r="CH79" s="60"/>
    </row>
    <row r="80" spans="53:86">
      <c r="BA80" t="s">
        <v>1238</v>
      </c>
      <c r="BB80" s="60"/>
      <c r="BC80" s="60"/>
      <c r="BD80" s="60"/>
      <c r="BE80" s="60"/>
      <c r="BF80" s="60"/>
      <c r="BG80" s="60"/>
      <c r="BH80" s="60"/>
      <c r="BI80" s="60"/>
      <c r="BJ80" s="60"/>
      <c r="BK80" s="60"/>
      <c r="BL80" s="60"/>
      <c r="BM80" s="907" t="s">
        <v>1234</v>
      </c>
      <c r="BN80" s="60"/>
      <c r="BO80" s="60"/>
      <c r="BP80" s="60"/>
      <c r="BQ80" s="60"/>
      <c r="BR80" s="60"/>
      <c r="BS80" s="60"/>
      <c r="BT80" s="60"/>
      <c r="BU80" s="60"/>
      <c r="BV80" s="60"/>
      <c r="BW80" s="60"/>
      <c r="BX80" s="60"/>
      <c r="BY80" s="60"/>
      <c r="BZ80" s="60"/>
      <c r="CA80" s="60"/>
      <c r="CB80" s="60"/>
      <c r="CC80" s="60"/>
      <c r="CD80" s="60"/>
      <c r="CE80" s="60"/>
      <c r="CF80" s="60"/>
      <c r="CG80" s="60"/>
      <c r="CH80" s="60"/>
    </row>
    <row r="81" spans="53:86">
      <c r="BA81" t="s">
        <v>1240</v>
      </c>
      <c r="BB81" s="60"/>
      <c r="BC81" s="60"/>
      <c r="BD81" s="60"/>
      <c r="BE81" s="60"/>
      <c r="BF81" s="60"/>
      <c r="BG81" s="60"/>
      <c r="BH81" s="60"/>
      <c r="BI81" s="60"/>
      <c r="BJ81" s="60"/>
      <c r="BK81" s="60"/>
      <c r="BL81" s="60"/>
      <c r="BM81" s="907" t="s">
        <v>564</v>
      </c>
      <c r="BN81" s="60"/>
      <c r="BO81" s="60"/>
      <c r="BP81" s="60"/>
      <c r="BQ81" s="60"/>
      <c r="BR81" s="60"/>
      <c r="BS81" s="60"/>
      <c r="BT81" s="60"/>
      <c r="BU81" s="60"/>
      <c r="BV81" s="60"/>
      <c r="BW81" s="60"/>
      <c r="BX81" s="60"/>
      <c r="BY81" s="60"/>
      <c r="BZ81" s="60"/>
      <c r="CA81" s="60"/>
      <c r="CB81" s="60"/>
      <c r="CC81" s="60"/>
      <c r="CD81" s="60"/>
      <c r="CE81" s="60"/>
      <c r="CF81" s="60"/>
      <c r="CG81" s="60"/>
      <c r="CH81" s="60"/>
    </row>
    <row r="82" spans="53:86">
      <c r="BA82" t="s">
        <v>1242</v>
      </c>
      <c r="BB82" s="60"/>
      <c r="BC82" s="60"/>
      <c r="BD82" s="60"/>
      <c r="BE82" s="60"/>
      <c r="BF82" s="60"/>
      <c r="BG82" s="60"/>
      <c r="BH82" s="60"/>
      <c r="BI82" s="60"/>
      <c r="BJ82" s="60"/>
      <c r="BK82" s="60"/>
      <c r="BL82" s="60"/>
      <c r="BM82" s="907" t="s">
        <v>763</v>
      </c>
      <c r="BN82" s="60"/>
      <c r="BO82" s="60"/>
      <c r="BP82" s="60"/>
      <c r="BQ82" s="60"/>
      <c r="BR82" s="60"/>
      <c r="BS82" s="60"/>
      <c r="BT82" s="60"/>
      <c r="BU82" s="60"/>
      <c r="BV82" s="60"/>
      <c r="BW82" s="60"/>
      <c r="BX82" s="60"/>
      <c r="BY82" s="60"/>
      <c r="BZ82" s="60"/>
      <c r="CA82" s="60"/>
      <c r="CB82" s="60"/>
      <c r="CC82" s="60"/>
      <c r="CD82" s="60"/>
      <c r="CE82" s="60"/>
      <c r="CF82" s="60"/>
      <c r="CG82" s="60"/>
      <c r="CH82" s="60"/>
    </row>
    <row r="83" spans="53:86">
      <c r="BA83" t="s">
        <v>1243</v>
      </c>
      <c r="BB83" s="60"/>
      <c r="BC83" s="60"/>
      <c r="BD83" s="60"/>
      <c r="BE83" s="60"/>
      <c r="BF83" s="60"/>
      <c r="BG83" s="60"/>
      <c r="BH83" s="60"/>
      <c r="BI83" s="60"/>
      <c r="BJ83" s="60"/>
      <c r="BK83" s="60"/>
      <c r="BL83" s="60"/>
      <c r="BM83" s="907" t="s">
        <v>761</v>
      </c>
      <c r="BN83" s="60"/>
      <c r="BO83" s="60"/>
      <c r="BP83" s="60"/>
      <c r="BQ83" s="60"/>
      <c r="BR83" s="60"/>
      <c r="BS83" s="60"/>
      <c r="BT83" s="60"/>
      <c r="BU83" s="60"/>
      <c r="BV83" s="60"/>
      <c r="BW83" s="60"/>
      <c r="BX83" s="60"/>
      <c r="BY83" s="60"/>
      <c r="BZ83" s="60"/>
      <c r="CA83" s="60"/>
      <c r="CB83" s="60"/>
      <c r="CC83" s="60"/>
      <c r="CD83" s="60"/>
      <c r="CE83" s="60"/>
      <c r="CF83" s="60"/>
      <c r="CG83" s="60"/>
      <c r="CH83" s="60"/>
    </row>
    <row r="84" spans="53:86">
      <c r="BA84" t="s">
        <v>1244</v>
      </c>
      <c r="BB84" s="60"/>
      <c r="BC84" s="60"/>
      <c r="BD84" s="60"/>
      <c r="BE84" s="60"/>
      <c r="BF84" s="60"/>
      <c r="BG84" s="60"/>
      <c r="BH84" s="60"/>
      <c r="BI84" s="60"/>
      <c r="BJ84" s="60"/>
      <c r="BK84" s="60"/>
      <c r="BL84" s="60"/>
      <c r="BM84" s="907" t="s">
        <v>1801</v>
      </c>
      <c r="BN84" s="60"/>
      <c r="BO84" s="60"/>
      <c r="BP84" s="60"/>
      <c r="BQ84" s="60"/>
      <c r="BR84" s="60"/>
      <c r="BS84" s="60"/>
      <c r="BT84" s="60"/>
      <c r="BU84" s="60"/>
      <c r="BV84" s="60"/>
      <c r="BW84" s="60"/>
      <c r="BX84" s="60"/>
      <c r="BY84" s="60"/>
      <c r="BZ84" s="60"/>
      <c r="CA84" s="60"/>
      <c r="CB84" s="60"/>
      <c r="CC84" s="60"/>
      <c r="CD84" s="60"/>
      <c r="CE84" s="60"/>
      <c r="CF84" s="60"/>
      <c r="CG84" s="60"/>
      <c r="CH84" s="60"/>
    </row>
    <row r="85" spans="53:86">
      <c r="BA85" t="s">
        <v>1245</v>
      </c>
      <c r="BB85" s="60"/>
      <c r="BC85" s="60"/>
      <c r="BD85" s="60"/>
      <c r="BE85" s="60"/>
      <c r="BF85" s="60"/>
      <c r="BG85" s="60"/>
      <c r="BH85" s="60"/>
      <c r="BI85" s="60"/>
      <c r="BJ85" s="60"/>
      <c r="BK85" s="60"/>
      <c r="BL85" s="60"/>
      <c r="BM85" s="907" t="s">
        <v>1241</v>
      </c>
      <c r="BN85" s="60"/>
      <c r="BO85" s="60"/>
      <c r="BP85" s="60"/>
      <c r="BQ85" s="60"/>
      <c r="BR85" s="60"/>
      <c r="BS85" s="60"/>
      <c r="BT85" s="60"/>
      <c r="BU85" s="60"/>
      <c r="BV85" s="60"/>
      <c r="BW85" s="60"/>
      <c r="BX85" s="60"/>
      <c r="BY85" s="60"/>
      <c r="BZ85" s="60"/>
      <c r="CA85" s="60"/>
      <c r="CB85" s="60"/>
      <c r="CC85" s="60"/>
      <c r="CD85" s="60"/>
      <c r="CE85" s="60"/>
      <c r="CF85" s="60"/>
      <c r="CG85" s="60"/>
      <c r="CH85" s="60"/>
    </row>
    <row r="86" spans="53:86">
      <c r="BA86" t="s">
        <v>1246</v>
      </c>
      <c r="BB86" s="60"/>
      <c r="BC86" s="60"/>
      <c r="BD86" s="60"/>
      <c r="BE86" s="60"/>
      <c r="BF86" s="60"/>
      <c r="BG86" s="60"/>
      <c r="BH86" s="60"/>
      <c r="BI86" s="60"/>
      <c r="BJ86" s="60"/>
      <c r="BK86" s="60"/>
      <c r="BL86" s="60"/>
      <c r="BM86" s="907" t="s">
        <v>806</v>
      </c>
      <c r="BN86" s="60"/>
      <c r="BO86" s="60"/>
      <c r="BP86" s="60"/>
      <c r="BQ86" s="60"/>
      <c r="BR86" s="60"/>
      <c r="BS86" s="60"/>
      <c r="BT86" s="60"/>
      <c r="BU86" s="60"/>
      <c r="BV86" s="60"/>
      <c r="BW86" s="60"/>
      <c r="BX86" s="60"/>
      <c r="BY86" s="60"/>
      <c r="BZ86" s="60"/>
      <c r="CA86" s="60"/>
      <c r="CB86" s="60"/>
      <c r="CC86" s="60"/>
      <c r="CD86" s="60"/>
      <c r="CE86" s="60"/>
      <c r="CF86" s="60"/>
      <c r="CG86" s="60"/>
      <c r="CH86" s="60"/>
    </row>
    <row r="87" spans="53:86">
      <c r="BA87" t="s">
        <v>1248</v>
      </c>
      <c r="BB87" s="60"/>
      <c r="BC87" s="60"/>
      <c r="BD87" s="60"/>
      <c r="BE87" s="60"/>
      <c r="BF87" s="60"/>
      <c r="BG87" s="60"/>
      <c r="BH87" s="60"/>
      <c r="BI87" s="60"/>
      <c r="BJ87" s="60"/>
      <c r="BK87" s="60"/>
      <c r="BL87" s="60"/>
      <c r="BM87" s="907" t="s">
        <v>771</v>
      </c>
      <c r="BN87" s="60"/>
      <c r="BO87" s="60"/>
      <c r="BP87" s="60"/>
      <c r="BQ87" s="60"/>
      <c r="BR87" s="60"/>
      <c r="BS87" s="60"/>
      <c r="BT87" s="60"/>
      <c r="BU87" s="60"/>
      <c r="BV87" s="60"/>
      <c r="BW87" s="60"/>
      <c r="BX87" s="60"/>
      <c r="BY87" s="60"/>
      <c r="BZ87" s="60"/>
      <c r="CA87" s="60"/>
      <c r="CB87" s="60"/>
      <c r="CC87" s="60"/>
      <c r="CD87" s="60"/>
      <c r="CE87" s="60"/>
      <c r="CF87" s="60"/>
      <c r="CG87" s="60"/>
      <c r="CH87" s="60"/>
    </row>
    <row r="88" spans="53:86">
      <c r="BA88" t="s">
        <v>1250</v>
      </c>
      <c r="BB88" s="60"/>
      <c r="BC88" s="60"/>
      <c r="BD88" s="60"/>
      <c r="BE88" s="60"/>
      <c r="BF88" s="60"/>
      <c r="BG88" s="60"/>
      <c r="BH88" s="60"/>
      <c r="BI88" s="60"/>
      <c r="BJ88" s="60"/>
      <c r="BK88" s="60"/>
      <c r="BL88" s="60"/>
      <c r="BM88" s="907" t="s">
        <v>927</v>
      </c>
      <c r="BN88" s="60"/>
      <c r="BO88" s="60"/>
      <c r="BP88" s="60"/>
      <c r="BQ88" s="60"/>
      <c r="BR88" s="60"/>
      <c r="BS88" s="60"/>
      <c r="BT88" s="60"/>
      <c r="BU88" s="60"/>
      <c r="BV88" s="60"/>
      <c r="BW88" s="60"/>
      <c r="BX88" s="60"/>
      <c r="BY88" s="60"/>
      <c r="BZ88" s="60"/>
      <c r="CA88" s="60"/>
      <c r="CB88" s="60"/>
      <c r="CC88" s="60"/>
      <c r="CD88" s="60"/>
      <c r="CE88" s="60"/>
      <c r="CF88" s="60"/>
      <c r="CG88" s="60"/>
      <c r="CH88" s="60"/>
    </row>
    <row r="89" spans="53:86">
      <c r="BA89" t="s">
        <v>1251</v>
      </c>
      <c r="BB89" s="60"/>
      <c r="BC89" s="60"/>
      <c r="BD89" s="60"/>
      <c r="BE89" s="60"/>
      <c r="BF89" s="60"/>
      <c r="BG89" s="60"/>
      <c r="BH89" s="60"/>
      <c r="BI89" s="60"/>
      <c r="BJ89" s="60"/>
      <c r="BK89" s="60"/>
      <c r="BL89" s="60"/>
      <c r="BM89" s="907" t="s">
        <v>772</v>
      </c>
      <c r="BN89" s="60"/>
      <c r="BO89" s="60"/>
      <c r="BP89" s="60"/>
      <c r="BQ89" s="60"/>
      <c r="BR89" s="60"/>
      <c r="BS89" s="60"/>
      <c r="BT89" s="60"/>
      <c r="BU89" s="60"/>
      <c r="BV89" s="60"/>
      <c r="BW89" s="60"/>
      <c r="BX89" s="60"/>
      <c r="BY89" s="60"/>
      <c r="BZ89" s="60"/>
      <c r="CA89" s="60"/>
      <c r="CB89" s="60"/>
      <c r="CC89" s="60"/>
      <c r="CD89" s="60"/>
      <c r="CE89" s="60"/>
      <c r="CF89" s="60"/>
      <c r="CG89" s="60"/>
      <c r="CH89" s="60"/>
    </row>
    <row r="90" spans="53:86">
      <c r="BA90" t="s">
        <v>1253</v>
      </c>
      <c r="BB90" s="60"/>
      <c r="BC90" s="60"/>
      <c r="BD90" s="60"/>
      <c r="BE90" s="60"/>
      <c r="BF90" s="60"/>
      <c r="BG90" s="60"/>
      <c r="BH90" s="60"/>
      <c r="BI90" s="60"/>
      <c r="BJ90" s="60"/>
      <c r="BK90" s="60"/>
      <c r="BL90" s="60"/>
      <c r="BM90" s="928" t="s">
        <v>1247</v>
      </c>
      <c r="BN90" s="60"/>
      <c r="BO90" s="60"/>
      <c r="BP90" s="60"/>
      <c r="BQ90" s="60"/>
      <c r="BR90" s="60"/>
      <c r="BS90" s="60"/>
      <c r="BT90" s="60"/>
      <c r="BU90" s="60"/>
      <c r="BV90" s="60"/>
      <c r="BW90" s="60"/>
      <c r="BX90" s="60"/>
      <c r="BY90" s="60"/>
      <c r="BZ90" s="60"/>
      <c r="CA90" s="60"/>
      <c r="CB90" s="60"/>
      <c r="CC90" s="60"/>
      <c r="CD90" s="60"/>
      <c r="CE90" s="60"/>
      <c r="CF90" s="60"/>
      <c r="CG90" s="60"/>
      <c r="CH90" s="60"/>
    </row>
    <row r="91" spans="53:86">
      <c r="BA91" t="s">
        <v>1255</v>
      </c>
      <c r="BB91" s="60"/>
      <c r="BC91" s="60"/>
      <c r="BD91" s="60"/>
      <c r="BE91" s="60"/>
      <c r="BF91" s="60"/>
      <c r="BG91" s="60"/>
      <c r="BH91" s="60"/>
      <c r="BI91" s="60"/>
      <c r="BJ91" s="60"/>
      <c r="BK91" s="60"/>
      <c r="BL91" s="60"/>
      <c r="BM91" s="907" t="s">
        <v>1249</v>
      </c>
      <c r="BN91" s="60"/>
      <c r="BO91" s="60"/>
      <c r="BP91" s="60"/>
      <c r="BQ91" s="60"/>
      <c r="BR91" s="60"/>
      <c r="BS91" s="60"/>
      <c r="BT91" s="60"/>
      <c r="BU91" s="60"/>
      <c r="BV91" s="60"/>
      <c r="BW91" s="60"/>
      <c r="BX91" s="60"/>
      <c r="BY91" s="60"/>
      <c r="BZ91" s="60"/>
      <c r="CA91" s="60"/>
      <c r="CB91" s="60"/>
      <c r="CC91" s="60"/>
      <c r="CD91" s="60"/>
      <c r="CE91" s="60"/>
      <c r="CF91" s="60"/>
      <c r="CG91" s="60"/>
      <c r="CH91" s="60"/>
    </row>
    <row r="92" spans="53:86">
      <c r="BA92" t="s">
        <v>1257</v>
      </c>
      <c r="BB92" s="60"/>
      <c r="BC92" s="60"/>
      <c r="BD92" s="60"/>
      <c r="BE92" s="60"/>
      <c r="BF92" s="60"/>
      <c r="BG92" s="60"/>
      <c r="BH92" s="60"/>
      <c r="BI92" s="60"/>
      <c r="BJ92" s="60"/>
      <c r="BK92" s="60"/>
      <c r="BL92" s="60"/>
      <c r="BM92" s="907" t="s">
        <v>793</v>
      </c>
      <c r="BN92" s="60"/>
      <c r="BO92" s="60"/>
      <c r="BP92" s="60"/>
      <c r="BQ92" s="60"/>
      <c r="BR92" s="60"/>
      <c r="BS92" s="60"/>
      <c r="BT92" s="60"/>
      <c r="BU92" s="60"/>
      <c r="BV92" s="60"/>
      <c r="BW92" s="60"/>
      <c r="BX92" s="60"/>
      <c r="BY92" s="60"/>
      <c r="BZ92" s="60"/>
      <c r="CA92" s="60"/>
      <c r="CB92" s="60"/>
      <c r="CC92" s="60"/>
      <c r="CD92" s="60"/>
      <c r="CE92" s="60"/>
      <c r="CF92" s="60"/>
      <c r="CG92" s="60"/>
      <c r="CH92" s="60"/>
    </row>
    <row r="93" spans="53:86">
      <c r="BA93" t="s">
        <v>1259</v>
      </c>
      <c r="BB93" s="60"/>
      <c r="BC93" s="60"/>
      <c r="BD93" s="60"/>
      <c r="BE93" s="60"/>
      <c r="BF93" s="60"/>
      <c r="BG93" s="60"/>
      <c r="BH93" s="60"/>
      <c r="BI93" s="60"/>
      <c r="BJ93" s="60"/>
      <c r="BK93" s="60"/>
      <c r="BL93" s="60"/>
      <c r="BM93" s="907" t="s">
        <v>1252</v>
      </c>
      <c r="BN93" s="60"/>
      <c r="BO93" s="60"/>
      <c r="BP93" s="60"/>
      <c r="BQ93" s="60"/>
      <c r="BR93" s="60"/>
      <c r="BS93" s="60"/>
      <c r="BT93" s="60"/>
      <c r="BU93" s="60"/>
      <c r="BV93" s="60"/>
      <c r="BW93" s="60"/>
      <c r="BX93" s="60"/>
      <c r="BY93" s="60"/>
      <c r="BZ93" s="60"/>
      <c r="CA93" s="60"/>
      <c r="CB93" s="60"/>
      <c r="CC93" s="60"/>
      <c r="CD93" s="60"/>
      <c r="CE93" s="60"/>
      <c r="CF93" s="60"/>
      <c r="CG93" s="60"/>
      <c r="CH93" s="60"/>
    </row>
    <row r="94" spans="53:86">
      <c r="BA94" t="s">
        <v>1261</v>
      </c>
      <c r="BB94" s="60"/>
      <c r="BC94" s="60"/>
      <c r="BD94" s="60"/>
      <c r="BE94" s="60"/>
      <c r="BF94" s="60"/>
      <c r="BG94" s="60"/>
      <c r="BH94" s="60"/>
      <c r="BI94" s="60"/>
      <c r="BJ94" s="60"/>
      <c r="BK94" s="60"/>
      <c r="BL94" s="60"/>
      <c r="BM94" s="907" t="s">
        <v>1254</v>
      </c>
      <c r="BN94" s="60"/>
      <c r="BO94" s="60"/>
      <c r="BP94" s="60"/>
      <c r="BQ94" s="60"/>
      <c r="BR94" s="60"/>
      <c r="BS94" s="60"/>
      <c r="BT94" s="60"/>
      <c r="BU94" s="60"/>
      <c r="BV94" s="60"/>
      <c r="BW94" s="60"/>
      <c r="BX94" s="60"/>
      <c r="BY94" s="60"/>
      <c r="BZ94" s="60"/>
      <c r="CA94" s="60"/>
      <c r="CB94" s="60"/>
      <c r="CC94" s="60"/>
      <c r="CD94" s="60"/>
      <c r="CE94" s="60"/>
      <c r="CF94" s="60"/>
      <c r="CG94" s="60"/>
      <c r="CH94" s="60"/>
    </row>
    <row r="95" spans="53:86">
      <c r="BA95" t="s">
        <v>1262</v>
      </c>
      <c r="BB95" s="60"/>
      <c r="BC95" s="60"/>
      <c r="BD95" s="60"/>
      <c r="BE95" s="60"/>
      <c r="BF95" s="60"/>
      <c r="BG95" s="60"/>
      <c r="BH95" s="60"/>
      <c r="BI95" s="60"/>
      <c r="BJ95" s="60"/>
      <c r="BK95" s="60"/>
      <c r="BL95" s="60"/>
      <c r="BM95" s="907" t="s">
        <v>1256</v>
      </c>
      <c r="BN95" s="60"/>
      <c r="BO95" s="60"/>
      <c r="BP95" s="60"/>
      <c r="BQ95" s="60"/>
      <c r="BR95" s="60"/>
      <c r="BS95" s="60"/>
      <c r="BT95" s="60"/>
      <c r="BU95" s="60"/>
      <c r="BV95" s="60"/>
      <c r="BW95" s="60"/>
      <c r="BX95" s="60"/>
      <c r="BY95" s="60"/>
      <c r="BZ95" s="60"/>
      <c r="CA95" s="60"/>
      <c r="CB95" s="60"/>
      <c r="CC95" s="60"/>
      <c r="CD95" s="60"/>
      <c r="CE95" s="60"/>
      <c r="CF95" s="60"/>
      <c r="CG95" s="60"/>
      <c r="CH95" s="60"/>
    </row>
    <row r="96" spans="53:86">
      <c r="BA96" t="s">
        <v>1264</v>
      </c>
      <c r="BB96" s="60"/>
      <c r="BC96" s="60"/>
      <c r="BD96" s="60"/>
      <c r="BE96" s="60"/>
      <c r="BF96" s="60"/>
      <c r="BG96" s="60"/>
      <c r="BH96" s="60"/>
      <c r="BI96" s="60"/>
      <c r="BJ96" s="60"/>
      <c r="BK96" s="60"/>
      <c r="BL96" s="60"/>
      <c r="BM96" s="907" t="s">
        <v>1802</v>
      </c>
      <c r="BN96" s="60"/>
      <c r="BO96" s="60"/>
      <c r="BP96" s="60"/>
      <c r="BQ96" s="60"/>
      <c r="BR96" s="60"/>
      <c r="BS96" s="60"/>
      <c r="BT96" s="60"/>
      <c r="BU96" s="60"/>
      <c r="BV96" s="60"/>
      <c r="BW96" s="60"/>
      <c r="BX96" s="60"/>
      <c r="BY96" s="60"/>
      <c r="BZ96" s="60"/>
      <c r="CA96" s="60"/>
      <c r="CB96" s="60"/>
      <c r="CC96" s="60"/>
      <c r="CD96" s="60"/>
      <c r="CE96" s="60"/>
      <c r="CF96" s="60"/>
      <c r="CG96" s="60"/>
      <c r="CH96" s="60"/>
    </row>
    <row r="97" spans="53:86">
      <c r="BA97" t="s">
        <v>1266</v>
      </c>
      <c r="BB97" s="60"/>
      <c r="BC97" s="60"/>
      <c r="BD97" s="60"/>
      <c r="BE97" s="60"/>
      <c r="BF97" s="60"/>
      <c r="BG97" s="60"/>
      <c r="BH97" s="60"/>
      <c r="BI97" s="60"/>
      <c r="BJ97" s="60"/>
      <c r="BK97" s="60"/>
      <c r="BL97" s="60"/>
      <c r="BM97" s="907" t="s">
        <v>1260</v>
      </c>
      <c r="BN97" s="60"/>
      <c r="BO97" s="60"/>
      <c r="BP97" s="60"/>
      <c r="BQ97" s="60"/>
      <c r="BR97" s="60"/>
      <c r="BS97" s="60"/>
      <c r="BT97" s="60"/>
      <c r="BU97" s="60"/>
      <c r="BV97" s="60"/>
      <c r="BW97" s="60"/>
      <c r="BX97" s="60"/>
      <c r="BY97" s="60"/>
      <c r="BZ97" s="60"/>
      <c r="CA97" s="60"/>
      <c r="CB97" s="60"/>
      <c r="CC97" s="60"/>
      <c r="CD97" s="60"/>
      <c r="CE97" s="60"/>
      <c r="CF97" s="60"/>
      <c r="CG97" s="60"/>
      <c r="CH97" s="60"/>
    </row>
    <row r="98" spans="53:86" ht="15">
      <c r="BA98" s="290" t="s">
        <v>1268</v>
      </c>
      <c r="BB98" s="60"/>
      <c r="BC98" s="60"/>
      <c r="BD98" s="60"/>
      <c r="BE98" s="60"/>
      <c r="BF98" s="60"/>
      <c r="BG98" s="60"/>
      <c r="BH98" s="60"/>
      <c r="BI98" s="60"/>
      <c r="BJ98" s="60"/>
      <c r="BK98" s="60"/>
      <c r="BL98" s="60"/>
      <c r="BM98" s="907" t="s">
        <v>95</v>
      </c>
      <c r="BN98" s="60"/>
      <c r="BO98" s="60"/>
      <c r="BP98" s="60"/>
      <c r="BQ98" s="60"/>
      <c r="BR98" s="60"/>
      <c r="BS98" s="60"/>
      <c r="BT98" s="60"/>
      <c r="BU98" s="60"/>
      <c r="BV98" s="60"/>
      <c r="BW98" s="60"/>
      <c r="BX98" s="60"/>
      <c r="BY98" s="60"/>
      <c r="BZ98" s="60"/>
      <c r="CA98" s="60"/>
      <c r="CB98" s="60"/>
      <c r="CC98" s="60"/>
      <c r="CD98" s="60"/>
      <c r="CE98" s="60"/>
      <c r="CF98" s="60"/>
      <c r="CG98" s="60"/>
      <c r="CH98" s="60"/>
    </row>
    <row r="99" spans="53:86">
      <c r="BA99" t="s">
        <v>1269</v>
      </c>
      <c r="BB99" s="60"/>
      <c r="BC99" s="60"/>
      <c r="BD99" s="60"/>
      <c r="BE99" s="60"/>
      <c r="BF99" s="60"/>
      <c r="BG99" s="60"/>
      <c r="BH99" s="60"/>
      <c r="BI99" s="60"/>
      <c r="BJ99" s="60"/>
      <c r="BK99" s="60"/>
      <c r="BL99" s="60"/>
      <c r="BM99" s="907" t="s">
        <v>1263</v>
      </c>
      <c r="BN99" s="60"/>
      <c r="BO99" s="60"/>
      <c r="BP99" s="60"/>
      <c r="BQ99" s="60"/>
      <c r="BR99" s="60"/>
      <c r="BS99" s="60"/>
      <c r="BT99" s="60"/>
      <c r="BU99" s="60"/>
      <c r="BV99" s="60"/>
      <c r="BW99" s="60"/>
      <c r="BX99" s="60"/>
      <c r="BY99" s="60"/>
      <c r="BZ99" s="60"/>
      <c r="CA99" s="60"/>
      <c r="CB99" s="60"/>
      <c r="CC99" s="60"/>
      <c r="CD99" s="60"/>
      <c r="CE99" s="60"/>
      <c r="CF99" s="60"/>
      <c r="CG99" s="60"/>
      <c r="CH99" s="60"/>
    </row>
    <row r="100" spans="53:86">
      <c r="BA100" t="s">
        <v>1271</v>
      </c>
      <c r="BB100" s="60"/>
      <c r="BC100" s="60"/>
      <c r="BD100" s="60"/>
      <c r="BE100" s="60"/>
      <c r="BF100" s="60"/>
      <c r="BG100" s="60"/>
      <c r="BH100" s="60"/>
      <c r="BI100" s="60"/>
      <c r="BJ100" s="60"/>
      <c r="BK100" s="60"/>
      <c r="BL100" s="60"/>
      <c r="BM100" s="907" t="s">
        <v>1265</v>
      </c>
      <c r="BN100" s="60"/>
      <c r="BO100" s="60"/>
      <c r="BP100" s="60"/>
      <c r="BQ100" s="60"/>
      <c r="BR100" s="60"/>
      <c r="BS100" s="60"/>
      <c r="BT100" s="60"/>
      <c r="BU100" s="60"/>
      <c r="BV100" s="60"/>
      <c r="BW100" s="60"/>
      <c r="BX100" s="60"/>
      <c r="BY100" s="60"/>
      <c r="BZ100" s="60"/>
      <c r="CA100" s="60"/>
      <c r="CB100" s="60"/>
      <c r="CC100" s="60"/>
      <c r="CD100" s="60"/>
      <c r="CE100" s="60"/>
      <c r="CF100" s="60"/>
      <c r="CG100" s="60"/>
      <c r="CH100" s="60"/>
    </row>
    <row r="101" spans="53:86">
      <c r="BA101" t="s">
        <v>1272</v>
      </c>
      <c r="BB101" s="60"/>
      <c r="BC101" s="60"/>
      <c r="BD101" s="60"/>
      <c r="BE101" s="60"/>
      <c r="BF101" s="60"/>
      <c r="BG101" s="60"/>
      <c r="BH101" s="60"/>
      <c r="BI101" s="60"/>
      <c r="BJ101" s="60"/>
      <c r="BK101" s="60"/>
      <c r="BL101" s="60"/>
      <c r="BM101" s="907" t="s">
        <v>1267</v>
      </c>
      <c r="BN101" s="60"/>
      <c r="BO101" s="60"/>
      <c r="BP101" s="60"/>
      <c r="BQ101" s="60"/>
      <c r="BR101" s="60"/>
      <c r="BS101" s="60"/>
      <c r="BT101" s="60"/>
      <c r="BU101" s="60"/>
      <c r="BV101" s="60"/>
      <c r="BW101" s="60"/>
      <c r="BX101" s="60"/>
      <c r="BY101" s="60"/>
      <c r="BZ101" s="60"/>
      <c r="CA101" s="60"/>
      <c r="CB101" s="60"/>
      <c r="CC101" s="60"/>
      <c r="CD101" s="60"/>
      <c r="CE101" s="60"/>
      <c r="CF101" s="60"/>
      <c r="CG101" s="60"/>
      <c r="CH101" s="60"/>
    </row>
    <row r="102" spans="53:86" ht="15">
      <c r="BA102" s="290" t="s">
        <v>1274</v>
      </c>
      <c r="BB102" s="60"/>
      <c r="BC102" s="60"/>
      <c r="BD102" s="60"/>
      <c r="BE102" s="60"/>
      <c r="BF102" s="60"/>
      <c r="BG102" s="60"/>
      <c r="BH102" s="60"/>
      <c r="BI102" s="60"/>
      <c r="BJ102" s="60"/>
      <c r="BK102" s="60"/>
      <c r="BL102" s="60"/>
      <c r="BM102" s="907" t="s">
        <v>928</v>
      </c>
      <c r="BN102" s="60"/>
      <c r="BO102" s="60"/>
      <c r="BP102" s="60"/>
      <c r="BQ102" s="60"/>
      <c r="BR102" s="60"/>
      <c r="BS102" s="60"/>
      <c r="BT102" s="60"/>
      <c r="BU102" s="60"/>
      <c r="BV102" s="60"/>
      <c r="BW102" s="60"/>
      <c r="BX102" s="60"/>
      <c r="BY102" s="60"/>
      <c r="BZ102" s="60"/>
      <c r="CA102" s="60"/>
      <c r="CB102" s="60"/>
      <c r="CC102" s="60"/>
      <c r="CD102" s="60"/>
      <c r="CE102" s="60"/>
      <c r="CF102" s="60"/>
      <c r="CG102" s="60"/>
      <c r="CH102" s="60"/>
    </row>
    <row r="103" spans="53:86">
      <c r="BA103" t="s">
        <v>1276</v>
      </c>
      <c r="BB103" s="60"/>
      <c r="BC103" s="60"/>
      <c r="BD103" s="60"/>
      <c r="BE103" s="60"/>
      <c r="BF103" s="60"/>
      <c r="BG103" s="60"/>
      <c r="BH103" s="60"/>
      <c r="BI103" s="60"/>
      <c r="BJ103" s="60"/>
      <c r="BK103" s="60"/>
      <c r="BL103" s="60"/>
      <c r="BM103" s="907" t="s">
        <v>1270</v>
      </c>
      <c r="BN103" s="60"/>
      <c r="BO103" s="60"/>
      <c r="BP103" s="60"/>
      <c r="BQ103" s="60"/>
      <c r="BR103" s="60"/>
      <c r="BS103" s="60"/>
      <c r="BT103" s="60"/>
      <c r="BU103" s="60"/>
      <c r="BV103" s="60"/>
      <c r="BW103" s="60"/>
      <c r="BX103" s="60"/>
      <c r="BY103" s="60"/>
      <c r="BZ103" s="60"/>
      <c r="CA103" s="60"/>
      <c r="CB103" s="60"/>
      <c r="CC103" s="60"/>
      <c r="CD103" s="60"/>
      <c r="CE103" s="60"/>
      <c r="CF103" s="60"/>
      <c r="CG103" s="60"/>
      <c r="CH103" s="60"/>
    </row>
    <row r="104" spans="53:86" ht="15">
      <c r="BA104" s="290" t="s">
        <v>1278</v>
      </c>
      <c r="BB104" s="60"/>
      <c r="BC104" s="60"/>
      <c r="BD104" s="60"/>
      <c r="BE104" s="60"/>
      <c r="BF104" s="60"/>
      <c r="BG104" s="60"/>
      <c r="BH104" s="60"/>
      <c r="BI104" s="60"/>
      <c r="BJ104" s="60"/>
      <c r="BK104" s="60"/>
      <c r="BL104" s="60"/>
      <c r="BM104" s="907" t="s">
        <v>505</v>
      </c>
      <c r="BN104" s="60"/>
      <c r="BO104" s="60"/>
      <c r="BP104" s="60"/>
      <c r="BQ104" s="60"/>
      <c r="BR104" s="60"/>
      <c r="BS104" s="60"/>
      <c r="BT104" s="60"/>
      <c r="BU104" s="60"/>
      <c r="BV104" s="60"/>
      <c r="BW104" s="60"/>
      <c r="BX104" s="60"/>
      <c r="BY104" s="60"/>
      <c r="BZ104" s="60"/>
      <c r="CA104" s="60"/>
      <c r="CB104" s="60"/>
      <c r="CC104" s="60"/>
      <c r="CD104" s="60"/>
      <c r="CE104" s="60"/>
      <c r="CF104" s="60"/>
      <c r="CG104" s="60"/>
      <c r="CH104" s="60"/>
    </row>
    <row r="105" spans="53:86">
      <c r="BA105" t="s">
        <v>1280</v>
      </c>
      <c r="BB105" s="60"/>
      <c r="BC105" s="60"/>
      <c r="BD105" s="60"/>
      <c r="BE105" s="60"/>
      <c r="BF105" s="60"/>
      <c r="BG105" s="60"/>
      <c r="BH105" s="60"/>
      <c r="BI105" s="60"/>
      <c r="BJ105" s="60"/>
      <c r="BK105" s="60"/>
      <c r="BL105" s="60"/>
      <c r="BM105" s="907" t="s">
        <v>1803</v>
      </c>
      <c r="BN105" s="60"/>
      <c r="BO105" s="60"/>
      <c r="BP105" s="60"/>
      <c r="BQ105" s="60"/>
      <c r="BR105" s="60"/>
      <c r="BS105" s="60"/>
      <c r="BT105" s="60"/>
      <c r="BU105" s="60"/>
      <c r="BV105" s="60"/>
      <c r="BW105" s="60"/>
      <c r="BX105" s="60"/>
      <c r="BY105" s="60"/>
      <c r="BZ105" s="60"/>
      <c r="CA105" s="60"/>
      <c r="CB105" s="60"/>
      <c r="CC105" s="60"/>
      <c r="CD105" s="60"/>
      <c r="CE105" s="60"/>
      <c r="CF105" s="60"/>
      <c r="CG105" s="60"/>
      <c r="CH105" s="60"/>
    </row>
    <row r="106" spans="53:86">
      <c r="BA106" t="s">
        <v>1282</v>
      </c>
      <c r="BB106" s="60"/>
      <c r="BC106" s="60"/>
      <c r="BD106" s="60"/>
      <c r="BE106" s="60"/>
      <c r="BF106" s="60"/>
      <c r="BG106" s="60"/>
      <c r="BH106" s="60"/>
      <c r="BI106" s="60"/>
      <c r="BJ106" s="60"/>
      <c r="BK106" s="60"/>
      <c r="BL106" s="60"/>
      <c r="BM106" s="907" t="s">
        <v>1275</v>
      </c>
      <c r="BN106" s="60"/>
      <c r="BO106" s="60"/>
      <c r="BP106" s="60"/>
      <c r="BQ106" s="60"/>
      <c r="BR106" s="60"/>
      <c r="BS106" s="60"/>
      <c r="BT106" s="60"/>
      <c r="BU106" s="60"/>
      <c r="BV106" s="60"/>
      <c r="BW106" s="60"/>
      <c r="BX106" s="60"/>
      <c r="BY106" s="60"/>
      <c r="BZ106" s="60"/>
      <c r="CA106" s="60"/>
      <c r="CB106" s="60"/>
      <c r="CC106" s="60"/>
      <c r="CD106" s="60"/>
      <c r="CE106" s="60"/>
      <c r="CF106" s="60"/>
      <c r="CG106" s="60"/>
      <c r="CH106" s="60"/>
    </row>
    <row r="107" spans="53:86">
      <c r="BA107" t="s">
        <v>1283</v>
      </c>
      <c r="BB107" s="60"/>
      <c r="BC107" s="60"/>
      <c r="BD107" s="60"/>
      <c r="BE107" s="60"/>
      <c r="BF107" s="60"/>
      <c r="BG107" s="60"/>
      <c r="BH107" s="60"/>
      <c r="BI107" s="60"/>
      <c r="BJ107" s="60"/>
      <c r="BK107" s="60"/>
      <c r="BL107" s="60"/>
      <c r="BM107" s="907" t="s">
        <v>1277</v>
      </c>
      <c r="BN107" s="60"/>
      <c r="BO107" s="60"/>
      <c r="BP107" s="60"/>
      <c r="BQ107" s="60"/>
      <c r="BR107" s="60"/>
      <c r="BS107" s="60"/>
      <c r="BT107" s="60"/>
      <c r="BU107" s="60"/>
      <c r="BV107" s="60"/>
      <c r="BW107" s="60"/>
      <c r="BX107" s="60"/>
      <c r="BY107" s="60"/>
      <c r="BZ107" s="60"/>
      <c r="CA107" s="60"/>
      <c r="CB107" s="60"/>
      <c r="CC107" s="60"/>
      <c r="CD107" s="60"/>
      <c r="CE107" s="60"/>
      <c r="CF107" s="60"/>
      <c r="CG107" s="60"/>
      <c r="CH107" s="60"/>
    </row>
    <row r="108" spans="53:86">
      <c r="BA108" t="s">
        <v>1284</v>
      </c>
      <c r="BB108" s="60"/>
      <c r="BC108" s="60"/>
      <c r="BD108" s="60"/>
      <c r="BE108" s="60"/>
      <c r="BF108" s="60"/>
      <c r="BG108" s="60"/>
      <c r="BH108" s="60"/>
      <c r="BI108" s="60"/>
      <c r="BJ108" s="60"/>
      <c r="BK108" s="60"/>
      <c r="BL108" s="60"/>
      <c r="BM108" s="907" t="s">
        <v>1279</v>
      </c>
      <c r="BN108" s="60"/>
      <c r="BO108" s="60"/>
      <c r="BP108" s="60"/>
      <c r="BQ108" s="60"/>
      <c r="BR108" s="60"/>
      <c r="BS108" s="60"/>
      <c r="BT108" s="60"/>
      <c r="BU108" s="60"/>
      <c r="BV108" s="60"/>
      <c r="BW108" s="60"/>
      <c r="BX108" s="60"/>
      <c r="BY108" s="60"/>
      <c r="BZ108" s="60"/>
      <c r="CA108" s="60"/>
      <c r="CB108" s="60"/>
      <c r="CC108" s="60"/>
      <c r="CD108" s="60"/>
      <c r="CE108" s="60"/>
      <c r="CF108" s="60"/>
      <c r="CG108" s="60"/>
      <c r="CH108" s="60"/>
    </row>
    <row r="109" spans="53:86" ht="15">
      <c r="BA109" s="290" t="s">
        <v>1286</v>
      </c>
      <c r="BB109" s="60"/>
      <c r="BC109" s="60"/>
      <c r="BD109" s="60"/>
      <c r="BE109" s="60"/>
      <c r="BF109" s="60"/>
      <c r="BG109" s="60"/>
      <c r="BH109" s="60"/>
      <c r="BI109" s="60"/>
      <c r="BJ109" s="60"/>
      <c r="BK109" s="60"/>
      <c r="BL109" s="60"/>
      <c r="BM109" s="907" t="s">
        <v>1281</v>
      </c>
      <c r="BN109" s="60"/>
      <c r="BO109" s="60"/>
      <c r="BP109" s="60"/>
      <c r="BQ109" s="60"/>
      <c r="BR109" s="60"/>
      <c r="BS109" s="60"/>
      <c r="BT109" s="60"/>
      <c r="BU109" s="60"/>
      <c r="BV109" s="60"/>
      <c r="BW109" s="60"/>
      <c r="BX109" s="60"/>
      <c r="BY109" s="60"/>
      <c r="BZ109" s="60"/>
      <c r="CA109" s="60"/>
      <c r="CB109" s="60"/>
      <c r="CC109" s="60"/>
      <c r="CD109" s="60"/>
      <c r="CE109" s="60"/>
      <c r="CF109" s="60"/>
      <c r="CG109" s="60"/>
      <c r="CH109" s="60"/>
    </row>
    <row r="110" spans="53:86">
      <c r="BA110" t="s">
        <v>1287</v>
      </c>
      <c r="BB110" s="60"/>
      <c r="BC110" s="60"/>
      <c r="BD110" s="60"/>
      <c r="BE110" s="60"/>
      <c r="BF110" s="60"/>
      <c r="BG110" s="60"/>
      <c r="BH110" s="60"/>
      <c r="BI110" s="60"/>
      <c r="BJ110" s="60"/>
      <c r="BK110" s="60"/>
      <c r="BL110" s="60"/>
      <c r="BM110" s="907" t="s">
        <v>821</v>
      </c>
      <c r="BN110" s="60"/>
      <c r="BO110" s="60"/>
      <c r="BP110" s="60"/>
      <c r="BQ110" s="60"/>
      <c r="BR110" s="60"/>
      <c r="BS110" s="60"/>
      <c r="BT110" s="60"/>
      <c r="BU110" s="60"/>
      <c r="BV110" s="60"/>
      <c r="BW110" s="60"/>
      <c r="BX110" s="60"/>
      <c r="BY110" s="60"/>
      <c r="BZ110" s="60"/>
      <c r="CA110" s="60"/>
      <c r="CB110" s="60"/>
      <c r="CC110" s="60"/>
      <c r="CD110" s="60"/>
      <c r="CE110" s="60"/>
      <c r="CF110" s="60"/>
      <c r="CG110" s="60"/>
      <c r="CH110" s="60"/>
    </row>
    <row r="111" spans="53:86">
      <c r="BA111" t="s">
        <v>1288</v>
      </c>
      <c r="BB111" s="60"/>
      <c r="BC111" s="60"/>
      <c r="BD111" s="60"/>
      <c r="BE111" s="60"/>
      <c r="BF111" s="60"/>
      <c r="BG111" s="60"/>
      <c r="BH111" s="60"/>
      <c r="BI111" s="60"/>
      <c r="BJ111" s="60"/>
      <c r="BK111" s="60"/>
      <c r="BL111" s="60"/>
      <c r="BM111" s="907" t="s">
        <v>802</v>
      </c>
      <c r="BN111" s="60"/>
      <c r="BO111" s="60"/>
      <c r="BP111" s="60"/>
      <c r="BQ111" s="60"/>
      <c r="BR111" s="60"/>
      <c r="BS111" s="60"/>
      <c r="BT111" s="60"/>
      <c r="BU111" s="60"/>
      <c r="BV111" s="60"/>
      <c r="BW111" s="60"/>
      <c r="BX111" s="60"/>
      <c r="BY111" s="60"/>
      <c r="BZ111" s="60"/>
      <c r="CA111" s="60"/>
      <c r="CB111" s="60"/>
      <c r="CC111" s="60"/>
      <c r="CD111" s="60"/>
      <c r="CE111" s="60"/>
      <c r="CF111" s="60"/>
      <c r="CG111" s="60"/>
      <c r="CH111" s="60"/>
    </row>
    <row r="112" spans="53:86">
      <c r="BA112" t="s">
        <v>1289</v>
      </c>
      <c r="BB112" s="60"/>
      <c r="BC112" s="60"/>
      <c r="BD112" s="60"/>
      <c r="BE112" s="60"/>
      <c r="BF112" s="60"/>
      <c r="BG112" s="60"/>
      <c r="BH112" s="60"/>
      <c r="BI112" s="60"/>
      <c r="BJ112" s="60"/>
      <c r="BK112" s="60"/>
      <c r="BL112" s="60"/>
      <c r="BM112" s="907" t="s">
        <v>1285</v>
      </c>
      <c r="BN112" s="60"/>
      <c r="BO112" s="60"/>
      <c r="BP112" s="60"/>
      <c r="BQ112" s="60"/>
      <c r="BR112" s="60"/>
      <c r="BS112" s="60"/>
      <c r="BT112" s="60"/>
      <c r="BU112" s="60"/>
      <c r="BV112" s="60"/>
      <c r="BW112" s="60"/>
      <c r="BX112" s="60"/>
      <c r="BY112" s="60"/>
      <c r="BZ112" s="60"/>
      <c r="CA112" s="60"/>
      <c r="CB112" s="60"/>
      <c r="CC112" s="60"/>
      <c r="CD112" s="60"/>
      <c r="CE112" s="60"/>
      <c r="CF112" s="60"/>
      <c r="CG112" s="60"/>
      <c r="CH112" s="60"/>
    </row>
    <row r="113" spans="53:86">
      <c r="BA113" t="s">
        <v>1290</v>
      </c>
      <c r="BB113" s="60"/>
      <c r="BC113" s="60"/>
      <c r="BD113" s="60"/>
      <c r="BE113" s="60"/>
      <c r="BF113" s="60"/>
      <c r="BG113" s="60"/>
      <c r="BH113" s="60"/>
      <c r="BI113" s="60"/>
      <c r="BJ113" s="60"/>
      <c r="BK113" s="60"/>
      <c r="BL113" s="60"/>
      <c r="BM113" s="907" t="s">
        <v>452</v>
      </c>
      <c r="BN113" s="60"/>
      <c r="BO113" s="60"/>
      <c r="BP113" s="60"/>
      <c r="BQ113" s="60"/>
      <c r="BR113" s="60"/>
      <c r="BS113" s="60"/>
      <c r="BT113" s="60"/>
      <c r="BU113" s="60"/>
      <c r="BV113" s="60"/>
      <c r="BW113" s="60"/>
      <c r="BX113" s="60"/>
      <c r="BY113" s="60"/>
      <c r="BZ113" s="60"/>
      <c r="CA113" s="60"/>
      <c r="CB113" s="60"/>
      <c r="CC113" s="60"/>
      <c r="CD113" s="60"/>
      <c r="CE113" s="60"/>
      <c r="CF113" s="60"/>
      <c r="CG113" s="60"/>
      <c r="CH113" s="60"/>
    </row>
    <row r="114" spans="53:86">
      <c r="BA114" t="s">
        <v>1292</v>
      </c>
      <c r="BB114" s="60"/>
      <c r="BC114" s="60"/>
      <c r="BD114" s="60"/>
      <c r="BE114" s="60"/>
      <c r="BF114" s="60"/>
      <c r="BG114" s="60"/>
      <c r="BH114" s="60"/>
      <c r="BI114" s="60"/>
      <c r="BJ114" s="60"/>
      <c r="BK114" s="60"/>
      <c r="BL114" s="60"/>
      <c r="BM114" s="907" t="s">
        <v>85</v>
      </c>
      <c r="BN114" s="60"/>
      <c r="BO114" s="60"/>
      <c r="BP114" s="60"/>
      <c r="BQ114" s="60"/>
      <c r="BR114" s="60"/>
      <c r="BS114" s="60"/>
      <c r="BT114" s="60"/>
      <c r="BU114" s="60"/>
      <c r="BV114" s="60"/>
      <c r="BW114" s="60"/>
      <c r="BX114" s="60"/>
      <c r="BY114" s="60"/>
      <c r="BZ114" s="60"/>
      <c r="CA114" s="60"/>
      <c r="CB114" s="60"/>
      <c r="CC114" s="60"/>
      <c r="CD114" s="60"/>
      <c r="CE114" s="60"/>
      <c r="CF114" s="60"/>
      <c r="CG114" s="60"/>
      <c r="CH114" s="60"/>
    </row>
    <row r="115" spans="53:86">
      <c r="BA115" t="s">
        <v>1294</v>
      </c>
      <c r="BB115" s="60"/>
      <c r="BC115" s="60"/>
      <c r="BD115" s="60"/>
      <c r="BE115" s="60"/>
      <c r="BF115" s="60"/>
      <c r="BG115" s="60"/>
      <c r="BH115" s="60"/>
      <c r="BI115" s="60"/>
      <c r="BJ115" s="60"/>
      <c r="BK115" s="60"/>
      <c r="BL115" s="60"/>
      <c r="BM115" s="907" t="s">
        <v>774</v>
      </c>
      <c r="BN115" s="60"/>
      <c r="BO115" s="60"/>
      <c r="BP115" s="60"/>
      <c r="BQ115" s="60"/>
      <c r="BR115" s="60"/>
      <c r="BS115" s="60"/>
      <c r="BT115" s="60"/>
      <c r="BU115" s="60"/>
      <c r="BV115" s="60"/>
      <c r="BW115" s="60"/>
      <c r="BX115" s="60"/>
      <c r="BY115" s="60"/>
      <c r="BZ115" s="60"/>
      <c r="CA115" s="60"/>
      <c r="CB115" s="60"/>
      <c r="CC115" s="60"/>
      <c r="CD115" s="60"/>
      <c r="CE115" s="60"/>
      <c r="CF115" s="60"/>
      <c r="CG115" s="60"/>
      <c r="CH115" s="60"/>
    </row>
    <row r="116" spans="53:86" ht="15">
      <c r="BA116" s="290" t="s">
        <v>1296</v>
      </c>
      <c r="BB116" s="60"/>
      <c r="BC116" s="60"/>
      <c r="BD116" s="60"/>
      <c r="BE116" s="60"/>
      <c r="BF116" s="60"/>
      <c r="BG116" s="60"/>
      <c r="BH116" s="60"/>
      <c r="BI116" s="60"/>
      <c r="BJ116" s="60"/>
      <c r="BK116" s="60"/>
      <c r="BL116" s="60"/>
      <c r="BM116" s="907" t="s">
        <v>508</v>
      </c>
      <c r="BN116" s="60"/>
      <c r="BO116" s="60"/>
      <c r="BP116" s="60"/>
      <c r="BQ116" s="60"/>
      <c r="BR116" s="60"/>
      <c r="BS116" s="60"/>
      <c r="BT116" s="60"/>
      <c r="BU116" s="60"/>
      <c r="BV116" s="60"/>
      <c r="BW116" s="60"/>
      <c r="BX116" s="60"/>
      <c r="BY116" s="60"/>
      <c r="BZ116" s="60"/>
      <c r="CA116" s="60"/>
      <c r="CB116" s="60"/>
      <c r="CC116" s="60"/>
      <c r="CD116" s="60"/>
      <c r="CE116" s="60"/>
      <c r="CF116" s="60"/>
      <c r="CG116" s="60"/>
      <c r="CH116" s="60"/>
    </row>
    <row r="117" spans="53:86">
      <c r="BA117" t="s">
        <v>1298</v>
      </c>
      <c r="BB117" s="60"/>
      <c r="BC117" s="60"/>
      <c r="BD117" s="60"/>
      <c r="BE117" s="60"/>
      <c r="BF117" s="60"/>
      <c r="BG117" s="60"/>
      <c r="BH117" s="60"/>
      <c r="BI117" s="60"/>
      <c r="BJ117" s="60"/>
      <c r="BK117" s="60"/>
      <c r="BL117" s="60"/>
      <c r="BM117" s="907" t="s">
        <v>1291</v>
      </c>
      <c r="BN117" s="60"/>
      <c r="BO117" s="60"/>
      <c r="BP117" s="60"/>
      <c r="BQ117" s="60"/>
      <c r="BR117" s="60"/>
      <c r="BS117" s="60"/>
      <c r="BT117" s="60"/>
      <c r="BU117" s="60"/>
      <c r="BV117" s="60"/>
      <c r="BW117" s="60"/>
      <c r="BX117" s="60"/>
      <c r="BY117" s="60"/>
      <c r="BZ117" s="60"/>
      <c r="CA117" s="60"/>
      <c r="CB117" s="60"/>
      <c r="CC117" s="60"/>
      <c r="CD117" s="60"/>
      <c r="CE117" s="60"/>
      <c r="CF117" s="60"/>
      <c r="CG117" s="60"/>
      <c r="CH117" s="60"/>
    </row>
    <row r="118" spans="53:86" ht="15">
      <c r="BA118" s="290" t="s">
        <v>1299</v>
      </c>
      <c r="BB118" s="60"/>
      <c r="BC118" s="60"/>
      <c r="BD118" s="60"/>
      <c r="BE118" s="60"/>
      <c r="BF118" s="60"/>
      <c r="BG118" s="60"/>
      <c r="BH118" s="60"/>
      <c r="BI118" s="60"/>
      <c r="BJ118" s="60"/>
      <c r="BK118" s="60"/>
      <c r="BL118" s="60"/>
      <c r="BM118" s="907" t="s">
        <v>1293</v>
      </c>
      <c r="BN118" s="60"/>
      <c r="BO118" s="60"/>
      <c r="BP118" s="60"/>
      <c r="BQ118" s="60"/>
      <c r="BR118" s="60"/>
      <c r="BS118" s="60"/>
      <c r="BT118" s="60"/>
      <c r="BU118" s="60"/>
      <c r="BV118" s="60"/>
      <c r="BW118" s="60"/>
      <c r="BX118" s="60"/>
      <c r="BY118" s="60"/>
      <c r="BZ118" s="60"/>
      <c r="CA118" s="60"/>
      <c r="CB118" s="60"/>
      <c r="CC118" s="60"/>
      <c r="CD118" s="60"/>
      <c r="CE118" s="60"/>
      <c r="CF118" s="60"/>
      <c r="CG118" s="60"/>
      <c r="CH118" s="60"/>
    </row>
    <row r="119" spans="53:86">
      <c r="BA119" t="s">
        <v>1301</v>
      </c>
      <c r="BB119" s="60"/>
      <c r="BC119" s="60"/>
      <c r="BD119" s="60"/>
      <c r="BE119" s="60"/>
      <c r="BF119" s="60"/>
      <c r="BG119" s="60"/>
      <c r="BH119" s="60"/>
      <c r="BI119" s="60"/>
      <c r="BJ119" s="60"/>
      <c r="BK119" s="60"/>
      <c r="BL119" s="60"/>
      <c r="BM119" s="907" t="s">
        <v>1295</v>
      </c>
      <c r="BN119" s="60"/>
      <c r="BO119" s="60"/>
      <c r="BP119" s="60"/>
      <c r="BQ119" s="60"/>
      <c r="BR119" s="60"/>
      <c r="BS119" s="60"/>
      <c r="BT119" s="60"/>
      <c r="BU119" s="60"/>
      <c r="BV119" s="60"/>
      <c r="BW119" s="60"/>
      <c r="BX119" s="60"/>
      <c r="BY119" s="60"/>
      <c r="BZ119" s="60"/>
      <c r="CA119" s="60"/>
      <c r="CB119" s="60"/>
      <c r="CC119" s="60"/>
      <c r="CD119" s="60"/>
      <c r="CE119" s="60"/>
      <c r="CF119" s="60"/>
      <c r="CG119" s="60"/>
      <c r="CH119" s="60"/>
    </row>
    <row r="120" spans="53:86">
      <c r="BA120" s="60"/>
      <c r="BB120" s="60"/>
      <c r="BC120" s="60"/>
      <c r="BD120" s="60"/>
      <c r="BE120" s="60"/>
      <c r="BF120" s="60"/>
      <c r="BG120" s="60"/>
      <c r="BH120" s="60"/>
      <c r="BI120" s="60"/>
      <c r="BJ120" s="60"/>
      <c r="BK120" s="60"/>
      <c r="BL120" s="60"/>
      <c r="BM120" s="907" t="s">
        <v>1297</v>
      </c>
      <c r="BN120" s="60"/>
      <c r="BO120" s="60"/>
      <c r="BP120" s="60"/>
      <c r="BQ120" s="60"/>
      <c r="BR120" s="60"/>
      <c r="BS120" s="60"/>
      <c r="BT120" s="60"/>
      <c r="BU120" s="60"/>
      <c r="BV120" s="60"/>
      <c r="BW120" s="60"/>
      <c r="BX120" s="60"/>
      <c r="BY120" s="60"/>
      <c r="BZ120" s="60"/>
      <c r="CA120" s="60"/>
      <c r="CB120" s="60"/>
      <c r="CC120" s="60"/>
      <c r="CD120" s="60"/>
      <c r="CE120" s="60"/>
      <c r="CF120" s="60"/>
      <c r="CG120" s="60"/>
      <c r="CH120" s="60"/>
    </row>
    <row r="121" spans="53:86">
      <c r="BA121" s="60"/>
      <c r="BB121" s="60"/>
      <c r="BC121" s="60"/>
      <c r="BD121" s="60"/>
      <c r="BE121" s="60"/>
      <c r="BF121" s="60"/>
      <c r="BG121" s="60"/>
      <c r="BH121" s="60"/>
      <c r="BI121" s="60"/>
      <c r="BJ121" s="60"/>
      <c r="BK121" s="60"/>
      <c r="BL121" s="60"/>
      <c r="BM121" s="907" t="s">
        <v>563</v>
      </c>
      <c r="BN121" s="60"/>
      <c r="BO121" s="60"/>
      <c r="BP121" s="60"/>
      <c r="BQ121" s="60"/>
      <c r="BR121" s="60"/>
      <c r="BS121" s="60"/>
      <c r="BT121" s="60"/>
      <c r="BU121" s="60"/>
      <c r="BV121" s="60"/>
      <c r="BW121" s="60"/>
      <c r="BX121" s="60"/>
      <c r="BY121" s="60"/>
      <c r="BZ121" s="60"/>
      <c r="CA121" s="60"/>
      <c r="CB121" s="60"/>
      <c r="CC121" s="60"/>
      <c r="CD121" s="60"/>
      <c r="CE121" s="60"/>
      <c r="CF121" s="60"/>
      <c r="CG121" s="60"/>
      <c r="CH121" s="60"/>
    </row>
    <row r="122" spans="53:86">
      <c r="BA122" s="60"/>
      <c r="BB122" s="60"/>
      <c r="BC122" s="60"/>
      <c r="BD122" s="60"/>
      <c r="BE122" s="60"/>
      <c r="BF122" s="60"/>
      <c r="BG122" s="60"/>
      <c r="BH122" s="60"/>
      <c r="BI122" s="60"/>
      <c r="BJ122" s="60"/>
      <c r="BK122" s="60"/>
      <c r="BL122" s="60"/>
      <c r="BM122" s="907" t="s">
        <v>1300</v>
      </c>
      <c r="BN122" s="60"/>
      <c r="BO122" s="60"/>
      <c r="BP122" s="60"/>
      <c r="BQ122" s="60"/>
      <c r="BR122" s="60"/>
      <c r="BS122" s="60"/>
      <c r="BT122" s="60"/>
      <c r="BU122" s="60"/>
      <c r="BV122" s="60"/>
      <c r="BW122" s="60"/>
      <c r="BX122" s="60"/>
      <c r="BY122" s="60"/>
      <c r="BZ122" s="60"/>
      <c r="CA122" s="60"/>
      <c r="CB122" s="60"/>
      <c r="CC122" s="60"/>
      <c r="CD122" s="60"/>
      <c r="CE122" s="60"/>
      <c r="CF122" s="60"/>
      <c r="CG122" s="60"/>
      <c r="CH122" s="60"/>
    </row>
    <row r="123" spans="53:86">
      <c r="BA123" s="60"/>
      <c r="BB123" s="60"/>
      <c r="BC123" s="60"/>
      <c r="BD123" s="60"/>
      <c r="BE123" s="60"/>
      <c r="BF123" s="60"/>
      <c r="BG123" s="60"/>
      <c r="BH123" s="60"/>
      <c r="BI123" s="60"/>
      <c r="BJ123" s="60"/>
      <c r="BK123" s="60"/>
      <c r="BL123" s="60"/>
      <c r="BM123" s="907" t="s">
        <v>1302</v>
      </c>
      <c r="BN123" s="60"/>
      <c r="BO123" s="60"/>
      <c r="BP123" s="60"/>
      <c r="BQ123" s="60"/>
      <c r="BR123" s="60"/>
      <c r="BS123" s="60"/>
      <c r="BT123" s="60"/>
      <c r="BU123" s="60"/>
      <c r="BV123" s="60"/>
      <c r="BW123" s="60"/>
      <c r="BX123" s="60"/>
      <c r="BY123" s="60"/>
      <c r="BZ123" s="60"/>
      <c r="CA123" s="60"/>
      <c r="CB123" s="60"/>
      <c r="CC123" s="60"/>
      <c r="CD123" s="60"/>
      <c r="CE123" s="60"/>
      <c r="CF123" s="60"/>
      <c r="CG123" s="60"/>
      <c r="CH123" s="60"/>
    </row>
    <row r="124" spans="53:86">
      <c r="BA124" s="60"/>
      <c r="BB124" s="60"/>
      <c r="BC124" s="60"/>
      <c r="BD124" s="60"/>
      <c r="BE124" s="60"/>
      <c r="BF124" s="60"/>
      <c r="BG124" s="60"/>
      <c r="BH124" s="60"/>
      <c r="BI124" s="60"/>
      <c r="BJ124" s="60"/>
      <c r="BK124" s="60"/>
      <c r="BL124" s="60"/>
      <c r="BM124" s="907" t="s">
        <v>1303</v>
      </c>
      <c r="BN124" s="60"/>
      <c r="BO124" s="60"/>
      <c r="BP124" s="60"/>
      <c r="BQ124" s="60"/>
      <c r="BR124" s="60"/>
      <c r="BS124" s="60"/>
      <c r="BT124" s="60"/>
      <c r="BU124" s="60"/>
      <c r="BV124" s="60"/>
      <c r="BW124" s="60"/>
      <c r="BX124" s="60"/>
      <c r="BY124" s="60"/>
      <c r="BZ124" s="60"/>
      <c r="CA124" s="60"/>
      <c r="CB124" s="60"/>
      <c r="CC124" s="60"/>
      <c r="CD124" s="60"/>
      <c r="CE124" s="60"/>
      <c r="CF124" s="60"/>
      <c r="CG124" s="60"/>
      <c r="CH124" s="60"/>
    </row>
    <row r="125" spans="53:86">
      <c r="BA125" s="60"/>
      <c r="BB125" s="60"/>
      <c r="BC125" s="60"/>
      <c r="BD125" s="60"/>
      <c r="BE125" s="60"/>
      <c r="BF125" s="60"/>
      <c r="BG125" s="60"/>
      <c r="BH125" s="60"/>
      <c r="BI125" s="60"/>
      <c r="BJ125" s="60"/>
      <c r="BK125" s="60"/>
      <c r="BL125" s="60"/>
      <c r="BM125" s="907" t="s">
        <v>457</v>
      </c>
      <c r="BN125" s="60"/>
      <c r="BO125" s="60"/>
      <c r="BP125" s="60"/>
      <c r="BQ125" s="60"/>
      <c r="BR125" s="60"/>
      <c r="BS125" s="60"/>
      <c r="BT125" s="60"/>
      <c r="BU125" s="60"/>
      <c r="BV125" s="60"/>
      <c r="BW125" s="60"/>
      <c r="BX125" s="60"/>
      <c r="BY125" s="60"/>
      <c r="BZ125" s="60"/>
      <c r="CA125" s="60"/>
      <c r="CB125" s="60"/>
      <c r="CC125" s="60"/>
      <c r="CD125" s="60"/>
      <c r="CE125" s="60"/>
      <c r="CF125" s="60"/>
      <c r="CG125" s="60"/>
      <c r="CH125" s="60"/>
    </row>
    <row r="126" spans="53:86">
      <c r="BA126" s="60"/>
      <c r="BB126" s="60"/>
      <c r="BC126" s="60"/>
      <c r="BD126" s="60"/>
      <c r="BE126" s="60"/>
      <c r="BF126" s="60"/>
      <c r="BG126" s="60"/>
      <c r="BH126" s="60"/>
      <c r="BI126" s="60"/>
      <c r="BJ126" s="60"/>
      <c r="BK126" s="60"/>
      <c r="BL126" s="60"/>
      <c r="BM126" s="907" t="s">
        <v>795</v>
      </c>
      <c r="BN126" s="60"/>
      <c r="BO126" s="60"/>
      <c r="BP126" s="60"/>
      <c r="BQ126" s="60"/>
      <c r="BR126" s="60"/>
      <c r="BS126" s="60"/>
      <c r="BT126" s="60"/>
      <c r="BU126" s="60"/>
      <c r="BV126" s="60"/>
      <c r="BW126" s="60"/>
      <c r="BX126" s="60"/>
      <c r="BY126" s="60"/>
      <c r="BZ126" s="60"/>
      <c r="CA126" s="60"/>
      <c r="CB126" s="60"/>
      <c r="CC126" s="60"/>
      <c r="CD126" s="60"/>
      <c r="CE126" s="60"/>
      <c r="CF126" s="60"/>
      <c r="CG126" s="60"/>
      <c r="CH126" s="60"/>
    </row>
    <row r="127" spans="53:86">
      <c r="BA127" s="60"/>
      <c r="BB127" s="60"/>
      <c r="BC127" s="60"/>
      <c r="BD127" s="60"/>
      <c r="BE127" s="60"/>
      <c r="BF127" s="60"/>
      <c r="BG127" s="60"/>
      <c r="BH127" s="60"/>
      <c r="BI127" s="60"/>
      <c r="BJ127" s="60"/>
      <c r="BK127" s="60"/>
      <c r="BL127" s="60"/>
      <c r="BM127" s="907" t="s">
        <v>1304</v>
      </c>
      <c r="BN127" s="60"/>
      <c r="BO127" s="60"/>
      <c r="BP127" s="60"/>
      <c r="BQ127" s="60"/>
      <c r="BR127" s="60"/>
      <c r="BS127" s="60"/>
      <c r="BT127" s="60"/>
      <c r="BU127" s="60"/>
      <c r="BV127" s="60"/>
      <c r="BW127" s="60"/>
      <c r="BX127" s="60"/>
      <c r="BY127" s="60"/>
      <c r="BZ127" s="60"/>
      <c r="CA127" s="60"/>
      <c r="CB127" s="60"/>
      <c r="CC127" s="60"/>
      <c r="CD127" s="60"/>
      <c r="CE127" s="60"/>
      <c r="CF127" s="60"/>
      <c r="CG127" s="60"/>
      <c r="CH127" s="60"/>
    </row>
    <row r="128" spans="53:86">
      <c r="BA128" s="60"/>
      <c r="BB128" s="60"/>
      <c r="BC128" s="60"/>
      <c r="BD128" s="60"/>
      <c r="BE128" s="60"/>
      <c r="BF128" s="60"/>
      <c r="BG128" s="60"/>
      <c r="BH128" s="60"/>
      <c r="BI128" s="60"/>
      <c r="BJ128" s="60"/>
      <c r="BK128" s="60"/>
      <c r="BL128" s="60"/>
      <c r="BM128" s="907" t="s">
        <v>1305</v>
      </c>
      <c r="BN128" s="60"/>
      <c r="BO128" s="60"/>
      <c r="BP128" s="60"/>
      <c r="BQ128" s="60"/>
      <c r="BR128" s="60"/>
      <c r="BS128" s="60"/>
      <c r="BT128" s="60"/>
      <c r="BU128" s="60"/>
      <c r="BV128" s="60"/>
      <c r="BW128" s="60"/>
      <c r="BX128" s="60"/>
      <c r="BY128" s="60"/>
      <c r="BZ128" s="60"/>
      <c r="CA128" s="60"/>
      <c r="CB128" s="60"/>
      <c r="CC128" s="60"/>
      <c r="CD128" s="60"/>
      <c r="CE128" s="60"/>
      <c r="CF128" s="60"/>
      <c r="CG128" s="60"/>
      <c r="CH128" s="60"/>
    </row>
    <row r="129" spans="53:86">
      <c r="BA129" s="60"/>
      <c r="BB129" s="60"/>
      <c r="BC129" s="60"/>
      <c r="BD129" s="60"/>
      <c r="BE129" s="60"/>
      <c r="BF129" s="60"/>
      <c r="BG129" s="60"/>
      <c r="BH129" s="60"/>
      <c r="BI129" s="60"/>
      <c r="BJ129" s="60"/>
      <c r="BK129" s="60"/>
      <c r="BL129" s="60"/>
      <c r="BM129" s="907" t="s">
        <v>1306</v>
      </c>
      <c r="BN129" s="60"/>
      <c r="BO129" s="60"/>
      <c r="BP129" s="60"/>
      <c r="BQ129" s="60"/>
      <c r="BR129" s="60"/>
      <c r="BS129" s="60"/>
      <c r="BT129" s="60"/>
      <c r="BU129" s="60"/>
      <c r="BV129" s="60"/>
      <c r="BW129" s="60"/>
      <c r="BX129" s="60"/>
      <c r="BY129" s="60"/>
      <c r="BZ129" s="60"/>
      <c r="CA129" s="60"/>
      <c r="CB129" s="60"/>
      <c r="CC129" s="60"/>
      <c r="CD129" s="60"/>
      <c r="CE129" s="60"/>
      <c r="CF129" s="60"/>
      <c r="CG129" s="60"/>
      <c r="CH129" s="60"/>
    </row>
    <row r="130" spans="53:86">
      <c r="BA130" s="60"/>
      <c r="BB130" s="60"/>
      <c r="BC130" s="60"/>
      <c r="BD130" s="60"/>
      <c r="BE130" s="60"/>
      <c r="BF130" s="60"/>
      <c r="BG130" s="60"/>
      <c r="BH130" s="60"/>
      <c r="BI130" s="60"/>
      <c r="BJ130" s="60"/>
      <c r="BK130" s="60"/>
      <c r="BL130" s="60"/>
      <c r="BM130" s="907" t="s">
        <v>1307</v>
      </c>
      <c r="BN130" s="60"/>
      <c r="BO130" s="60"/>
      <c r="BP130" s="60"/>
      <c r="BQ130" s="60"/>
      <c r="BR130" s="60"/>
      <c r="BS130" s="60"/>
      <c r="BT130" s="60"/>
      <c r="BU130" s="60"/>
      <c r="BV130" s="60"/>
      <c r="BW130" s="60"/>
      <c r="BX130" s="60"/>
      <c r="BY130" s="60"/>
      <c r="BZ130" s="60"/>
      <c r="CA130" s="60"/>
      <c r="CB130" s="60"/>
      <c r="CC130" s="60"/>
      <c r="CD130" s="60"/>
      <c r="CE130" s="60"/>
      <c r="CF130" s="60"/>
      <c r="CG130" s="60"/>
      <c r="CH130" s="60"/>
    </row>
    <row r="131" spans="53:86">
      <c r="BA131" s="60"/>
      <c r="BB131" s="60"/>
      <c r="BC131" s="60"/>
      <c r="BD131" s="60"/>
      <c r="BE131" s="60"/>
      <c r="BF131" s="60"/>
      <c r="BG131" s="60"/>
      <c r="BH131" s="60"/>
      <c r="BI131" s="60"/>
      <c r="BJ131" s="60"/>
      <c r="BK131" s="60"/>
      <c r="BL131" s="60"/>
      <c r="BM131" s="907" t="s">
        <v>1308</v>
      </c>
      <c r="BN131" s="60"/>
      <c r="BO131" s="60"/>
      <c r="BP131" s="60"/>
      <c r="BQ131" s="60"/>
      <c r="BR131" s="60"/>
      <c r="BS131" s="60"/>
      <c r="BT131" s="60"/>
      <c r="BU131" s="60"/>
      <c r="BV131" s="60"/>
      <c r="BW131" s="60"/>
      <c r="BX131" s="60"/>
      <c r="BY131" s="60"/>
      <c r="BZ131" s="60"/>
      <c r="CA131" s="60"/>
      <c r="CB131" s="60"/>
      <c r="CC131" s="60"/>
      <c r="CD131" s="60"/>
      <c r="CE131" s="60"/>
      <c r="CF131" s="60"/>
      <c r="CG131" s="60"/>
      <c r="CH131" s="60"/>
    </row>
    <row r="132" spans="53:86">
      <c r="BA132" s="60"/>
      <c r="BB132" s="60"/>
      <c r="BC132" s="60"/>
      <c r="BD132" s="60"/>
      <c r="BE132" s="60"/>
      <c r="BF132" s="60"/>
      <c r="BG132" s="60"/>
      <c r="BH132" s="60"/>
      <c r="BI132" s="60"/>
      <c r="BJ132" s="60"/>
      <c r="BK132" s="60"/>
      <c r="BL132" s="60"/>
      <c r="BM132" s="907" t="s">
        <v>1804</v>
      </c>
      <c r="BN132" s="60"/>
      <c r="BO132" s="60"/>
      <c r="BP132" s="60"/>
      <c r="BQ132" s="60"/>
      <c r="BR132" s="60"/>
      <c r="BS132" s="60"/>
      <c r="BT132" s="60"/>
      <c r="BU132" s="60"/>
      <c r="BV132" s="60"/>
      <c r="BW132" s="60"/>
      <c r="BX132" s="60"/>
      <c r="BY132" s="60"/>
      <c r="BZ132" s="60"/>
      <c r="CA132" s="60"/>
      <c r="CB132" s="60"/>
      <c r="CC132" s="60"/>
      <c r="CD132" s="60"/>
      <c r="CE132" s="60"/>
      <c r="CF132" s="60"/>
      <c r="CG132" s="60"/>
      <c r="CH132" s="60"/>
    </row>
    <row r="133" spans="53:86">
      <c r="BA133" s="60"/>
      <c r="BB133" s="60"/>
      <c r="BC133" s="60"/>
      <c r="BD133" s="60"/>
      <c r="BE133" s="60"/>
      <c r="BF133" s="60"/>
      <c r="BG133" s="60"/>
      <c r="BH133" s="60"/>
      <c r="BI133" s="60"/>
      <c r="BJ133" s="60"/>
      <c r="BK133" s="60"/>
      <c r="BL133" s="60"/>
      <c r="BM133" s="907" t="s">
        <v>1310</v>
      </c>
      <c r="BN133" s="60"/>
      <c r="BO133" s="60"/>
      <c r="BP133" s="60"/>
      <c r="BQ133" s="60"/>
      <c r="BR133" s="60"/>
      <c r="BS133" s="60"/>
      <c r="BT133" s="60"/>
      <c r="BU133" s="60"/>
      <c r="BV133" s="60"/>
      <c r="BW133" s="60"/>
      <c r="BX133" s="60"/>
      <c r="BY133" s="60"/>
      <c r="BZ133" s="60"/>
      <c r="CA133" s="60"/>
      <c r="CB133" s="60"/>
      <c r="CC133" s="60"/>
      <c r="CD133" s="60"/>
      <c r="CE133" s="60"/>
      <c r="CF133" s="60"/>
      <c r="CG133" s="60"/>
      <c r="CH133" s="60"/>
    </row>
    <row r="134" spans="53:86">
      <c r="BA134" s="60"/>
      <c r="BB134" s="60"/>
      <c r="BC134" s="60"/>
      <c r="BD134" s="60"/>
      <c r="BE134" s="60"/>
      <c r="BF134" s="60"/>
      <c r="BG134" s="60"/>
      <c r="BH134" s="60"/>
      <c r="BI134" s="60"/>
      <c r="BJ134" s="60"/>
      <c r="BK134" s="60"/>
      <c r="BL134" s="60"/>
      <c r="BM134" s="928" t="s">
        <v>1311</v>
      </c>
      <c r="BN134" s="60"/>
      <c r="BO134" s="60"/>
      <c r="BP134" s="60"/>
      <c r="BQ134" s="60"/>
      <c r="BR134" s="60"/>
      <c r="BS134" s="60"/>
      <c r="BT134" s="60"/>
      <c r="BU134" s="60"/>
      <c r="BV134" s="60"/>
      <c r="BW134" s="60"/>
      <c r="BX134" s="60"/>
      <c r="BY134" s="60"/>
      <c r="BZ134" s="60"/>
      <c r="CA134" s="60"/>
      <c r="CB134" s="60"/>
      <c r="CC134" s="60"/>
      <c r="CD134" s="60"/>
      <c r="CE134" s="60"/>
      <c r="CF134" s="60"/>
      <c r="CG134" s="60"/>
      <c r="CH134" s="60"/>
    </row>
    <row r="135" spans="53:86">
      <c r="BA135" s="60"/>
      <c r="BB135" s="60"/>
      <c r="BC135" s="60"/>
      <c r="BD135" s="60"/>
      <c r="BE135" s="60"/>
      <c r="BF135" s="60"/>
      <c r="BG135" s="60"/>
      <c r="BH135" s="60"/>
      <c r="BI135" s="60"/>
      <c r="BJ135" s="60"/>
      <c r="BK135" s="60"/>
      <c r="BL135" s="60"/>
      <c r="BM135" s="907" t="s">
        <v>1312</v>
      </c>
      <c r="BN135" s="60"/>
      <c r="BO135" s="60"/>
      <c r="BP135" s="60"/>
      <c r="BQ135" s="60"/>
      <c r="BR135" s="60"/>
      <c r="BS135" s="60"/>
      <c r="BT135" s="60"/>
      <c r="BU135" s="60"/>
      <c r="BV135" s="60"/>
      <c r="BW135" s="60"/>
      <c r="BX135" s="60"/>
      <c r="BY135" s="60"/>
      <c r="BZ135" s="60"/>
      <c r="CA135" s="60"/>
      <c r="CB135" s="60"/>
      <c r="CC135" s="60"/>
      <c r="CD135" s="60"/>
      <c r="CE135" s="60"/>
      <c r="CF135" s="60"/>
      <c r="CG135" s="60"/>
      <c r="CH135" s="60"/>
    </row>
    <row r="136" spans="53:86">
      <c r="BA136" s="60"/>
      <c r="BB136" s="60"/>
      <c r="BC136" s="60"/>
      <c r="BD136" s="60"/>
      <c r="BE136" s="60"/>
      <c r="BF136" s="60"/>
      <c r="BG136" s="60"/>
      <c r="BH136" s="60"/>
      <c r="BI136" s="60"/>
      <c r="BJ136" s="60"/>
      <c r="BK136" s="60"/>
      <c r="BL136" s="60"/>
      <c r="BM136" s="907" t="s">
        <v>1313</v>
      </c>
      <c r="BN136" s="60"/>
      <c r="BO136" s="60"/>
      <c r="BP136" s="60"/>
      <c r="BQ136" s="60"/>
      <c r="BR136" s="60"/>
      <c r="BS136" s="60"/>
      <c r="BT136" s="60"/>
      <c r="BU136" s="60"/>
      <c r="BV136" s="60"/>
      <c r="BW136" s="60"/>
      <c r="BX136" s="60"/>
      <c r="BY136" s="60"/>
      <c r="BZ136" s="60"/>
      <c r="CA136" s="60"/>
      <c r="CB136" s="60"/>
      <c r="CC136" s="60"/>
      <c r="CD136" s="60"/>
      <c r="CE136" s="60"/>
      <c r="CF136" s="60"/>
      <c r="CG136" s="60"/>
      <c r="CH136" s="60"/>
    </row>
    <row r="137" spans="53:86">
      <c r="BA137" s="60"/>
      <c r="BB137" s="60"/>
      <c r="BC137" s="60"/>
      <c r="BD137" s="60"/>
      <c r="BE137" s="60"/>
      <c r="BF137" s="60"/>
      <c r="BG137" s="60"/>
      <c r="BH137" s="60"/>
      <c r="BI137" s="60"/>
      <c r="BJ137" s="60"/>
      <c r="BK137" s="60"/>
      <c r="BL137" s="60"/>
      <c r="BM137" s="907" t="s">
        <v>1314</v>
      </c>
      <c r="BN137" s="60"/>
      <c r="BO137" s="60"/>
      <c r="BP137" s="60"/>
      <c r="BQ137" s="60"/>
      <c r="BR137" s="60"/>
      <c r="BS137" s="60"/>
      <c r="BT137" s="60"/>
      <c r="BU137" s="60"/>
      <c r="BV137" s="60"/>
      <c r="BW137" s="60"/>
      <c r="BX137" s="60"/>
      <c r="BY137" s="60"/>
      <c r="BZ137" s="60"/>
      <c r="CA137" s="60"/>
      <c r="CB137" s="60"/>
      <c r="CC137" s="60"/>
      <c r="CD137" s="60"/>
      <c r="CE137" s="60"/>
      <c r="CF137" s="60"/>
      <c r="CG137" s="60"/>
      <c r="CH137" s="60"/>
    </row>
    <row r="138" spans="53:86">
      <c r="BA138" s="60"/>
      <c r="BB138" s="60"/>
      <c r="BC138" s="60"/>
      <c r="BD138" s="60"/>
      <c r="BE138" s="60"/>
      <c r="BF138" s="60"/>
      <c r="BG138" s="60"/>
      <c r="BH138" s="60"/>
      <c r="BI138" s="60"/>
      <c r="BJ138" s="60"/>
      <c r="BK138" s="60"/>
      <c r="BL138" s="60"/>
      <c r="BM138" s="907" t="s">
        <v>1315</v>
      </c>
      <c r="BN138" s="60"/>
      <c r="BO138" s="60"/>
      <c r="BP138" s="60"/>
      <c r="BQ138" s="60"/>
      <c r="BR138" s="60"/>
      <c r="BS138" s="60"/>
      <c r="BT138" s="60"/>
      <c r="BU138" s="60"/>
      <c r="BV138" s="60"/>
      <c r="BW138" s="60"/>
      <c r="BX138" s="60"/>
      <c r="BY138" s="60"/>
      <c r="BZ138" s="60"/>
      <c r="CA138" s="60"/>
      <c r="CB138" s="60"/>
      <c r="CC138" s="60"/>
      <c r="CD138" s="60"/>
      <c r="CE138" s="60"/>
      <c r="CF138" s="60"/>
      <c r="CG138" s="60"/>
      <c r="CH138" s="60"/>
    </row>
    <row r="139" spans="53:86">
      <c r="BA139" s="60"/>
      <c r="BB139" s="60"/>
      <c r="BC139" s="60"/>
      <c r="BD139" s="60"/>
      <c r="BE139" s="60"/>
      <c r="BF139" s="60"/>
      <c r="BG139" s="60"/>
      <c r="BH139" s="60"/>
      <c r="BI139" s="60"/>
      <c r="BJ139" s="60"/>
      <c r="BK139" s="60"/>
      <c r="BL139" s="60"/>
      <c r="BM139" s="907" t="s">
        <v>489</v>
      </c>
      <c r="BN139" s="60"/>
      <c r="BO139" s="60"/>
      <c r="BP139" s="60"/>
      <c r="BQ139" s="60"/>
      <c r="BR139" s="60"/>
      <c r="BS139" s="60"/>
      <c r="BT139" s="60"/>
      <c r="BU139" s="60"/>
      <c r="BV139" s="60"/>
      <c r="BW139" s="60"/>
      <c r="BX139" s="60"/>
      <c r="BY139" s="60"/>
      <c r="BZ139" s="60"/>
      <c r="CA139" s="60"/>
      <c r="CB139" s="60"/>
      <c r="CC139" s="60"/>
      <c r="CD139" s="60"/>
      <c r="CE139" s="60"/>
      <c r="CF139" s="60"/>
      <c r="CG139" s="60"/>
      <c r="CH139" s="60"/>
    </row>
    <row r="140" spans="53:86">
      <c r="BA140" s="60"/>
      <c r="BB140" s="60"/>
      <c r="BC140" s="60"/>
      <c r="BD140" s="60"/>
      <c r="BE140" s="60"/>
      <c r="BF140" s="60"/>
      <c r="BG140" s="60"/>
      <c r="BH140" s="60"/>
      <c r="BI140" s="60"/>
      <c r="BJ140" s="60"/>
      <c r="BK140" s="60"/>
      <c r="BL140" s="60"/>
      <c r="BM140" s="907" t="s">
        <v>567</v>
      </c>
      <c r="BN140" s="60"/>
      <c r="BO140" s="60"/>
      <c r="BP140" s="60"/>
      <c r="BQ140" s="60"/>
      <c r="BR140" s="60"/>
      <c r="BS140" s="60"/>
      <c r="BT140" s="60"/>
      <c r="BU140" s="60"/>
      <c r="BV140" s="60"/>
      <c r="BW140" s="60"/>
      <c r="BX140" s="60"/>
      <c r="BY140" s="60"/>
      <c r="BZ140" s="60"/>
      <c r="CA140" s="60"/>
      <c r="CB140" s="60"/>
      <c r="CC140" s="60"/>
      <c r="CD140" s="60"/>
      <c r="CE140" s="60"/>
      <c r="CF140" s="60"/>
      <c r="CG140" s="60"/>
      <c r="CH140" s="60"/>
    </row>
    <row r="141" spans="53:86">
      <c r="BA141" s="60"/>
      <c r="BB141" s="60"/>
      <c r="BC141" s="60"/>
      <c r="BD141" s="60"/>
      <c r="BE141" s="60"/>
      <c r="BF141" s="60"/>
      <c r="BG141" s="60"/>
      <c r="BH141" s="60"/>
      <c r="BI141" s="60"/>
      <c r="BJ141" s="60"/>
      <c r="BK141" s="60"/>
      <c r="BL141" s="60"/>
      <c r="BM141" s="907" t="s">
        <v>1316</v>
      </c>
      <c r="BN141" s="60"/>
      <c r="BO141" s="60"/>
      <c r="BP141" s="60"/>
      <c r="BQ141" s="60"/>
      <c r="BR141" s="60"/>
      <c r="BS141" s="60"/>
      <c r="BT141" s="60"/>
      <c r="BU141" s="60"/>
      <c r="BV141" s="60"/>
      <c r="BW141" s="60"/>
      <c r="BX141" s="60"/>
      <c r="BY141" s="60"/>
      <c r="BZ141" s="60"/>
      <c r="CA141" s="60"/>
      <c r="CB141" s="60"/>
      <c r="CC141" s="60"/>
      <c r="CD141" s="60"/>
      <c r="CE141" s="60"/>
      <c r="CF141" s="60"/>
      <c r="CG141" s="60"/>
      <c r="CH141" s="60"/>
    </row>
    <row r="142" spans="53:86">
      <c r="BA142" s="60"/>
      <c r="BB142" s="60"/>
      <c r="BC142" s="60"/>
      <c r="BD142" s="60"/>
      <c r="BE142" s="60"/>
      <c r="BF142" s="60"/>
      <c r="BG142" s="60"/>
      <c r="BH142" s="60"/>
      <c r="BI142" s="60"/>
      <c r="BJ142" s="60"/>
      <c r="BK142" s="60"/>
      <c r="BL142" s="60"/>
      <c r="BM142" s="907" t="s">
        <v>1317</v>
      </c>
      <c r="BN142" s="60"/>
      <c r="BO142" s="60"/>
      <c r="BP142" s="60"/>
      <c r="BQ142" s="60"/>
      <c r="BR142" s="60"/>
      <c r="BS142" s="60"/>
      <c r="BT142" s="60"/>
      <c r="BU142" s="60"/>
      <c r="BV142" s="60"/>
      <c r="BW142" s="60"/>
      <c r="BX142" s="60"/>
      <c r="BY142" s="60"/>
      <c r="BZ142" s="60"/>
      <c r="CA142" s="60"/>
      <c r="CB142" s="60"/>
      <c r="CC142" s="60"/>
      <c r="CD142" s="60"/>
      <c r="CE142" s="60"/>
      <c r="CF142" s="60"/>
      <c r="CG142" s="60"/>
      <c r="CH142" s="60"/>
    </row>
    <row r="143" spans="53:86">
      <c r="BA143" s="60"/>
      <c r="BB143" s="60"/>
      <c r="BC143" s="60"/>
      <c r="BD143" s="60"/>
      <c r="BE143" s="60"/>
      <c r="BF143" s="60"/>
      <c r="BG143" s="60"/>
      <c r="BH143" s="60"/>
      <c r="BI143" s="60"/>
      <c r="BJ143" s="60"/>
      <c r="BK143" s="60"/>
      <c r="BL143" s="60"/>
      <c r="BM143" s="907" t="s">
        <v>1318</v>
      </c>
      <c r="BN143" s="60"/>
      <c r="BO143" s="60"/>
      <c r="BP143" s="60"/>
      <c r="BQ143" s="60"/>
      <c r="BR143" s="60"/>
      <c r="BS143" s="60"/>
      <c r="BT143" s="60"/>
      <c r="BU143" s="60"/>
      <c r="BV143" s="60"/>
      <c r="BW143" s="60"/>
      <c r="BX143" s="60"/>
      <c r="BY143" s="60"/>
      <c r="BZ143" s="60"/>
      <c r="CA143" s="60"/>
      <c r="CB143" s="60"/>
      <c r="CC143" s="60"/>
      <c r="CD143" s="60"/>
      <c r="CE143" s="60"/>
      <c r="CF143" s="60"/>
      <c r="CG143" s="60"/>
      <c r="CH143" s="60"/>
    </row>
    <row r="144" spans="53:86">
      <c r="BA144" s="60"/>
      <c r="BB144" s="60"/>
      <c r="BC144" s="60"/>
      <c r="BD144" s="60"/>
      <c r="BE144" s="60"/>
      <c r="BF144" s="60"/>
      <c r="BG144" s="60"/>
      <c r="BH144" s="60"/>
      <c r="BI144" s="60"/>
      <c r="BJ144" s="60"/>
      <c r="BK144" s="60"/>
      <c r="BL144" s="60"/>
      <c r="BM144" s="907" t="s">
        <v>1319</v>
      </c>
      <c r="BN144" s="60"/>
      <c r="BO144" s="60"/>
      <c r="BP144" s="60"/>
      <c r="BQ144" s="60"/>
      <c r="BR144" s="60"/>
      <c r="BS144" s="60"/>
      <c r="BT144" s="60"/>
      <c r="BU144" s="60"/>
      <c r="BV144" s="60"/>
      <c r="BW144" s="60"/>
      <c r="BX144" s="60"/>
      <c r="BY144" s="60"/>
      <c r="BZ144" s="60"/>
      <c r="CA144" s="60"/>
      <c r="CB144" s="60"/>
      <c r="CC144" s="60"/>
      <c r="CD144" s="60"/>
      <c r="CE144" s="60"/>
      <c r="CF144" s="60"/>
      <c r="CG144" s="60"/>
      <c r="CH144" s="60"/>
    </row>
    <row r="145" spans="53:86">
      <c r="BA145" s="60"/>
      <c r="BB145" s="60"/>
      <c r="BC145" s="60"/>
      <c r="BD145" s="60"/>
      <c r="BE145" s="60"/>
      <c r="BF145" s="60"/>
      <c r="BG145" s="60"/>
      <c r="BH145" s="60"/>
      <c r="BI145" s="60"/>
      <c r="BJ145" s="60"/>
      <c r="BK145" s="60"/>
      <c r="BL145" s="60"/>
      <c r="BM145" s="907" t="s">
        <v>1320</v>
      </c>
      <c r="BN145" s="60"/>
      <c r="BO145" s="60"/>
      <c r="BP145" s="60"/>
      <c r="BQ145" s="60"/>
      <c r="BR145" s="60"/>
      <c r="BS145" s="60"/>
      <c r="BT145" s="60"/>
      <c r="BU145" s="60"/>
      <c r="BV145" s="60"/>
      <c r="BW145" s="60"/>
      <c r="BX145" s="60"/>
      <c r="BY145" s="60"/>
      <c r="BZ145" s="60"/>
      <c r="CA145" s="60"/>
      <c r="CB145" s="60"/>
      <c r="CC145" s="60"/>
      <c r="CD145" s="60"/>
      <c r="CE145" s="60"/>
      <c r="CF145" s="60"/>
      <c r="CG145" s="60"/>
      <c r="CH145" s="60"/>
    </row>
    <row r="146" spans="53:86">
      <c r="BA146" s="60"/>
      <c r="BB146" s="60"/>
      <c r="BC146" s="60"/>
      <c r="BD146" s="60"/>
      <c r="BE146" s="60"/>
      <c r="BF146" s="60"/>
      <c r="BG146" s="60"/>
      <c r="BH146" s="60"/>
      <c r="BI146" s="60"/>
      <c r="BJ146" s="60"/>
      <c r="BK146" s="60"/>
      <c r="BL146" s="60"/>
      <c r="BM146" s="907" t="s">
        <v>1321</v>
      </c>
      <c r="BN146" s="60"/>
      <c r="BO146" s="60"/>
      <c r="BP146" s="60"/>
      <c r="BQ146" s="60"/>
      <c r="BR146" s="60"/>
      <c r="BS146" s="60"/>
      <c r="BT146" s="60"/>
      <c r="BU146" s="60"/>
      <c r="BV146" s="60"/>
      <c r="BW146" s="60"/>
      <c r="BX146" s="60"/>
      <c r="BY146" s="60"/>
      <c r="BZ146" s="60"/>
      <c r="CA146" s="60"/>
      <c r="CB146" s="60"/>
      <c r="CC146" s="60"/>
      <c r="CD146" s="60"/>
      <c r="CE146" s="60"/>
      <c r="CF146" s="60"/>
      <c r="CG146" s="60"/>
      <c r="CH146" s="60"/>
    </row>
    <row r="147" spans="53:86">
      <c r="BA147" s="60"/>
      <c r="BB147" s="60"/>
      <c r="BC147" s="60"/>
      <c r="BD147" s="60"/>
      <c r="BE147" s="60"/>
      <c r="BF147" s="60"/>
      <c r="BG147" s="60"/>
      <c r="BH147" s="60"/>
      <c r="BI147" s="60"/>
      <c r="BJ147" s="60"/>
      <c r="BK147" s="60"/>
      <c r="BL147" s="60"/>
      <c r="BM147" s="907" t="s">
        <v>790</v>
      </c>
      <c r="BN147" s="60"/>
      <c r="BO147" s="60"/>
      <c r="BP147" s="60"/>
      <c r="BQ147" s="60"/>
      <c r="BR147" s="60"/>
      <c r="BS147" s="60"/>
      <c r="BT147" s="60"/>
      <c r="BU147" s="60"/>
      <c r="BV147" s="60"/>
      <c r="BW147" s="60"/>
      <c r="BX147" s="60"/>
      <c r="BY147" s="60"/>
      <c r="BZ147" s="60"/>
      <c r="CA147" s="60"/>
      <c r="CB147" s="60"/>
      <c r="CC147" s="60"/>
      <c r="CD147" s="60"/>
      <c r="CE147" s="60"/>
      <c r="CF147" s="60"/>
      <c r="CG147" s="60"/>
      <c r="CH147" s="60"/>
    </row>
    <row r="148" spans="53:86">
      <c r="BA148" s="60"/>
      <c r="BB148" s="60"/>
      <c r="BC148" s="60"/>
      <c r="BD148" s="60"/>
      <c r="BE148" s="60"/>
      <c r="BF148" s="60"/>
      <c r="BG148" s="60"/>
      <c r="BH148" s="60"/>
      <c r="BI148" s="60"/>
      <c r="BJ148" s="60"/>
      <c r="BK148" s="60"/>
      <c r="BL148" s="60"/>
      <c r="BM148" s="907" t="s">
        <v>1805</v>
      </c>
      <c r="BN148" s="60"/>
      <c r="BO148" s="60"/>
      <c r="BP148" s="60"/>
      <c r="BQ148" s="60"/>
      <c r="BR148" s="60"/>
      <c r="BS148" s="60"/>
      <c r="BT148" s="60"/>
      <c r="BU148" s="60"/>
      <c r="BV148" s="60"/>
      <c r="BW148" s="60"/>
      <c r="BX148" s="60"/>
      <c r="BY148" s="60"/>
      <c r="BZ148" s="60"/>
      <c r="CA148" s="60"/>
      <c r="CB148" s="60"/>
      <c r="CC148" s="60"/>
      <c r="CD148" s="60"/>
      <c r="CE148" s="60"/>
      <c r="CF148" s="60"/>
      <c r="CG148" s="60"/>
      <c r="CH148" s="60"/>
    </row>
    <row r="149" spans="53:86">
      <c r="BA149" s="60"/>
      <c r="BB149" s="60"/>
      <c r="BC149" s="60"/>
      <c r="BD149" s="60"/>
      <c r="BE149" s="60"/>
      <c r="BF149" s="60"/>
      <c r="BG149" s="60"/>
      <c r="BH149" s="60"/>
      <c r="BI149" s="60"/>
      <c r="BJ149" s="60"/>
      <c r="BK149" s="60"/>
      <c r="BL149" s="60"/>
      <c r="BM149" s="907" t="s">
        <v>782</v>
      </c>
      <c r="BN149" s="60"/>
      <c r="BO149" s="60"/>
      <c r="BP149" s="60"/>
      <c r="BQ149" s="60"/>
      <c r="BR149" s="60"/>
      <c r="BS149" s="60"/>
      <c r="BT149" s="60"/>
      <c r="BU149" s="60"/>
      <c r="BV149" s="60"/>
      <c r="BW149" s="60"/>
      <c r="BX149" s="60"/>
      <c r="BY149" s="60"/>
      <c r="BZ149" s="60"/>
      <c r="CA149" s="60"/>
      <c r="CB149" s="60"/>
      <c r="CC149" s="60"/>
      <c r="CD149" s="60"/>
      <c r="CE149" s="60"/>
      <c r="CF149" s="60"/>
      <c r="CG149" s="60"/>
      <c r="CH149" s="60"/>
    </row>
    <row r="150" spans="53:86">
      <c r="BA150" s="60"/>
      <c r="BB150" s="60"/>
      <c r="BC150" s="60"/>
      <c r="BD150" s="60"/>
      <c r="BE150" s="60"/>
      <c r="BF150" s="60"/>
      <c r="BG150" s="60"/>
      <c r="BH150" s="60"/>
      <c r="BI150" s="60"/>
      <c r="BJ150" s="60"/>
      <c r="BK150" s="60"/>
      <c r="BL150" s="60"/>
      <c r="BM150" s="907" t="s">
        <v>467</v>
      </c>
      <c r="BN150" s="60"/>
      <c r="BO150" s="60"/>
      <c r="BP150" s="60"/>
      <c r="BQ150" s="60"/>
      <c r="BR150" s="60"/>
      <c r="BS150" s="60"/>
      <c r="BT150" s="60"/>
      <c r="BU150" s="60"/>
      <c r="BV150" s="60"/>
      <c r="BW150" s="60"/>
      <c r="BX150" s="60"/>
      <c r="BY150" s="60"/>
      <c r="BZ150" s="60"/>
      <c r="CA150" s="60"/>
      <c r="CB150" s="60"/>
      <c r="CC150" s="60"/>
      <c r="CD150" s="60"/>
      <c r="CE150" s="60"/>
      <c r="CF150" s="60"/>
      <c r="CG150" s="60"/>
      <c r="CH150" s="60"/>
    </row>
    <row r="151" spans="53:86">
      <c r="BA151" s="60"/>
      <c r="BB151" s="60"/>
      <c r="BC151" s="60"/>
      <c r="BD151" s="60"/>
      <c r="BE151" s="60"/>
      <c r="BF151" s="60"/>
      <c r="BG151" s="60"/>
      <c r="BH151" s="60"/>
      <c r="BI151" s="60"/>
      <c r="BJ151" s="60"/>
      <c r="BK151" s="60"/>
      <c r="BL151" s="60"/>
      <c r="BM151" s="907" t="s">
        <v>1323</v>
      </c>
      <c r="BN151" s="60"/>
      <c r="BO151" s="60"/>
      <c r="BP151" s="60"/>
      <c r="BQ151" s="60"/>
      <c r="BR151" s="60"/>
      <c r="BS151" s="60"/>
      <c r="BT151" s="60"/>
      <c r="BU151" s="60"/>
      <c r="BV151" s="60"/>
      <c r="BW151" s="60"/>
      <c r="BX151" s="60"/>
      <c r="BY151" s="60"/>
      <c r="BZ151" s="60"/>
      <c r="CA151" s="60"/>
      <c r="CB151" s="60"/>
      <c r="CC151" s="60"/>
      <c r="CD151" s="60"/>
      <c r="CE151" s="60"/>
      <c r="CF151" s="60"/>
      <c r="CG151" s="60"/>
      <c r="CH151" s="60"/>
    </row>
    <row r="152" spans="53:86">
      <c r="BA152" s="60"/>
      <c r="BB152" s="60"/>
      <c r="BC152" s="60"/>
      <c r="BD152" s="60"/>
      <c r="BE152" s="60"/>
      <c r="BF152" s="60"/>
      <c r="BG152" s="60"/>
      <c r="BH152" s="60"/>
      <c r="BI152" s="60"/>
      <c r="BJ152" s="60"/>
      <c r="BK152" s="60"/>
      <c r="BL152" s="60"/>
      <c r="BM152" s="907" t="s">
        <v>803</v>
      </c>
      <c r="BN152" s="60"/>
      <c r="BO152" s="60"/>
      <c r="BP152" s="60"/>
      <c r="BQ152" s="60"/>
      <c r="BR152" s="60"/>
      <c r="BS152" s="60"/>
      <c r="BT152" s="60"/>
      <c r="BU152" s="60"/>
      <c r="BV152" s="60"/>
      <c r="BW152" s="60"/>
      <c r="BX152" s="60"/>
      <c r="BY152" s="60"/>
      <c r="BZ152" s="60"/>
      <c r="CA152" s="60"/>
      <c r="CB152" s="60"/>
      <c r="CC152" s="60"/>
      <c r="CD152" s="60"/>
      <c r="CE152" s="60"/>
      <c r="CF152" s="60"/>
      <c r="CG152" s="60"/>
      <c r="CH152" s="60"/>
    </row>
    <row r="153" spans="53:86">
      <c r="BA153" s="60"/>
      <c r="BB153" s="60"/>
      <c r="BC153" s="60"/>
      <c r="BD153" s="60"/>
      <c r="BE153" s="60"/>
      <c r="BF153" s="60"/>
      <c r="BG153" s="60"/>
      <c r="BH153" s="60"/>
      <c r="BI153" s="60"/>
      <c r="BJ153" s="60"/>
      <c r="BK153" s="60"/>
      <c r="BL153" s="60"/>
      <c r="BM153" s="907" t="s">
        <v>1324</v>
      </c>
      <c r="BN153" s="60"/>
      <c r="BO153" s="60"/>
      <c r="BP153" s="60"/>
      <c r="BQ153" s="60"/>
      <c r="BR153" s="60"/>
      <c r="BS153" s="60"/>
      <c r="BT153" s="60"/>
      <c r="BU153" s="60"/>
      <c r="BV153" s="60"/>
      <c r="BW153" s="60"/>
      <c r="BX153" s="60"/>
      <c r="BY153" s="60"/>
      <c r="BZ153" s="60"/>
      <c r="CA153" s="60"/>
      <c r="CB153" s="60"/>
      <c r="CC153" s="60"/>
      <c r="CD153" s="60"/>
      <c r="CE153" s="60"/>
      <c r="CF153" s="60"/>
      <c r="CG153" s="60"/>
      <c r="CH153" s="60"/>
    </row>
    <row r="154" spans="53:86">
      <c r="BA154" s="60"/>
      <c r="BB154" s="60"/>
      <c r="BC154" s="60"/>
      <c r="BD154" s="60"/>
      <c r="BE154" s="60"/>
      <c r="BF154" s="60"/>
      <c r="BG154" s="60"/>
      <c r="BH154" s="60"/>
      <c r="BI154" s="60"/>
      <c r="BJ154" s="60"/>
      <c r="BK154" s="60"/>
      <c r="BL154" s="60"/>
      <c r="BM154" s="907" t="s">
        <v>1806</v>
      </c>
      <c r="BN154" s="60"/>
      <c r="BO154" s="60"/>
      <c r="BP154" s="60"/>
      <c r="BQ154" s="60"/>
      <c r="BR154" s="60"/>
      <c r="BS154" s="60"/>
      <c r="BT154" s="60"/>
      <c r="BU154" s="60"/>
      <c r="BV154" s="60"/>
      <c r="BW154" s="60"/>
      <c r="BX154" s="60"/>
      <c r="BY154" s="60"/>
      <c r="BZ154" s="60"/>
      <c r="CA154" s="60"/>
      <c r="CB154" s="60"/>
      <c r="CC154" s="60"/>
      <c r="CD154" s="60"/>
      <c r="CE154" s="60"/>
      <c r="CF154" s="60"/>
      <c r="CG154" s="60"/>
      <c r="CH154" s="60"/>
    </row>
    <row r="155" spans="53:86">
      <c r="BA155" s="60"/>
      <c r="BB155" s="60"/>
      <c r="BC155" s="60"/>
      <c r="BD155" s="60"/>
      <c r="BE155" s="60"/>
      <c r="BF155" s="60"/>
      <c r="BG155" s="60"/>
      <c r="BH155" s="60"/>
      <c r="BI155" s="60"/>
      <c r="BJ155" s="60"/>
      <c r="BK155" s="60"/>
      <c r="BL155" s="60"/>
      <c r="BM155" s="907" t="s">
        <v>1326</v>
      </c>
      <c r="BN155" s="60"/>
      <c r="BO155" s="60"/>
      <c r="BP155" s="60"/>
      <c r="BQ155" s="60"/>
      <c r="BR155" s="60"/>
      <c r="BS155" s="60"/>
      <c r="BT155" s="60"/>
      <c r="BU155" s="60"/>
      <c r="BV155" s="60"/>
      <c r="BW155" s="60"/>
      <c r="BX155" s="60"/>
      <c r="BY155" s="60"/>
      <c r="BZ155" s="60"/>
      <c r="CA155" s="60"/>
      <c r="CB155" s="60"/>
      <c r="CC155" s="60"/>
      <c r="CD155" s="60"/>
      <c r="CE155" s="60"/>
      <c r="CF155" s="60"/>
      <c r="CG155" s="60"/>
      <c r="CH155" s="60"/>
    </row>
    <row r="156" spans="53:86">
      <c r="BA156" s="60"/>
      <c r="BB156" s="60"/>
      <c r="BC156" s="60"/>
      <c r="BD156" s="60"/>
      <c r="BE156" s="60"/>
      <c r="BF156" s="60"/>
      <c r="BG156" s="60"/>
      <c r="BH156" s="60"/>
      <c r="BI156" s="60"/>
      <c r="BJ156" s="60"/>
      <c r="BK156" s="60"/>
      <c r="BL156" s="60"/>
      <c r="BM156" s="907" t="s">
        <v>1327</v>
      </c>
      <c r="BN156" s="60"/>
      <c r="BO156" s="60"/>
      <c r="BP156" s="60"/>
      <c r="BQ156" s="60"/>
      <c r="BR156" s="60"/>
      <c r="BS156" s="60"/>
      <c r="BT156" s="60"/>
      <c r="BU156" s="60"/>
      <c r="BV156" s="60"/>
      <c r="BW156" s="60"/>
      <c r="BX156" s="60"/>
      <c r="BY156" s="60"/>
      <c r="BZ156" s="60"/>
      <c r="CA156" s="60"/>
      <c r="CB156" s="60"/>
      <c r="CC156" s="60"/>
      <c r="CD156" s="60"/>
      <c r="CE156" s="60"/>
      <c r="CF156" s="60"/>
      <c r="CG156" s="60"/>
      <c r="CH156" s="60"/>
    </row>
    <row r="157" spans="53:86">
      <c r="BA157" s="60"/>
      <c r="BB157" s="60"/>
      <c r="BC157" s="60"/>
      <c r="BD157" s="60"/>
      <c r="BE157" s="60"/>
      <c r="BF157" s="60"/>
      <c r="BG157" s="60"/>
      <c r="BH157" s="60"/>
      <c r="BI157" s="60"/>
      <c r="BJ157" s="60"/>
      <c r="BK157" s="60"/>
      <c r="BL157" s="60"/>
      <c r="BM157" s="928" t="s">
        <v>1328</v>
      </c>
      <c r="BN157" s="60"/>
      <c r="BO157" s="60"/>
      <c r="BP157" s="60"/>
      <c r="BQ157" s="60"/>
      <c r="BR157" s="60"/>
      <c r="BS157" s="60"/>
      <c r="BT157" s="60"/>
      <c r="BU157" s="60"/>
      <c r="BV157" s="60"/>
      <c r="BW157" s="60"/>
      <c r="BX157" s="60"/>
      <c r="BY157" s="60"/>
      <c r="BZ157" s="60"/>
      <c r="CA157" s="60"/>
      <c r="CB157" s="60"/>
      <c r="CC157" s="60"/>
      <c r="CD157" s="60"/>
      <c r="CE157" s="60"/>
      <c r="CF157" s="60"/>
      <c r="CG157" s="60"/>
      <c r="CH157" s="60"/>
    </row>
    <row r="158" spans="53:86">
      <c r="BA158" s="60"/>
      <c r="BB158" s="60"/>
      <c r="BC158" s="60"/>
      <c r="BD158" s="60"/>
      <c r="BE158" s="60"/>
      <c r="BF158" s="60"/>
      <c r="BG158" s="60"/>
      <c r="BH158" s="60"/>
      <c r="BI158" s="60"/>
      <c r="BJ158" s="60"/>
      <c r="BK158" s="60"/>
      <c r="BL158" s="60"/>
      <c r="BM158" s="907" t="s">
        <v>83</v>
      </c>
      <c r="BN158" s="60"/>
      <c r="BO158" s="60"/>
      <c r="BP158" s="60"/>
      <c r="BQ158" s="60"/>
      <c r="BR158" s="60"/>
      <c r="BS158" s="60"/>
      <c r="BT158" s="60"/>
      <c r="BU158" s="60"/>
      <c r="BV158" s="60"/>
      <c r="BW158" s="60"/>
      <c r="BX158" s="60"/>
      <c r="BY158" s="60"/>
      <c r="BZ158" s="60"/>
      <c r="CA158" s="60"/>
      <c r="CB158" s="60"/>
      <c r="CC158" s="60"/>
      <c r="CD158" s="60"/>
      <c r="CE158" s="60"/>
      <c r="CF158" s="60"/>
      <c r="CG158" s="60"/>
      <c r="CH158" s="60"/>
    </row>
    <row r="159" spans="53:86">
      <c r="BA159" s="60"/>
      <c r="BB159" s="60"/>
      <c r="BC159" s="60"/>
      <c r="BD159" s="60"/>
      <c r="BE159" s="60"/>
      <c r="BF159" s="60"/>
      <c r="BG159" s="60"/>
      <c r="BH159" s="60"/>
      <c r="BI159" s="60"/>
      <c r="BJ159" s="60"/>
      <c r="BK159" s="60"/>
      <c r="BL159" s="60"/>
      <c r="BM159" s="928" t="s">
        <v>1329</v>
      </c>
      <c r="BN159" s="60"/>
      <c r="BO159" s="60"/>
      <c r="BP159" s="60"/>
      <c r="BQ159" s="60"/>
      <c r="BR159" s="60"/>
      <c r="BS159" s="60"/>
      <c r="BT159" s="60"/>
      <c r="BU159" s="60"/>
      <c r="BV159" s="60"/>
      <c r="BW159" s="60"/>
      <c r="BX159" s="60"/>
      <c r="BY159" s="60"/>
      <c r="BZ159" s="60"/>
      <c r="CA159" s="60"/>
      <c r="CB159" s="60"/>
      <c r="CC159" s="60"/>
      <c r="CD159" s="60"/>
      <c r="CE159" s="60"/>
      <c r="CF159" s="60"/>
      <c r="CG159" s="60"/>
      <c r="CH159" s="60"/>
    </row>
    <row r="160" spans="53:86">
      <c r="BA160" s="60"/>
      <c r="BB160" s="60"/>
      <c r="BC160" s="60"/>
      <c r="BD160" s="60"/>
      <c r="BE160" s="60"/>
      <c r="BF160" s="60"/>
      <c r="BG160" s="60"/>
      <c r="BH160" s="60"/>
      <c r="BI160" s="60"/>
      <c r="BJ160" s="60"/>
      <c r="BK160" s="60"/>
      <c r="BL160" s="60"/>
      <c r="BM160" s="907" t="s">
        <v>1330</v>
      </c>
      <c r="BN160" s="60"/>
      <c r="BO160" s="60"/>
      <c r="BP160" s="60"/>
      <c r="BQ160" s="60"/>
      <c r="BR160" s="60"/>
      <c r="BS160" s="60"/>
      <c r="BT160" s="60"/>
      <c r="BU160" s="60"/>
      <c r="BV160" s="60"/>
      <c r="BW160" s="60"/>
      <c r="BX160" s="60"/>
      <c r="BY160" s="60"/>
      <c r="BZ160" s="60"/>
      <c r="CA160" s="60"/>
      <c r="CB160" s="60"/>
      <c r="CC160" s="60"/>
      <c r="CD160" s="60"/>
      <c r="CE160" s="60"/>
      <c r="CF160" s="60"/>
      <c r="CG160" s="60"/>
      <c r="CH160" s="60"/>
    </row>
    <row r="161" spans="53:86">
      <c r="BA161" s="60"/>
      <c r="BB161" s="60"/>
      <c r="BC161" s="60"/>
      <c r="BD161" s="60"/>
      <c r="BE161" s="60"/>
      <c r="BF161" s="60"/>
      <c r="BG161" s="60"/>
      <c r="BH161" s="60"/>
      <c r="BI161" s="60"/>
      <c r="BJ161" s="60"/>
      <c r="BK161" s="60"/>
      <c r="BL161" s="60"/>
      <c r="BM161" s="907" t="s">
        <v>1331</v>
      </c>
      <c r="BN161" s="60"/>
      <c r="BO161" s="60"/>
      <c r="BP161" s="60"/>
      <c r="BQ161" s="60"/>
      <c r="BR161" s="60"/>
      <c r="BS161" s="60"/>
      <c r="BT161" s="60"/>
      <c r="BU161" s="60"/>
      <c r="BV161" s="60"/>
      <c r="BW161" s="60"/>
      <c r="BX161" s="60"/>
      <c r="BY161" s="60"/>
      <c r="BZ161" s="60"/>
      <c r="CA161" s="60"/>
      <c r="CB161" s="60"/>
      <c r="CC161" s="60"/>
      <c r="CD161" s="60"/>
      <c r="CE161" s="60"/>
      <c r="CF161" s="60"/>
      <c r="CG161" s="60"/>
      <c r="CH161" s="60"/>
    </row>
    <row r="162" spans="53:86">
      <c r="BA162" s="60"/>
      <c r="BB162" s="60"/>
      <c r="BC162" s="60"/>
      <c r="BD162" s="60"/>
      <c r="BE162" s="60"/>
      <c r="BF162" s="60"/>
      <c r="BG162" s="60"/>
      <c r="BH162" s="60"/>
      <c r="BI162" s="60"/>
      <c r="BJ162" s="60"/>
      <c r="BK162" s="60"/>
      <c r="BL162" s="60"/>
      <c r="BM162" s="907" t="s">
        <v>1332</v>
      </c>
      <c r="BN162" s="60"/>
      <c r="BO162" s="60"/>
      <c r="BP162" s="60"/>
      <c r="BQ162" s="60"/>
      <c r="BR162" s="60"/>
      <c r="BS162" s="60"/>
      <c r="BT162" s="60"/>
      <c r="BU162" s="60"/>
      <c r="BV162" s="60"/>
      <c r="BW162" s="60"/>
      <c r="BX162" s="60"/>
      <c r="BY162" s="60"/>
      <c r="BZ162" s="60"/>
      <c r="CA162" s="60"/>
      <c r="CB162" s="60"/>
      <c r="CC162" s="60"/>
      <c r="CD162" s="60"/>
      <c r="CE162" s="60"/>
      <c r="CF162" s="60"/>
      <c r="CG162" s="60"/>
      <c r="CH162" s="60"/>
    </row>
    <row r="163" spans="53:86">
      <c r="BA163" s="60"/>
      <c r="BB163" s="60"/>
      <c r="BC163" s="60"/>
      <c r="BD163" s="60"/>
      <c r="BE163" s="60"/>
      <c r="BF163" s="60"/>
      <c r="BG163" s="60"/>
      <c r="BH163" s="60"/>
      <c r="BI163" s="60"/>
      <c r="BJ163" s="60"/>
      <c r="BK163" s="60"/>
      <c r="BL163" s="60"/>
      <c r="BM163" s="907" t="s">
        <v>1333</v>
      </c>
      <c r="BN163" s="60"/>
      <c r="BO163" s="60"/>
      <c r="BP163" s="60"/>
      <c r="BQ163" s="60"/>
      <c r="BR163" s="60"/>
      <c r="BS163" s="60"/>
      <c r="BT163" s="60"/>
      <c r="BU163" s="60"/>
      <c r="BV163" s="60"/>
      <c r="BW163" s="60"/>
      <c r="BX163" s="60"/>
      <c r="BY163" s="60"/>
      <c r="BZ163" s="60"/>
      <c r="CA163" s="60"/>
      <c r="CB163" s="60"/>
      <c r="CC163" s="60"/>
      <c r="CD163" s="60"/>
      <c r="CE163" s="60"/>
      <c r="CF163" s="60"/>
      <c r="CG163" s="60"/>
      <c r="CH163" s="60"/>
    </row>
    <row r="164" spans="53:86">
      <c r="BA164" s="60"/>
      <c r="BB164" s="60"/>
      <c r="BC164" s="60"/>
      <c r="BD164" s="60"/>
      <c r="BE164" s="60"/>
      <c r="BF164" s="60"/>
      <c r="BG164" s="60"/>
      <c r="BH164" s="60"/>
      <c r="BI164" s="60"/>
      <c r="BJ164" s="60"/>
      <c r="BK164" s="60"/>
      <c r="BL164" s="60"/>
      <c r="BM164" s="907" t="s">
        <v>1334</v>
      </c>
      <c r="BN164" s="60"/>
      <c r="BO164" s="60"/>
      <c r="BP164" s="60"/>
      <c r="BQ164" s="60"/>
      <c r="BR164" s="60"/>
      <c r="BS164" s="60"/>
      <c r="BT164" s="60"/>
      <c r="BU164" s="60"/>
      <c r="BV164" s="60"/>
      <c r="BW164" s="60"/>
      <c r="BX164" s="60"/>
      <c r="BY164" s="60"/>
      <c r="BZ164" s="60"/>
      <c r="CA164" s="60"/>
      <c r="CB164" s="60"/>
      <c r="CC164" s="60"/>
      <c r="CD164" s="60"/>
      <c r="CE164" s="60"/>
      <c r="CF164" s="60"/>
      <c r="CG164" s="60"/>
      <c r="CH164" s="60"/>
    </row>
    <row r="165" spans="53:86">
      <c r="BA165" s="60"/>
      <c r="BB165" s="60"/>
      <c r="BC165" s="60"/>
      <c r="BD165" s="60"/>
      <c r="BE165" s="60"/>
      <c r="BF165" s="60"/>
      <c r="BG165" s="60"/>
      <c r="BH165" s="60"/>
      <c r="BI165" s="60"/>
      <c r="BJ165" s="60"/>
      <c r="BK165" s="60"/>
      <c r="BL165" s="60"/>
      <c r="BM165" s="907" t="s">
        <v>1335</v>
      </c>
      <c r="BN165" s="60"/>
      <c r="BO165" s="60"/>
      <c r="BP165" s="60"/>
      <c r="BQ165" s="60"/>
      <c r="BR165" s="60"/>
      <c r="BS165" s="60"/>
      <c r="BT165" s="60"/>
      <c r="BU165" s="60"/>
      <c r="BV165" s="60"/>
      <c r="BW165" s="60"/>
      <c r="BX165" s="60"/>
      <c r="BY165" s="60"/>
      <c r="BZ165" s="60"/>
      <c r="CA165" s="60"/>
      <c r="CB165" s="60"/>
      <c r="CC165" s="60"/>
      <c r="CD165" s="60"/>
      <c r="CE165" s="60"/>
      <c r="CF165" s="60"/>
      <c r="CG165" s="60"/>
      <c r="CH165" s="60"/>
    </row>
    <row r="166" spans="53:86">
      <c r="BA166" s="60"/>
      <c r="BB166" s="60"/>
      <c r="BC166" s="60"/>
      <c r="BD166" s="60"/>
      <c r="BE166" s="60"/>
      <c r="BF166" s="60"/>
      <c r="BG166" s="60"/>
      <c r="BH166" s="60"/>
      <c r="BI166" s="60"/>
      <c r="BJ166" s="60"/>
      <c r="BK166" s="60"/>
      <c r="BL166" s="60"/>
      <c r="BM166" s="907" t="s">
        <v>502</v>
      </c>
      <c r="BN166" s="60"/>
      <c r="BO166" s="60"/>
      <c r="BP166" s="60"/>
      <c r="BQ166" s="60"/>
      <c r="BR166" s="60"/>
      <c r="BS166" s="60"/>
      <c r="BT166" s="60"/>
      <c r="BU166" s="60"/>
      <c r="BV166" s="60"/>
      <c r="BW166" s="60"/>
      <c r="BX166" s="60"/>
      <c r="BY166" s="60"/>
      <c r="BZ166" s="60"/>
      <c r="CA166" s="60"/>
      <c r="CB166" s="60"/>
      <c r="CC166" s="60"/>
      <c r="CD166" s="60"/>
      <c r="CE166" s="60"/>
      <c r="CF166" s="60"/>
      <c r="CG166" s="60"/>
      <c r="CH166" s="60"/>
    </row>
    <row r="167" spans="53:86">
      <c r="BA167" s="60"/>
      <c r="BB167" s="60"/>
      <c r="BC167" s="60"/>
      <c r="BD167" s="60"/>
      <c r="BE167" s="60"/>
      <c r="BF167" s="60"/>
      <c r="BG167" s="60"/>
      <c r="BH167" s="60"/>
      <c r="BI167" s="60"/>
      <c r="BJ167" s="60"/>
      <c r="BK167" s="60"/>
      <c r="BL167" s="60"/>
      <c r="BM167" s="928" t="s">
        <v>1336</v>
      </c>
      <c r="BN167" s="60"/>
      <c r="BO167" s="60"/>
      <c r="BP167" s="60"/>
      <c r="BQ167" s="60"/>
      <c r="BR167" s="60"/>
      <c r="BS167" s="60"/>
      <c r="BT167" s="60"/>
      <c r="BU167" s="60"/>
      <c r="BV167" s="60"/>
      <c r="BW167" s="60"/>
      <c r="BX167" s="60"/>
      <c r="BY167" s="60"/>
      <c r="BZ167" s="60"/>
      <c r="CA167" s="60"/>
      <c r="CB167" s="60"/>
      <c r="CC167" s="60"/>
      <c r="CD167" s="60"/>
      <c r="CE167" s="60"/>
      <c r="CF167" s="60"/>
      <c r="CG167" s="60"/>
      <c r="CH167" s="60"/>
    </row>
    <row r="168" spans="53:86">
      <c r="BA168" s="60"/>
      <c r="BB168" s="60"/>
      <c r="BC168" s="60"/>
      <c r="BD168" s="60"/>
      <c r="BE168" s="60"/>
      <c r="BF168" s="60"/>
      <c r="BG168" s="60"/>
      <c r="BH168" s="60"/>
      <c r="BI168" s="60"/>
      <c r="BJ168" s="60"/>
      <c r="BK168" s="60"/>
      <c r="BL168" s="60"/>
      <c r="BM168" s="907" t="s">
        <v>779</v>
      </c>
      <c r="BN168" s="60"/>
      <c r="BO168" s="60"/>
      <c r="BP168" s="60"/>
      <c r="BQ168" s="60"/>
      <c r="BR168" s="60"/>
      <c r="BS168" s="60"/>
      <c r="BT168" s="60"/>
      <c r="BU168" s="60"/>
      <c r="BV168" s="60"/>
      <c r="BW168" s="60"/>
      <c r="BX168" s="60"/>
      <c r="BY168" s="60"/>
      <c r="BZ168" s="60"/>
      <c r="CA168" s="60"/>
      <c r="CB168" s="60"/>
      <c r="CC168" s="60"/>
      <c r="CD168" s="60"/>
      <c r="CE168" s="60"/>
      <c r="CF168" s="60"/>
      <c r="CG168" s="60"/>
      <c r="CH168" s="60"/>
    </row>
    <row r="169" spans="53:86">
      <c r="BA169" s="60"/>
      <c r="BB169" s="60"/>
      <c r="BC169" s="60"/>
      <c r="BD169" s="60"/>
      <c r="BE169" s="60"/>
      <c r="BF169" s="60"/>
      <c r="BG169" s="60"/>
      <c r="BH169" s="60"/>
      <c r="BI169" s="60"/>
      <c r="BJ169" s="60"/>
      <c r="BK169" s="60"/>
      <c r="BL169" s="60"/>
      <c r="BM169" s="907" t="s">
        <v>1337</v>
      </c>
      <c r="BN169" s="60"/>
      <c r="BO169" s="60"/>
      <c r="BP169" s="60"/>
      <c r="BQ169" s="60"/>
      <c r="BR169" s="60"/>
      <c r="BS169" s="60"/>
      <c r="BT169" s="60"/>
      <c r="BU169" s="60"/>
      <c r="BV169" s="60"/>
      <c r="BW169" s="60"/>
      <c r="BX169" s="60"/>
      <c r="BY169" s="60"/>
      <c r="BZ169" s="60"/>
      <c r="CA169" s="60"/>
      <c r="CB169" s="60"/>
      <c r="CC169" s="60"/>
      <c r="CD169" s="60"/>
      <c r="CE169" s="60"/>
      <c r="CF169" s="60"/>
      <c r="CG169" s="60"/>
      <c r="CH169" s="60"/>
    </row>
    <row r="170" spans="53:86">
      <c r="BA170" s="60"/>
      <c r="BB170" s="60"/>
      <c r="BC170" s="60"/>
      <c r="BD170" s="60"/>
      <c r="BE170" s="60"/>
      <c r="BF170" s="60"/>
      <c r="BG170" s="60"/>
      <c r="BH170" s="60"/>
      <c r="BI170" s="60"/>
      <c r="BJ170" s="60"/>
      <c r="BK170" s="60"/>
      <c r="BL170" s="60"/>
      <c r="BM170" s="907" t="s">
        <v>1338</v>
      </c>
      <c r="BN170" s="60"/>
      <c r="BO170" s="60"/>
      <c r="BP170" s="60"/>
      <c r="BQ170" s="60"/>
      <c r="BR170" s="60"/>
      <c r="BS170" s="60"/>
      <c r="BT170" s="60"/>
      <c r="BU170" s="60"/>
      <c r="BV170" s="60"/>
      <c r="BW170" s="60"/>
      <c r="BX170" s="60"/>
      <c r="BY170" s="60"/>
      <c r="BZ170" s="60"/>
      <c r="CA170" s="60"/>
      <c r="CB170" s="60"/>
      <c r="CC170" s="60"/>
      <c r="CD170" s="60"/>
      <c r="CE170" s="60"/>
      <c r="CF170" s="60"/>
      <c r="CG170" s="60"/>
      <c r="CH170" s="60"/>
    </row>
    <row r="171" spans="53:86">
      <c r="BA171" s="60"/>
      <c r="BB171" s="60"/>
      <c r="BC171" s="60"/>
      <c r="BD171" s="60"/>
      <c r="BE171" s="60"/>
      <c r="BF171" s="60"/>
      <c r="BG171" s="60"/>
      <c r="BH171" s="60"/>
      <c r="BI171" s="60"/>
      <c r="BJ171" s="60"/>
      <c r="BK171" s="60"/>
      <c r="BL171" s="60"/>
      <c r="BM171" s="907" t="s">
        <v>1339</v>
      </c>
      <c r="BN171" s="60"/>
      <c r="BO171" s="60"/>
      <c r="BP171" s="60"/>
      <c r="BQ171" s="60"/>
      <c r="BR171" s="60"/>
      <c r="BS171" s="60"/>
      <c r="BT171" s="60"/>
      <c r="BU171" s="60"/>
      <c r="BV171" s="60"/>
      <c r="BW171" s="60"/>
      <c r="BX171" s="60"/>
      <c r="BY171" s="60"/>
      <c r="BZ171" s="60"/>
      <c r="CA171" s="60"/>
      <c r="CB171" s="60"/>
      <c r="CC171" s="60"/>
      <c r="CD171" s="60"/>
      <c r="CE171" s="60"/>
      <c r="CF171" s="60"/>
      <c r="CG171" s="60"/>
      <c r="CH171" s="60"/>
    </row>
    <row r="172" spans="53:86">
      <c r="BA172" s="60"/>
      <c r="BB172" s="60"/>
      <c r="BC172" s="60"/>
      <c r="BD172" s="60"/>
      <c r="BE172" s="60"/>
      <c r="BF172" s="60"/>
      <c r="BG172" s="60"/>
      <c r="BH172" s="60"/>
      <c r="BI172" s="60"/>
      <c r="BJ172" s="60"/>
      <c r="BK172" s="60"/>
      <c r="BL172" s="60"/>
      <c r="BM172" s="907" t="s">
        <v>1340</v>
      </c>
      <c r="BN172" s="60"/>
      <c r="BO172" s="60"/>
      <c r="BP172" s="60"/>
      <c r="BQ172" s="60"/>
      <c r="BR172" s="60"/>
      <c r="BS172" s="60"/>
      <c r="BT172" s="60"/>
      <c r="BU172" s="60"/>
      <c r="BV172" s="60"/>
      <c r="BW172" s="60"/>
      <c r="BX172" s="60"/>
      <c r="BY172" s="60"/>
      <c r="BZ172" s="60"/>
      <c r="CA172" s="60"/>
      <c r="CB172" s="60"/>
      <c r="CC172" s="60"/>
      <c r="CD172" s="60"/>
      <c r="CE172" s="60"/>
      <c r="CF172" s="60"/>
      <c r="CG172" s="60"/>
      <c r="CH172" s="60"/>
    </row>
    <row r="173" spans="53:86">
      <c r="BA173" s="60"/>
      <c r="BB173" s="60"/>
      <c r="BC173" s="60"/>
      <c r="BD173" s="60"/>
      <c r="BE173" s="60"/>
      <c r="BF173" s="60"/>
      <c r="BG173" s="60"/>
      <c r="BH173" s="60"/>
      <c r="BI173" s="60"/>
      <c r="BJ173" s="60"/>
      <c r="BK173" s="60"/>
      <c r="BL173" s="60"/>
      <c r="BM173" s="907" t="s">
        <v>1341</v>
      </c>
      <c r="BN173" s="60"/>
      <c r="BO173" s="60"/>
      <c r="BP173" s="60"/>
      <c r="BQ173" s="60"/>
      <c r="BR173" s="60"/>
      <c r="BS173" s="60"/>
      <c r="BT173" s="60"/>
      <c r="BU173" s="60"/>
      <c r="BV173" s="60"/>
      <c r="BW173" s="60"/>
      <c r="BX173" s="60"/>
      <c r="BY173" s="60"/>
      <c r="BZ173" s="60"/>
      <c r="CA173" s="60"/>
      <c r="CB173" s="60"/>
      <c r="CC173" s="60"/>
      <c r="CD173" s="60"/>
      <c r="CE173" s="60"/>
      <c r="CF173" s="60"/>
      <c r="CG173" s="60"/>
      <c r="CH173" s="60"/>
    </row>
    <row r="174" spans="53:86">
      <c r="BA174" s="60"/>
      <c r="BB174" s="60"/>
      <c r="BC174" s="60"/>
      <c r="BD174" s="60"/>
      <c r="BE174" s="60"/>
      <c r="BF174" s="60"/>
      <c r="BG174" s="60"/>
      <c r="BH174" s="60"/>
      <c r="BI174" s="60"/>
      <c r="BJ174" s="60"/>
      <c r="BK174" s="60"/>
      <c r="BL174" s="60"/>
      <c r="BM174" s="907" t="s">
        <v>1342</v>
      </c>
      <c r="BN174" s="60"/>
      <c r="BO174" s="60"/>
      <c r="BP174" s="60"/>
      <c r="BQ174" s="60"/>
      <c r="BR174" s="60"/>
      <c r="BS174" s="60"/>
      <c r="BT174" s="60"/>
      <c r="BU174" s="60"/>
      <c r="BV174" s="60"/>
      <c r="BW174" s="60"/>
      <c r="BX174" s="60"/>
      <c r="BY174" s="60"/>
      <c r="BZ174" s="60"/>
      <c r="CA174" s="60"/>
      <c r="CB174" s="60"/>
      <c r="CC174" s="60"/>
      <c r="CD174" s="60"/>
      <c r="CE174" s="60"/>
      <c r="CF174" s="60"/>
      <c r="CG174" s="60"/>
      <c r="CH174" s="60"/>
    </row>
    <row r="175" spans="53:86">
      <c r="BA175" s="60"/>
      <c r="BB175" s="60"/>
      <c r="BC175" s="60"/>
      <c r="BD175" s="60"/>
      <c r="BE175" s="60"/>
      <c r="BF175" s="60"/>
      <c r="BG175" s="60"/>
      <c r="BH175" s="60"/>
      <c r="BI175" s="60"/>
      <c r="BJ175" s="60"/>
      <c r="BK175" s="60"/>
      <c r="BL175" s="60"/>
      <c r="BM175" s="907" t="s">
        <v>929</v>
      </c>
      <c r="BN175" s="60"/>
      <c r="BO175" s="60"/>
      <c r="BP175" s="60"/>
      <c r="BQ175" s="60"/>
      <c r="BR175" s="60"/>
      <c r="BS175" s="60"/>
      <c r="BT175" s="60"/>
      <c r="BU175" s="60"/>
      <c r="BV175" s="60"/>
      <c r="BW175" s="60"/>
      <c r="BX175" s="60"/>
      <c r="BY175" s="60"/>
      <c r="BZ175" s="60"/>
      <c r="CA175" s="60"/>
      <c r="CB175" s="60"/>
      <c r="CC175" s="60"/>
      <c r="CD175" s="60"/>
      <c r="CE175" s="60"/>
      <c r="CF175" s="60"/>
      <c r="CG175" s="60"/>
      <c r="CH175" s="60"/>
    </row>
    <row r="176" spans="53:86">
      <c r="BA176" s="60"/>
      <c r="BB176" s="60"/>
      <c r="BC176" s="60"/>
      <c r="BD176" s="60"/>
      <c r="BE176" s="60"/>
      <c r="BF176" s="60"/>
      <c r="BG176" s="60"/>
      <c r="BH176" s="60"/>
      <c r="BI176" s="60"/>
      <c r="BJ176" s="60"/>
      <c r="BK176" s="60"/>
      <c r="BL176" s="60"/>
      <c r="BM176" s="907" t="s">
        <v>1343</v>
      </c>
      <c r="BN176" s="60"/>
      <c r="BO176" s="60"/>
      <c r="BP176" s="60"/>
      <c r="BQ176" s="60"/>
      <c r="BR176" s="60"/>
      <c r="BS176" s="60"/>
      <c r="BT176" s="60"/>
      <c r="BU176" s="60"/>
      <c r="BV176" s="60"/>
      <c r="BW176" s="60"/>
      <c r="BX176" s="60"/>
      <c r="BY176" s="60"/>
      <c r="BZ176" s="60"/>
      <c r="CA176" s="60"/>
      <c r="CB176" s="60"/>
      <c r="CC176" s="60"/>
      <c r="CD176" s="60"/>
      <c r="CE176" s="60"/>
      <c r="CF176" s="60"/>
      <c r="CG176" s="60"/>
      <c r="CH176" s="60"/>
    </row>
    <row r="177" spans="53:86">
      <c r="BA177" s="60"/>
      <c r="BB177" s="60"/>
      <c r="BC177" s="60"/>
      <c r="BD177" s="60"/>
      <c r="BE177" s="60"/>
      <c r="BF177" s="60"/>
      <c r="BG177" s="60"/>
      <c r="BH177" s="60"/>
      <c r="BI177" s="60"/>
      <c r="BJ177" s="60"/>
      <c r="BK177" s="60"/>
      <c r="BL177" s="60"/>
      <c r="BM177" s="907" t="s">
        <v>930</v>
      </c>
      <c r="BN177" s="60"/>
      <c r="BO177" s="60"/>
      <c r="BP177" s="60"/>
      <c r="BQ177" s="60"/>
      <c r="BR177" s="60"/>
      <c r="BS177" s="60"/>
      <c r="BT177" s="60"/>
      <c r="BU177" s="60"/>
      <c r="BV177" s="60"/>
      <c r="BW177" s="60"/>
      <c r="BX177" s="60"/>
      <c r="BY177" s="60"/>
      <c r="BZ177" s="60"/>
      <c r="CA177" s="60"/>
      <c r="CB177" s="60"/>
      <c r="CC177" s="60"/>
      <c r="CD177" s="60"/>
      <c r="CE177" s="60"/>
      <c r="CF177" s="60"/>
      <c r="CG177" s="60"/>
      <c r="CH177" s="60"/>
    </row>
    <row r="178" spans="53:86">
      <c r="BA178" s="60"/>
      <c r="BB178" s="60"/>
      <c r="BC178" s="60"/>
      <c r="BD178" s="60"/>
      <c r="BE178" s="60"/>
      <c r="BF178" s="60"/>
      <c r="BG178" s="60"/>
      <c r="BH178" s="60"/>
      <c r="BI178" s="60"/>
      <c r="BJ178" s="60"/>
      <c r="BK178" s="60"/>
      <c r="BL178" s="60"/>
      <c r="BM178" s="907" t="s">
        <v>1344</v>
      </c>
      <c r="BN178" s="60"/>
      <c r="BO178" s="60"/>
      <c r="BP178" s="60"/>
      <c r="BQ178" s="60"/>
      <c r="BR178" s="60"/>
      <c r="BS178" s="60"/>
      <c r="BT178" s="60"/>
      <c r="BU178" s="60"/>
      <c r="BV178" s="60"/>
      <c r="BW178" s="60"/>
      <c r="BX178" s="60"/>
      <c r="BY178" s="60"/>
      <c r="BZ178" s="60"/>
      <c r="CA178" s="60"/>
      <c r="CB178" s="60"/>
      <c r="CC178" s="60"/>
      <c r="CD178" s="60"/>
      <c r="CE178" s="60"/>
      <c r="CF178" s="60"/>
      <c r="CG178" s="60"/>
      <c r="CH178" s="60"/>
    </row>
    <row r="179" spans="53:86">
      <c r="BA179" s="60"/>
      <c r="BB179" s="60"/>
      <c r="BC179" s="60"/>
      <c r="BD179" s="60"/>
      <c r="BE179" s="60"/>
      <c r="BF179" s="60"/>
      <c r="BG179" s="60"/>
      <c r="BH179" s="60"/>
      <c r="BI179" s="60"/>
      <c r="BJ179" s="60"/>
      <c r="BK179" s="60"/>
      <c r="BL179" s="60"/>
      <c r="BM179" s="907" t="s">
        <v>1345</v>
      </c>
      <c r="BN179" s="60"/>
      <c r="BO179" s="60"/>
      <c r="BP179" s="60"/>
      <c r="BQ179" s="60"/>
      <c r="BR179" s="60"/>
      <c r="BS179" s="60"/>
      <c r="BT179" s="60"/>
      <c r="BU179" s="60"/>
      <c r="BV179" s="60"/>
      <c r="BW179" s="60"/>
      <c r="BX179" s="60"/>
      <c r="BY179" s="60"/>
      <c r="BZ179" s="60"/>
      <c r="CA179" s="60"/>
      <c r="CB179" s="60"/>
      <c r="CC179" s="60"/>
      <c r="CD179" s="60"/>
      <c r="CE179" s="60"/>
      <c r="CF179" s="60"/>
      <c r="CG179" s="60"/>
      <c r="CH179" s="60"/>
    </row>
    <row r="180" spans="53:86">
      <c r="BA180" s="60"/>
      <c r="BB180" s="60"/>
      <c r="BC180" s="60"/>
      <c r="BD180" s="60"/>
      <c r="BE180" s="60"/>
      <c r="BF180" s="60"/>
      <c r="BG180" s="60"/>
      <c r="BH180" s="60"/>
      <c r="BI180" s="60"/>
      <c r="BJ180" s="60"/>
      <c r="BK180" s="60"/>
      <c r="BL180" s="60"/>
      <c r="BM180" s="907" t="s">
        <v>1346</v>
      </c>
      <c r="BN180" s="60"/>
      <c r="BO180" s="60"/>
      <c r="BP180" s="60"/>
      <c r="BQ180" s="60"/>
      <c r="BR180" s="60"/>
      <c r="BS180" s="60"/>
      <c r="BT180" s="60"/>
      <c r="BU180" s="60"/>
      <c r="BV180" s="60"/>
      <c r="BW180" s="60"/>
      <c r="BX180" s="60"/>
      <c r="BY180" s="60"/>
      <c r="BZ180" s="60"/>
      <c r="CA180" s="60"/>
      <c r="CB180" s="60"/>
      <c r="CC180" s="60"/>
      <c r="CD180" s="60"/>
      <c r="CE180" s="60"/>
      <c r="CF180" s="60"/>
      <c r="CG180" s="60"/>
      <c r="CH180" s="60"/>
    </row>
    <row r="181" spans="53:86">
      <c r="BA181" s="60"/>
      <c r="BB181" s="60"/>
      <c r="BC181" s="60"/>
      <c r="BD181" s="60"/>
      <c r="BE181" s="60"/>
      <c r="BF181" s="60"/>
      <c r="BG181" s="60"/>
      <c r="BH181" s="60"/>
      <c r="BI181" s="60"/>
      <c r="BJ181" s="60"/>
      <c r="BK181" s="60"/>
      <c r="BL181" s="60"/>
      <c r="BM181" s="907" t="s">
        <v>1807</v>
      </c>
      <c r="BN181" s="60"/>
      <c r="BO181" s="60"/>
      <c r="BP181" s="60"/>
      <c r="BQ181" s="60"/>
      <c r="BR181" s="60"/>
      <c r="BS181" s="60"/>
      <c r="BT181" s="60"/>
      <c r="BU181" s="60"/>
      <c r="BV181" s="60"/>
      <c r="BW181" s="60"/>
      <c r="BX181" s="60"/>
      <c r="BY181" s="60"/>
      <c r="BZ181" s="60"/>
      <c r="CA181" s="60"/>
      <c r="CB181" s="60"/>
      <c r="CC181" s="60"/>
      <c r="CD181" s="60"/>
      <c r="CE181" s="60"/>
      <c r="CF181" s="60"/>
      <c r="CG181" s="60"/>
      <c r="CH181" s="60"/>
    </row>
    <row r="182" spans="53:86">
      <c r="BA182" s="60"/>
      <c r="BB182" s="60"/>
      <c r="BC182" s="60"/>
      <c r="BD182" s="60"/>
      <c r="BE182" s="60"/>
      <c r="BF182" s="60"/>
      <c r="BG182" s="60"/>
      <c r="BH182" s="60"/>
      <c r="BI182" s="60"/>
      <c r="BJ182" s="60"/>
      <c r="BK182" s="60"/>
      <c r="BL182" s="60"/>
      <c r="BM182" s="907" t="s">
        <v>789</v>
      </c>
      <c r="BN182" s="60"/>
      <c r="BO182" s="60"/>
      <c r="BP182" s="60"/>
      <c r="BQ182" s="60"/>
      <c r="BR182" s="60"/>
      <c r="BS182" s="60"/>
      <c r="BT182" s="60"/>
      <c r="BU182" s="60"/>
      <c r="BV182" s="60"/>
      <c r="BW182" s="60"/>
      <c r="BX182" s="60"/>
      <c r="BY182" s="60"/>
      <c r="BZ182" s="60"/>
      <c r="CA182" s="60"/>
      <c r="CB182" s="60"/>
      <c r="CC182" s="60"/>
      <c r="CD182" s="60"/>
      <c r="CE182" s="60"/>
      <c r="CF182" s="60"/>
      <c r="CG182" s="60"/>
      <c r="CH182" s="60"/>
    </row>
    <row r="183" spans="53:86">
      <c r="BA183" s="60"/>
      <c r="BB183" s="60"/>
      <c r="BC183" s="60"/>
      <c r="BD183" s="60"/>
      <c r="BE183" s="60"/>
      <c r="BF183" s="60"/>
      <c r="BG183" s="60"/>
      <c r="BH183" s="60"/>
      <c r="BI183" s="60"/>
      <c r="BJ183" s="60"/>
      <c r="BK183" s="60"/>
      <c r="BL183" s="60"/>
      <c r="BM183" s="907" t="s">
        <v>1348</v>
      </c>
      <c r="BN183" s="60"/>
      <c r="BO183" s="60"/>
      <c r="BP183" s="60"/>
      <c r="BQ183" s="60"/>
      <c r="BR183" s="60"/>
      <c r="BS183" s="60"/>
      <c r="BT183" s="60"/>
      <c r="BU183" s="60"/>
      <c r="BV183" s="60"/>
      <c r="BW183" s="60"/>
      <c r="BX183" s="60"/>
      <c r="BY183" s="60"/>
      <c r="BZ183" s="60"/>
      <c r="CA183" s="60"/>
      <c r="CB183" s="60"/>
      <c r="CC183" s="60"/>
      <c r="CD183" s="60"/>
      <c r="CE183" s="60"/>
      <c r="CF183" s="60"/>
      <c r="CG183" s="60"/>
      <c r="CH183" s="60"/>
    </row>
    <row r="184" spans="53:86">
      <c r="BA184" s="60"/>
      <c r="BB184" s="60"/>
      <c r="BC184" s="60"/>
      <c r="BD184" s="60"/>
      <c r="BE184" s="60"/>
      <c r="BF184" s="60"/>
      <c r="BG184" s="60"/>
      <c r="BH184" s="60"/>
      <c r="BI184" s="60"/>
      <c r="BJ184" s="60"/>
      <c r="BK184" s="60"/>
      <c r="BL184" s="60"/>
      <c r="BM184" s="907" t="s">
        <v>507</v>
      </c>
      <c r="BN184" s="60"/>
      <c r="BO184" s="60"/>
      <c r="BP184" s="60"/>
      <c r="BQ184" s="60"/>
      <c r="BR184" s="60"/>
      <c r="BS184" s="60"/>
      <c r="BT184" s="60"/>
      <c r="BU184" s="60"/>
      <c r="BV184" s="60"/>
      <c r="BW184" s="60"/>
      <c r="BX184" s="60"/>
      <c r="BY184" s="60"/>
      <c r="BZ184" s="60"/>
      <c r="CA184" s="60"/>
      <c r="CB184" s="60"/>
      <c r="CC184" s="60"/>
      <c r="CD184" s="60"/>
      <c r="CE184" s="60"/>
      <c r="CF184" s="60"/>
      <c r="CG184" s="60"/>
      <c r="CH184" s="60"/>
    </row>
    <row r="185" spans="53:86">
      <c r="BA185" s="60"/>
      <c r="BB185" s="60"/>
      <c r="BC185" s="60"/>
      <c r="BD185" s="60"/>
      <c r="BE185" s="60"/>
      <c r="BF185" s="60"/>
      <c r="BG185" s="60"/>
      <c r="BH185" s="60"/>
      <c r="BI185" s="60"/>
      <c r="BJ185" s="60"/>
      <c r="BK185" s="60"/>
      <c r="BL185" s="60"/>
      <c r="BM185" s="907" t="s">
        <v>1808</v>
      </c>
      <c r="BN185" s="60"/>
      <c r="BO185" s="60"/>
      <c r="BP185" s="60"/>
      <c r="BQ185" s="60"/>
      <c r="BR185" s="60"/>
      <c r="BS185" s="60"/>
      <c r="BT185" s="60"/>
      <c r="BU185" s="60"/>
      <c r="BV185" s="60"/>
      <c r="BW185" s="60"/>
      <c r="BX185" s="60"/>
      <c r="BY185" s="60"/>
      <c r="BZ185" s="60"/>
      <c r="CA185" s="60"/>
      <c r="CB185" s="60"/>
      <c r="CC185" s="60"/>
      <c r="CD185" s="60"/>
      <c r="CE185" s="60"/>
      <c r="CF185" s="60"/>
      <c r="CG185" s="60"/>
      <c r="CH185" s="60"/>
    </row>
    <row r="186" spans="53:86">
      <c r="BA186" s="60"/>
      <c r="BB186" s="60"/>
      <c r="BC186" s="60"/>
      <c r="BD186" s="60"/>
      <c r="BE186" s="60"/>
      <c r="BF186" s="60"/>
      <c r="BG186" s="60"/>
      <c r="BH186" s="60"/>
      <c r="BI186" s="60"/>
      <c r="BJ186" s="60"/>
      <c r="BK186" s="60"/>
      <c r="BL186" s="60"/>
      <c r="BM186" s="928" t="s">
        <v>1350</v>
      </c>
      <c r="BN186" s="60"/>
      <c r="BO186" s="60"/>
      <c r="BP186" s="60"/>
      <c r="BQ186" s="60"/>
      <c r="BR186" s="60"/>
      <c r="BS186" s="60"/>
      <c r="BT186" s="60"/>
      <c r="BU186" s="60"/>
      <c r="BV186" s="60"/>
      <c r="BW186" s="60"/>
      <c r="BX186" s="60"/>
      <c r="BY186" s="60"/>
      <c r="BZ186" s="60"/>
      <c r="CA186" s="60"/>
      <c r="CB186" s="60"/>
      <c r="CC186" s="60"/>
      <c r="CD186" s="60"/>
      <c r="CE186" s="60"/>
      <c r="CF186" s="60"/>
      <c r="CG186" s="60"/>
      <c r="CH186" s="60"/>
    </row>
    <row r="187" spans="53:86">
      <c r="BA187" s="60"/>
      <c r="BB187" s="60"/>
      <c r="BC187" s="60"/>
      <c r="BD187" s="60"/>
      <c r="BE187" s="60"/>
      <c r="BF187" s="60"/>
      <c r="BG187" s="60"/>
      <c r="BH187" s="60"/>
      <c r="BI187" s="60"/>
      <c r="BJ187" s="60"/>
      <c r="BK187" s="60"/>
      <c r="BL187" s="60"/>
      <c r="BM187" s="907" t="s">
        <v>931</v>
      </c>
      <c r="BN187" s="60"/>
      <c r="BO187" s="60"/>
      <c r="BP187" s="60"/>
      <c r="BQ187" s="60"/>
      <c r="BR187" s="60"/>
      <c r="BS187" s="60"/>
      <c r="BT187" s="60"/>
      <c r="BU187" s="60"/>
      <c r="BV187" s="60"/>
      <c r="BW187" s="60"/>
      <c r="BX187" s="60"/>
      <c r="BY187" s="60"/>
      <c r="BZ187" s="60"/>
      <c r="CA187" s="60"/>
      <c r="CB187" s="60"/>
      <c r="CC187" s="60"/>
      <c r="CD187" s="60"/>
      <c r="CE187" s="60"/>
      <c r="CF187" s="60"/>
      <c r="CG187" s="60"/>
      <c r="CH187" s="60"/>
    </row>
    <row r="188" spans="53:86">
      <c r="BA188" s="60"/>
      <c r="BB188" s="60"/>
      <c r="BC188" s="60"/>
      <c r="BD188" s="60"/>
      <c r="BE188" s="60"/>
      <c r="BF188" s="60"/>
      <c r="BG188" s="60"/>
      <c r="BH188" s="60"/>
      <c r="BI188" s="60"/>
      <c r="BJ188" s="60"/>
      <c r="BK188" s="60"/>
      <c r="BL188" s="60"/>
      <c r="BM188" s="907" t="s">
        <v>481</v>
      </c>
      <c r="BN188" s="60"/>
      <c r="BO188" s="60"/>
      <c r="BP188" s="60"/>
      <c r="BQ188" s="60"/>
      <c r="BR188" s="60"/>
      <c r="BS188" s="60"/>
      <c r="BT188" s="60"/>
      <c r="BU188" s="60"/>
      <c r="BV188" s="60"/>
      <c r="BW188" s="60"/>
      <c r="BX188" s="60"/>
      <c r="BY188" s="60"/>
      <c r="BZ188" s="60"/>
      <c r="CA188" s="60"/>
      <c r="CB188" s="60"/>
      <c r="CC188" s="60"/>
      <c r="CD188" s="60"/>
      <c r="CE188" s="60"/>
      <c r="CF188" s="60"/>
      <c r="CG188" s="60"/>
      <c r="CH188" s="60"/>
    </row>
    <row r="189" spans="53:86">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row>
    <row r="190" spans="53:86">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row>
    <row r="191" spans="53:86">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row>
    <row r="192" spans="53:86">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row>
    <row r="193" spans="53:86">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row>
    <row r="194" spans="53:86">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row>
    <row r="195" spans="53:86">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row>
  </sheetData>
  <dataValidations count="2">
    <dataValidation type="list" allowBlank="1" showInputMessage="1" showErrorMessage="1" sqref="H4:H8">
      <formula1>$BD$43:$BD$46</formula1>
    </dataValidation>
    <dataValidation type="list" allowBlank="1" showInputMessage="1" showErrorMessage="1" sqref="A4:A10">
      <formula1>$BB$2:$BB$25</formula1>
    </dataValidation>
  </dataValidations>
  <pageMargins left="0.70866141732283472" right="0.70866141732283472" top="0.78740157480314965" bottom="0.78740157480314965" header="0.51181102362204722" footer="0.51181102362204722"/>
  <pageSetup paperSize="9" scale="71"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'G:\Tvärarbetsgrupper\DCF_EUMAP\Annual report\Annual report\AR 2015\Madielene\[Kopia av DCF_Standard-Tables_AR_2015.xlsx]Custom_lists'!#REF!</xm:f>
          </x14:formula1>
          <xm:sqref>A4:A9 H4:H9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CG207"/>
  <sheetViews>
    <sheetView zoomScale="90" zoomScaleNormal="90" zoomScaleSheetLayoutView="100" workbookViewId="0">
      <selection activeCell="L10" sqref="L10"/>
    </sheetView>
  </sheetViews>
  <sheetFormatPr defaultColWidth="11.42578125" defaultRowHeight="12.75"/>
  <cols>
    <col min="1" max="1" width="7.85546875" style="60" customWidth="1"/>
    <col min="2" max="2" width="35.28515625" style="60" bestFit="1" customWidth="1"/>
    <col min="3" max="3" width="12.42578125" style="60" customWidth="1"/>
    <col min="4" max="4" width="17.85546875" style="24" customWidth="1"/>
    <col min="5" max="6" width="19.85546875" style="60" customWidth="1"/>
    <col min="7" max="7" width="17.85546875" style="60" customWidth="1"/>
    <col min="8" max="8" width="29.28515625" style="60" customWidth="1"/>
    <col min="9" max="51" width="11.42578125" customWidth="1"/>
  </cols>
  <sheetData>
    <row r="1" spans="1:85" ht="18.600000000000001" customHeight="1" thickBot="1">
      <c r="A1" s="83" t="s">
        <v>158</v>
      </c>
      <c r="B1" s="83"/>
      <c r="C1" s="83"/>
      <c r="D1" s="929"/>
      <c r="E1" s="83"/>
      <c r="F1" s="83"/>
      <c r="G1" s="83"/>
      <c r="H1" s="84" t="s">
        <v>52</v>
      </c>
      <c r="I1" s="40" t="s">
        <v>381</v>
      </c>
      <c r="K1" s="138" t="s">
        <v>352</v>
      </c>
      <c r="AZ1" s="930" t="s">
        <v>1020</v>
      </c>
      <c r="BA1" s="931" t="s">
        <v>1021</v>
      </c>
      <c r="BB1" s="60"/>
      <c r="BC1" s="286" t="s">
        <v>1022</v>
      </c>
      <c r="BD1" s="932"/>
      <c r="BE1" s="932"/>
      <c r="BF1" s="60"/>
      <c r="BG1" s="60" t="s">
        <v>1023</v>
      </c>
      <c r="BH1" s="60"/>
      <c r="BI1" s="60"/>
      <c r="BJ1" s="60"/>
      <c r="BK1" s="60"/>
      <c r="BL1" s="286" t="s">
        <v>1024</v>
      </c>
      <c r="BM1" s="60"/>
      <c r="BN1" s="60" t="s">
        <v>1025</v>
      </c>
      <c r="BO1" s="60"/>
      <c r="BP1" s="60"/>
      <c r="BQ1" s="60"/>
      <c r="BR1" s="60"/>
      <c r="BS1" s="60"/>
      <c r="BT1" s="286" t="s">
        <v>1026</v>
      </c>
      <c r="BU1" s="60"/>
      <c r="BV1" s="60"/>
      <c r="BW1" s="60"/>
      <c r="BX1" s="60"/>
      <c r="BY1" s="60" t="s">
        <v>1027</v>
      </c>
      <c r="BZ1" s="60"/>
      <c r="CA1" s="60"/>
      <c r="CB1" s="60" t="s">
        <v>1028</v>
      </c>
      <c r="CC1" s="60"/>
      <c r="CD1" s="60"/>
      <c r="CE1" s="60"/>
      <c r="CF1" s="60"/>
      <c r="CG1" s="60"/>
    </row>
    <row r="2" spans="1:85" ht="20.100000000000001" customHeight="1" thickBot="1">
      <c r="A2" s="83"/>
      <c r="B2" s="83"/>
      <c r="C2" s="83"/>
      <c r="D2" s="929"/>
      <c r="E2" s="83"/>
      <c r="F2" s="83"/>
      <c r="G2" s="83"/>
      <c r="H2" s="84" t="s">
        <v>224</v>
      </c>
      <c r="I2" s="499">
        <v>2016</v>
      </c>
      <c r="K2" s="139" t="s">
        <v>215</v>
      </c>
      <c r="AZ2" s="933" t="s">
        <v>304</v>
      </c>
      <c r="BA2" s="933" t="s">
        <v>305</v>
      </c>
      <c r="BB2" s="60"/>
      <c r="BC2" s="60" t="s">
        <v>1029</v>
      </c>
      <c r="BD2" s="932"/>
      <c r="BE2" s="932"/>
      <c r="BF2" s="60"/>
      <c r="BG2" s="60" t="s">
        <v>1030</v>
      </c>
      <c r="BH2" s="60"/>
      <c r="BI2" s="60"/>
      <c r="BJ2" s="60"/>
      <c r="BK2" s="60"/>
      <c r="BL2" s="907" t="s">
        <v>1031</v>
      </c>
      <c r="BM2" s="60"/>
      <c r="BN2" s="60" t="s">
        <v>114</v>
      </c>
      <c r="BO2" s="60"/>
      <c r="BP2" s="60"/>
      <c r="BQ2" s="60"/>
      <c r="BR2" s="60"/>
      <c r="BS2" s="60"/>
      <c r="BT2" s="52" t="s">
        <v>537</v>
      </c>
      <c r="BU2" s="52"/>
      <c r="BV2" s="52"/>
      <c r="BW2" s="52"/>
      <c r="BX2" s="52"/>
      <c r="BY2" s="52" t="s">
        <v>160</v>
      </c>
      <c r="BZ2" s="52"/>
      <c r="CA2" s="52"/>
      <c r="CB2" s="60" t="s">
        <v>240</v>
      </c>
      <c r="CC2" s="60"/>
      <c r="CD2" s="60"/>
      <c r="CE2" s="60"/>
      <c r="CF2" s="60"/>
      <c r="CG2" s="60"/>
    </row>
    <row r="3" spans="1:85" s="313" customFormat="1" ht="63" customHeight="1" thickBot="1">
      <c r="A3" s="129" t="s">
        <v>1</v>
      </c>
      <c r="B3" s="130" t="s">
        <v>159</v>
      </c>
      <c r="C3" s="130" t="s">
        <v>191</v>
      </c>
      <c r="D3" s="934" t="s">
        <v>55</v>
      </c>
      <c r="E3" s="130" t="s">
        <v>192</v>
      </c>
      <c r="F3" s="633" t="s">
        <v>197</v>
      </c>
      <c r="G3" s="633" t="s">
        <v>193</v>
      </c>
      <c r="H3" s="130" t="s">
        <v>214</v>
      </c>
      <c r="I3" s="131" t="s">
        <v>279</v>
      </c>
      <c r="K3" s="139" t="s">
        <v>221</v>
      </c>
      <c r="AZ3" s="933" t="s">
        <v>306</v>
      </c>
      <c r="BA3" s="933" t="s">
        <v>307</v>
      </c>
      <c r="BB3" s="314"/>
      <c r="BC3" s="314" t="s">
        <v>201</v>
      </c>
      <c r="BD3" s="935"/>
      <c r="BE3" s="935"/>
      <c r="BF3" s="314"/>
      <c r="BG3" s="314" t="s">
        <v>1032</v>
      </c>
      <c r="BH3" s="314"/>
      <c r="BI3" s="314"/>
      <c r="BJ3" s="314"/>
      <c r="BK3" s="314"/>
      <c r="BL3" s="891" t="s">
        <v>1033</v>
      </c>
      <c r="BM3" s="314"/>
      <c r="BN3" s="314" t="s">
        <v>116</v>
      </c>
      <c r="BO3" s="314"/>
      <c r="BP3" s="314"/>
      <c r="BQ3" s="314"/>
      <c r="BR3" s="314"/>
      <c r="BS3" s="314"/>
      <c r="BT3" s="314" t="s">
        <v>1034</v>
      </c>
      <c r="BU3" s="314"/>
      <c r="BV3" s="314"/>
      <c r="BW3" s="314"/>
      <c r="BX3" s="314"/>
      <c r="BY3" s="314" t="s">
        <v>933</v>
      </c>
      <c r="BZ3" s="314"/>
      <c r="CA3" s="314"/>
      <c r="CB3" s="314" t="s">
        <v>241</v>
      </c>
      <c r="CC3" s="314"/>
      <c r="CD3" s="314"/>
      <c r="CE3" s="314"/>
      <c r="CF3" s="314"/>
      <c r="CG3" s="314"/>
    </row>
    <row r="4" spans="1:85" s="314" customFormat="1">
      <c r="A4" s="634" t="s">
        <v>4</v>
      </c>
      <c r="B4" s="936" t="s">
        <v>160</v>
      </c>
      <c r="C4" s="873" t="s">
        <v>1623</v>
      </c>
      <c r="D4" s="937" t="s">
        <v>161</v>
      </c>
      <c r="E4" s="938" t="s">
        <v>1175</v>
      </c>
      <c r="F4" s="939" t="s">
        <v>932</v>
      </c>
      <c r="G4" s="939" t="s">
        <v>932</v>
      </c>
      <c r="H4" s="873" t="s">
        <v>58</v>
      </c>
      <c r="I4" s="635"/>
      <c r="AZ4" s="933" t="s">
        <v>308</v>
      </c>
      <c r="BA4" s="933" t="s">
        <v>309</v>
      </c>
      <c r="BC4" s="314" t="s">
        <v>1035</v>
      </c>
      <c r="BD4" s="935"/>
      <c r="BE4" s="935"/>
      <c r="BG4" s="314" t="s">
        <v>1036</v>
      </c>
      <c r="BL4" s="891" t="s">
        <v>1037</v>
      </c>
      <c r="BN4" s="314" t="s">
        <v>120</v>
      </c>
      <c r="BT4" s="314" t="s">
        <v>1038</v>
      </c>
      <c r="BY4" s="314" t="s">
        <v>59</v>
      </c>
      <c r="CB4" s="314" t="s">
        <v>242</v>
      </c>
    </row>
    <row r="5" spans="1:85" s="314" customFormat="1">
      <c r="A5" s="634" t="s">
        <v>4</v>
      </c>
      <c r="B5" s="273" t="s">
        <v>933</v>
      </c>
      <c r="C5" s="873" t="s">
        <v>1623</v>
      </c>
      <c r="D5" s="873" t="s">
        <v>1622</v>
      </c>
      <c r="E5" s="882" t="s">
        <v>1175</v>
      </c>
      <c r="F5" s="939" t="s">
        <v>932</v>
      </c>
      <c r="G5" s="939" t="s">
        <v>932</v>
      </c>
      <c r="H5" s="882" t="s">
        <v>58</v>
      </c>
      <c r="I5" s="636"/>
      <c r="AZ5" s="933" t="s">
        <v>312</v>
      </c>
      <c r="BA5" s="933" t="s">
        <v>313</v>
      </c>
      <c r="BC5" s="314" t="s">
        <v>1039</v>
      </c>
      <c r="BD5" s="935"/>
      <c r="BE5" s="935"/>
      <c r="BG5" s="314" t="s">
        <v>1040</v>
      </c>
      <c r="BL5" s="895" t="s">
        <v>1041</v>
      </c>
      <c r="BT5" s="314" t="s">
        <v>1042</v>
      </c>
      <c r="BY5" s="314" t="s">
        <v>934</v>
      </c>
      <c r="CB5" s="314" t="s">
        <v>243</v>
      </c>
    </row>
    <row r="6" spans="1:85" s="314" customFormat="1" ht="15.6" customHeight="1">
      <c r="A6" s="634" t="s">
        <v>4</v>
      </c>
      <c r="B6" s="273" t="s">
        <v>59</v>
      </c>
      <c r="C6" s="873" t="s">
        <v>1623</v>
      </c>
      <c r="D6" s="873" t="s">
        <v>161</v>
      </c>
      <c r="E6" s="882" t="s">
        <v>1175</v>
      </c>
      <c r="F6" s="939" t="s">
        <v>932</v>
      </c>
      <c r="G6" s="939" t="s">
        <v>932</v>
      </c>
      <c r="H6" s="882" t="s">
        <v>58</v>
      </c>
      <c r="I6" s="636"/>
      <c r="AZ6" s="933" t="s">
        <v>314</v>
      </c>
      <c r="BA6" s="933" t="s">
        <v>315</v>
      </c>
      <c r="BC6" s="314" t="s">
        <v>1043</v>
      </c>
      <c r="BD6" s="935"/>
      <c r="BE6" s="935"/>
      <c r="BG6" s="314" t="s">
        <v>1044</v>
      </c>
      <c r="BL6" s="891" t="s">
        <v>1798</v>
      </c>
      <c r="BT6" s="314" t="s">
        <v>1046</v>
      </c>
      <c r="BY6" s="314" t="s">
        <v>850</v>
      </c>
      <c r="CB6" s="314" t="s">
        <v>1047</v>
      </c>
    </row>
    <row r="7" spans="1:85" s="314" customFormat="1">
      <c r="A7" s="637" t="s">
        <v>4</v>
      </c>
      <c r="B7" s="940" t="s">
        <v>934</v>
      </c>
      <c r="C7" s="873" t="s">
        <v>1623</v>
      </c>
      <c r="D7" s="941" t="s">
        <v>161</v>
      </c>
      <c r="E7" s="882" t="s">
        <v>1175</v>
      </c>
      <c r="F7" s="939" t="s">
        <v>932</v>
      </c>
      <c r="G7" s="939" t="s">
        <v>932</v>
      </c>
      <c r="H7" s="882" t="s">
        <v>58</v>
      </c>
      <c r="I7" s="638"/>
      <c r="AZ7" s="933" t="s">
        <v>321</v>
      </c>
      <c r="BA7" s="933" t="s">
        <v>303</v>
      </c>
      <c r="BC7" s="314" t="s">
        <v>1048</v>
      </c>
      <c r="BD7" s="935"/>
      <c r="BE7" s="935"/>
      <c r="BG7" s="314" t="s">
        <v>1049</v>
      </c>
      <c r="BL7" s="891" t="s">
        <v>485</v>
      </c>
      <c r="BN7" s="314" t="s">
        <v>1050</v>
      </c>
      <c r="BT7" s="314" t="s">
        <v>541</v>
      </c>
      <c r="BY7" s="314" t="s">
        <v>162</v>
      </c>
      <c r="CB7" s="314" t="s">
        <v>1051</v>
      </c>
    </row>
    <row r="8" spans="1:85" s="314" customFormat="1">
      <c r="A8" s="637" t="s">
        <v>4</v>
      </c>
      <c r="B8" s="639" t="s">
        <v>850</v>
      </c>
      <c r="C8" s="873" t="s">
        <v>1623</v>
      </c>
      <c r="D8" s="941" t="s">
        <v>1606</v>
      </c>
      <c r="E8" s="942" t="s">
        <v>1175</v>
      </c>
      <c r="F8" s="939" t="s">
        <v>932</v>
      </c>
      <c r="G8" s="939" t="s">
        <v>1607</v>
      </c>
      <c r="H8" s="943" t="s">
        <v>58</v>
      </c>
      <c r="I8" s="638"/>
      <c r="AZ8" s="933" t="s">
        <v>316</v>
      </c>
      <c r="BA8" s="933" t="s">
        <v>299</v>
      </c>
      <c r="BC8" s="314" t="s">
        <v>1052</v>
      </c>
      <c r="BD8" s="935"/>
      <c r="BE8" s="935"/>
      <c r="BG8" s="314" t="s">
        <v>1053</v>
      </c>
      <c r="BL8" s="891" t="s">
        <v>1054</v>
      </c>
      <c r="BN8" s="314" t="s">
        <v>115</v>
      </c>
      <c r="BT8" s="314" t="s">
        <v>1055</v>
      </c>
      <c r="BY8" s="314" t="s">
        <v>935</v>
      </c>
      <c r="CB8" s="314" t="s">
        <v>1056</v>
      </c>
    </row>
    <row r="9" spans="1:85" s="314" customFormat="1">
      <c r="A9" s="637" t="s">
        <v>4</v>
      </c>
      <c r="B9" s="940" t="s">
        <v>162</v>
      </c>
      <c r="C9" s="873" t="s">
        <v>1623</v>
      </c>
      <c r="D9" s="944" t="s">
        <v>1606</v>
      </c>
      <c r="E9" s="942" t="s">
        <v>1175</v>
      </c>
      <c r="F9" s="939" t="s">
        <v>932</v>
      </c>
      <c r="G9" s="939" t="s">
        <v>1607</v>
      </c>
      <c r="H9" s="945" t="s">
        <v>58</v>
      </c>
      <c r="I9" s="638"/>
      <c r="AZ9" s="933" t="s">
        <v>346</v>
      </c>
      <c r="BA9" s="933" t="s">
        <v>39</v>
      </c>
      <c r="BC9" s="314" t="s">
        <v>1057</v>
      </c>
      <c r="BD9" s="935"/>
      <c r="BE9" s="935"/>
      <c r="BG9" s="314" t="s">
        <v>1058</v>
      </c>
      <c r="BL9" s="891" t="s">
        <v>1809</v>
      </c>
      <c r="BN9" s="314" t="s">
        <v>1060</v>
      </c>
      <c r="BT9" s="314" t="s">
        <v>1061</v>
      </c>
      <c r="BY9" s="314" t="s">
        <v>936</v>
      </c>
      <c r="CB9" s="314" t="s">
        <v>183</v>
      </c>
    </row>
    <row r="10" spans="1:85" s="314" customFormat="1">
      <c r="A10" s="637" t="s">
        <v>4</v>
      </c>
      <c r="B10" s="940" t="s">
        <v>935</v>
      </c>
      <c r="C10" s="873" t="s">
        <v>1623</v>
      </c>
      <c r="D10" s="944" t="s">
        <v>1606</v>
      </c>
      <c r="E10" s="942" t="s">
        <v>1175</v>
      </c>
      <c r="F10" s="939" t="s">
        <v>932</v>
      </c>
      <c r="G10" s="939" t="s">
        <v>1607</v>
      </c>
      <c r="H10" s="945" t="s">
        <v>58</v>
      </c>
      <c r="I10" s="638"/>
      <c r="AZ10" s="933" t="s">
        <v>317</v>
      </c>
      <c r="BA10" s="933" t="s">
        <v>318</v>
      </c>
      <c r="BD10" s="935"/>
      <c r="BE10" s="935"/>
      <c r="BL10" s="891" t="s">
        <v>1810</v>
      </c>
      <c r="BN10" s="314" t="s">
        <v>115</v>
      </c>
      <c r="BT10" s="314" t="s">
        <v>1063</v>
      </c>
      <c r="BY10" s="314" t="s">
        <v>1064</v>
      </c>
      <c r="CB10" s="314" t="s">
        <v>187</v>
      </c>
    </row>
    <row r="11" spans="1:85" s="314" customFormat="1">
      <c r="A11" s="637" t="s">
        <v>4</v>
      </c>
      <c r="B11" s="940" t="s">
        <v>936</v>
      </c>
      <c r="C11" s="873" t="s">
        <v>1623</v>
      </c>
      <c r="D11" s="944" t="s">
        <v>1606</v>
      </c>
      <c r="E11" s="942" t="s">
        <v>1175</v>
      </c>
      <c r="F11" s="939" t="s">
        <v>932</v>
      </c>
      <c r="G11" s="939" t="s">
        <v>1607</v>
      </c>
      <c r="H11" s="945" t="s">
        <v>58</v>
      </c>
      <c r="I11" s="638"/>
      <c r="AZ11" s="933" t="s">
        <v>319</v>
      </c>
      <c r="BA11" s="933" t="s">
        <v>123</v>
      </c>
      <c r="BD11" s="935"/>
      <c r="BE11" s="935"/>
      <c r="BL11" s="891" t="s">
        <v>1065</v>
      </c>
      <c r="BN11" s="314" t="s">
        <v>117</v>
      </c>
      <c r="BT11" s="314" t="s">
        <v>1066</v>
      </c>
      <c r="BY11" s="314" t="s">
        <v>171</v>
      </c>
    </row>
    <row r="12" spans="1:85" s="314" customFormat="1">
      <c r="A12" s="637" t="s">
        <v>4</v>
      </c>
      <c r="B12" s="940" t="s">
        <v>1608</v>
      </c>
      <c r="C12" s="873" t="s">
        <v>1623</v>
      </c>
      <c r="D12" s="944" t="s">
        <v>1606</v>
      </c>
      <c r="E12" s="942" t="s">
        <v>1175</v>
      </c>
      <c r="F12" s="939" t="s">
        <v>932</v>
      </c>
      <c r="G12" s="939" t="s">
        <v>1607</v>
      </c>
      <c r="H12" s="945" t="s">
        <v>58</v>
      </c>
      <c r="I12" s="638"/>
      <c r="AZ12" s="933" t="s">
        <v>320</v>
      </c>
      <c r="BA12" s="933" t="s">
        <v>50</v>
      </c>
      <c r="BC12" s="457" t="s">
        <v>1067</v>
      </c>
      <c r="BD12" s="935"/>
      <c r="BE12" s="935"/>
      <c r="BG12" s="457" t="s">
        <v>76</v>
      </c>
      <c r="BJ12" s="457" t="s">
        <v>1068</v>
      </c>
      <c r="BL12" s="891" t="s">
        <v>1069</v>
      </c>
      <c r="BN12" s="314" t="s">
        <v>118</v>
      </c>
      <c r="BT12" s="314" t="s">
        <v>546</v>
      </c>
      <c r="BY12" s="314" t="s">
        <v>937</v>
      </c>
    </row>
    <row r="13" spans="1:85" s="314" customFormat="1">
      <c r="A13" s="637" t="s">
        <v>4</v>
      </c>
      <c r="B13" s="940" t="s">
        <v>171</v>
      </c>
      <c r="C13" s="873" t="s">
        <v>1623</v>
      </c>
      <c r="D13" s="944" t="s">
        <v>1606</v>
      </c>
      <c r="E13" s="942" t="s">
        <v>1175</v>
      </c>
      <c r="F13" s="939" t="s">
        <v>932</v>
      </c>
      <c r="G13" s="939" t="s">
        <v>1607</v>
      </c>
      <c r="H13" s="945" t="s">
        <v>58</v>
      </c>
      <c r="I13" s="638"/>
      <c r="AZ13" s="946" t="s">
        <v>348</v>
      </c>
      <c r="BA13" s="946" t="s">
        <v>300</v>
      </c>
      <c r="BC13" s="314" t="s">
        <v>56</v>
      </c>
      <c r="BD13" s="935"/>
      <c r="BE13" s="935"/>
      <c r="BG13" s="314" t="s">
        <v>67</v>
      </c>
      <c r="BJ13" s="313" t="s">
        <v>67</v>
      </c>
      <c r="BL13" s="891" t="s">
        <v>1070</v>
      </c>
      <c r="BN13" s="314" t="s">
        <v>119</v>
      </c>
      <c r="BT13" s="314" t="s">
        <v>1071</v>
      </c>
      <c r="BY13" s="314" t="s">
        <v>938</v>
      </c>
    </row>
    <row r="14" spans="1:85" s="314" customFormat="1" ht="13.5" thickBot="1">
      <c r="A14" s="640" t="s">
        <v>4</v>
      </c>
      <c r="B14" s="641" t="s">
        <v>937</v>
      </c>
      <c r="C14" s="947" t="s">
        <v>1623</v>
      </c>
      <c r="D14" s="642" t="s">
        <v>161</v>
      </c>
      <c r="E14" s="948" t="s">
        <v>1175</v>
      </c>
      <c r="F14" s="643" t="s">
        <v>932</v>
      </c>
      <c r="G14" s="643" t="s">
        <v>932</v>
      </c>
      <c r="H14" s="644" t="s">
        <v>58</v>
      </c>
      <c r="I14" s="949"/>
      <c r="AZ14" s="946"/>
      <c r="BA14" s="946"/>
      <c r="BD14" s="935"/>
      <c r="BE14" s="935"/>
      <c r="BJ14" s="313"/>
      <c r="BL14" s="891"/>
    </row>
    <row r="15" spans="1:85" s="314" customFormat="1" ht="25.5">
      <c r="A15" s="950" t="s">
        <v>4</v>
      </c>
      <c r="B15" s="950" t="s">
        <v>938</v>
      </c>
      <c r="C15" s="951" t="s">
        <v>1623</v>
      </c>
      <c r="D15" s="952" t="s">
        <v>161</v>
      </c>
      <c r="E15" s="953" t="s">
        <v>1175</v>
      </c>
      <c r="F15" s="954">
        <v>100</v>
      </c>
      <c r="G15" s="954">
        <v>100</v>
      </c>
      <c r="H15" s="955" t="s">
        <v>58</v>
      </c>
      <c r="I15" s="956"/>
      <c r="AZ15" s="946"/>
      <c r="BA15" s="946"/>
      <c r="BD15" s="935"/>
      <c r="BE15" s="935"/>
      <c r="BJ15" s="313"/>
      <c r="BL15" s="891"/>
    </row>
    <row r="16" spans="1:85" s="314" customFormat="1">
      <c r="A16" s="950" t="s">
        <v>4</v>
      </c>
      <c r="B16" s="950" t="s">
        <v>939</v>
      </c>
      <c r="C16" s="957" t="s">
        <v>1623</v>
      </c>
      <c r="D16" s="952" t="s">
        <v>1606</v>
      </c>
      <c r="E16" s="958" t="s">
        <v>1175</v>
      </c>
      <c r="F16" s="954">
        <v>100</v>
      </c>
      <c r="G16" s="954">
        <v>60</v>
      </c>
      <c r="H16" s="955" t="s">
        <v>58</v>
      </c>
      <c r="I16" s="956"/>
      <c r="AZ16" s="946"/>
      <c r="BA16" s="946"/>
      <c r="BD16" s="935"/>
      <c r="BE16" s="935"/>
      <c r="BJ16" s="313"/>
      <c r="BL16" s="891"/>
    </row>
    <row r="17" spans="1:85" s="314" customFormat="1" ht="25.5">
      <c r="A17" s="950" t="s">
        <v>4</v>
      </c>
      <c r="B17" s="950" t="s">
        <v>940</v>
      </c>
      <c r="C17" s="957" t="s">
        <v>1623</v>
      </c>
      <c r="D17" s="952" t="s">
        <v>161</v>
      </c>
      <c r="E17" s="958" t="s">
        <v>1175</v>
      </c>
      <c r="F17" s="954">
        <v>100</v>
      </c>
      <c r="G17" s="954">
        <v>100</v>
      </c>
      <c r="H17" s="955" t="s">
        <v>58</v>
      </c>
      <c r="I17" s="956"/>
      <c r="AZ17" s="946"/>
      <c r="BA17" s="946"/>
      <c r="BD17" s="935"/>
      <c r="BE17" s="935"/>
      <c r="BJ17" s="313"/>
      <c r="BL17" s="891"/>
    </row>
    <row r="18" spans="1:85" s="314" customFormat="1" ht="25.5">
      <c r="A18" s="950" t="s">
        <v>4</v>
      </c>
      <c r="B18" s="950" t="s">
        <v>1609</v>
      </c>
      <c r="C18" s="957" t="s">
        <v>1623</v>
      </c>
      <c r="D18" s="952" t="s">
        <v>161</v>
      </c>
      <c r="E18" s="958" t="s">
        <v>1175</v>
      </c>
      <c r="F18" s="954">
        <v>100</v>
      </c>
      <c r="G18" s="954">
        <v>100</v>
      </c>
      <c r="H18" s="955" t="s">
        <v>58</v>
      </c>
      <c r="I18" s="956"/>
      <c r="AZ18" s="946"/>
      <c r="BA18" s="946"/>
      <c r="BD18" s="935"/>
      <c r="BE18" s="935"/>
      <c r="BJ18" s="313"/>
      <c r="BL18" s="891"/>
    </row>
    <row r="19" spans="1:85" s="314" customFormat="1" ht="25.5">
      <c r="A19" s="950" t="s">
        <v>4</v>
      </c>
      <c r="B19" s="950" t="s">
        <v>941</v>
      </c>
      <c r="C19" s="957" t="s">
        <v>1623</v>
      </c>
      <c r="D19" s="952" t="s">
        <v>161</v>
      </c>
      <c r="E19" s="958" t="s">
        <v>1175</v>
      </c>
      <c r="F19" s="954">
        <v>100</v>
      </c>
      <c r="G19" s="954">
        <v>100</v>
      </c>
      <c r="H19" s="955" t="s">
        <v>58</v>
      </c>
      <c r="I19" s="956"/>
      <c r="AZ19" s="946"/>
      <c r="BA19" s="946"/>
      <c r="BD19" s="935"/>
      <c r="BE19" s="935"/>
      <c r="BJ19" s="313"/>
      <c r="BL19" s="891"/>
    </row>
    <row r="20" spans="1:85" s="314" customFormat="1">
      <c r="A20" s="950" t="s">
        <v>4</v>
      </c>
      <c r="B20" s="950" t="s">
        <v>1610</v>
      </c>
      <c r="C20" s="957" t="s">
        <v>1623</v>
      </c>
      <c r="D20" s="952" t="s">
        <v>1606</v>
      </c>
      <c r="E20" s="958" t="s">
        <v>1175</v>
      </c>
      <c r="F20" s="954">
        <v>100</v>
      </c>
      <c r="G20" s="954">
        <v>60</v>
      </c>
      <c r="H20" s="955" t="s">
        <v>58</v>
      </c>
      <c r="I20" s="956"/>
      <c r="AZ20" s="946"/>
      <c r="BA20" s="946"/>
      <c r="BD20" s="935"/>
      <c r="BE20" s="935"/>
      <c r="BJ20" s="313"/>
      <c r="BL20" s="891"/>
    </row>
    <row r="21" spans="1:85" s="314" customFormat="1">
      <c r="A21" s="950" t="s">
        <v>4</v>
      </c>
      <c r="B21" s="950" t="s">
        <v>1611</v>
      </c>
      <c r="C21" s="957" t="s">
        <v>1623</v>
      </c>
      <c r="D21" s="952" t="s">
        <v>1606</v>
      </c>
      <c r="E21" s="958" t="s">
        <v>1175</v>
      </c>
      <c r="F21" s="954">
        <v>100</v>
      </c>
      <c r="G21" s="954">
        <v>60</v>
      </c>
      <c r="H21" s="955" t="s">
        <v>58</v>
      </c>
      <c r="I21" s="956"/>
      <c r="AZ21" s="946"/>
      <c r="BA21" s="946"/>
      <c r="BD21" s="935"/>
      <c r="BE21" s="935"/>
      <c r="BJ21" s="313"/>
      <c r="BL21" s="891"/>
    </row>
    <row r="22" spans="1:85" ht="14.25">
      <c r="A22" s="950" t="s">
        <v>4</v>
      </c>
      <c r="B22" s="950" t="s">
        <v>1612</v>
      </c>
      <c r="C22" s="957" t="s">
        <v>1623</v>
      </c>
      <c r="D22" s="959" t="s">
        <v>1606</v>
      </c>
      <c r="E22" s="958" t="s">
        <v>1175</v>
      </c>
      <c r="F22" s="954">
        <v>100</v>
      </c>
      <c r="G22" s="954">
        <v>60</v>
      </c>
      <c r="H22" s="955" t="s">
        <v>58</v>
      </c>
      <c r="I22" s="956"/>
      <c r="J22" s="137"/>
      <c r="AZ22" s="933" t="s">
        <v>310</v>
      </c>
      <c r="BA22" s="933" t="s">
        <v>311</v>
      </c>
      <c r="BB22" s="60"/>
      <c r="BC22" s="60" t="s">
        <v>162</v>
      </c>
      <c r="BD22" s="932"/>
      <c r="BE22" s="932"/>
      <c r="BF22" s="60"/>
      <c r="BG22" s="60" t="s">
        <v>747</v>
      </c>
      <c r="BH22" s="60"/>
      <c r="BI22" s="60"/>
      <c r="BJ22" s="60"/>
      <c r="BK22" s="60"/>
      <c r="BL22" s="907" t="s">
        <v>1075</v>
      </c>
      <c r="BM22" s="60"/>
      <c r="BN22" s="60" t="s">
        <v>909</v>
      </c>
      <c r="BO22" s="60"/>
      <c r="BP22" s="60"/>
      <c r="BQ22" s="60"/>
      <c r="BR22" s="60"/>
      <c r="BS22" s="60"/>
      <c r="BT22" s="52" t="s">
        <v>1076</v>
      </c>
      <c r="BU22" s="52"/>
      <c r="BV22" s="52"/>
      <c r="BW22" s="52"/>
      <c r="BX22" s="52"/>
      <c r="BY22" s="52" t="s">
        <v>940</v>
      </c>
      <c r="BZ22" s="52"/>
      <c r="CA22" s="52"/>
      <c r="CB22" s="60"/>
      <c r="CC22" s="60"/>
      <c r="CD22" s="60"/>
      <c r="CE22" s="60"/>
      <c r="CF22" s="60"/>
      <c r="CG22" s="60"/>
    </row>
    <row r="23" spans="1:85" ht="14.45" customHeight="1">
      <c r="A23" s="950" t="s">
        <v>4</v>
      </c>
      <c r="B23" s="950" t="s">
        <v>1613</v>
      </c>
      <c r="C23" s="957" t="s">
        <v>1623</v>
      </c>
      <c r="D23" s="959" t="s">
        <v>1606</v>
      </c>
      <c r="E23" s="958" t="s">
        <v>1175</v>
      </c>
      <c r="F23" s="954">
        <v>100</v>
      </c>
      <c r="G23" s="954">
        <v>60</v>
      </c>
      <c r="H23" s="955" t="s">
        <v>58</v>
      </c>
      <c r="I23" s="956"/>
      <c r="J23" s="137"/>
      <c r="AZ23" s="933" t="s">
        <v>324</v>
      </c>
      <c r="BA23" s="933" t="s">
        <v>325</v>
      </c>
      <c r="BB23" s="60"/>
      <c r="BC23" s="60" t="s">
        <v>854</v>
      </c>
      <c r="BD23" s="932"/>
      <c r="BE23" s="932"/>
      <c r="BF23" s="60"/>
      <c r="BG23" s="60"/>
      <c r="BH23" s="60"/>
      <c r="BI23" s="60"/>
      <c r="BJ23" s="60"/>
      <c r="BK23" s="60"/>
      <c r="BL23" s="907" t="s">
        <v>1811</v>
      </c>
      <c r="BM23" s="60"/>
      <c r="BN23" s="60" t="s">
        <v>914</v>
      </c>
      <c r="BO23" s="60"/>
      <c r="BP23" s="60"/>
      <c r="BQ23" s="60"/>
      <c r="BR23" s="60"/>
      <c r="BS23" s="60"/>
      <c r="BT23" s="52" t="s">
        <v>1078</v>
      </c>
      <c r="BU23" s="52"/>
      <c r="BV23" s="52"/>
      <c r="BW23" s="52"/>
      <c r="BX23" s="52"/>
      <c r="BY23" s="52" t="s">
        <v>955</v>
      </c>
      <c r="BZ23" s="52"/>
      <c r="CA23" s="52"/>
      <c r="CB23" s="60"/>
      <c r="CC23" s="60"/>
      <c r="CD23" s="60"/>
      <c r="CE23" s="60"/>
      <c r="CF23" s="60"/>
      <c r="CG23" s="60"/>
    </row>
    <row r="24" spans="1:85" ht="14.25">
      <c r="A24" s="950" t="s">
        <v>4</v>
      </c>
      <c r="B24" s="950" t="s">
        <v>1614</v>
      </c>
      <c r="C24" s="957" t="s">
        <v>1623</v>
      </c>
      <c r="D24" s="959" t="s">
        <v>1606</v>
      </c>
      <c r="E24" s="958" t="s">
        <v>1175</v>
      </c>
      <c r="F24" s="954">
        <v>100</v>
      </c>
      <c r="G24" s="954">
        <v>60</v>
      </c>
      <c r="H24" s="955" t="s">
        <v>58</v>
      </c>
      <c r="I24" s="956"/>
      <c r="J24" s="137"/>
      <c r="AZ24" s="933" t="s">
        <v>326</v>
      </c>
      <c r="BA24" s="933" t="s">
        <v>327</v>
      </c>
      <c r="BB24" s="60"/>
      <c r="BC24" s="60" t="s">
        <v>171</v>
      </c>
      <c r="BD24" s="932"/>
      <c r="BE24" s="932"/>
      <c r="BF24" s="60"/>
      <c r="BG24" s="60"/>
      <c r="BH24" s="60"/>
      <c r="BI24" s="60"/>
      <c r="BJ24" s="60"/>
      <c r="BK24" s="60"/>
      <c r="BL24" s="907" t="s">
        <v>1079</v>
      </c>
      <c r="BM24" s="60"/>
      <c r="BN24" s="60" t="s">
        <v>1080</v>
      </c>
      <c r="BO24" s="60"/>
      <c r="BP24" s="60"/>
      <c r="BQ24" s="60"/>
      <c r="BR24" s="60"/>
      <c r="BS24" s="60"/>
      <c r="BT24" s="52" t="s">
        <v>1081</v>
      </c>
      <c r="BU24" s="52"/>
      <c r="BV24" s="52"/>
      <c r="BW24" s="52"/>
      <c r="BX24" s="52"/>
      <c r="BY24" s="52" t="s">
        <v>941</v>
      </c>
      <c r="BZ24" s="52"/>
      <c r="CA24" s="52"/>
      <c r="CB24" s="60"/>
      <c r="CC24" s="60"/>
      <c r="CD24" s="60"/>
      <c r="CE24" s="60"/>
      <c r="CF24" s="60"/>
      <c r="CG24" s="60"/>
    </row>
    <row r="25" spans="1:85" ht="14.25">
      <c r="A25" s="950" t="s">
        <v>4</v>
      </c>
      <c r="B25" s="950" t="s">
        <v>1615</v>
      </c>
      <c r="C25" s="957" t="s">
        <v>1623</v>
      </c>
      <c r="D25" s="959" t="s">
        <v>1606</v>
      </c>
      <c r="E25" s="958" t="s">
        <v>1175</v>
      </c>
      <c r="F25" s="954">
        <v>100</v>
      </c>
      <c r="G25" s="954">
        <v>60</v>
      </c>
      <c r="H25" s="955" t="s">
        <v>58</v>
      </c>
      <c r="I25" s="956"/>
      <c r="J25" s="137"/>
      <c r="AZ25" s="933" t="s">
        <v>328</v>
      </c>
      <c r="BA25" s="933" t="s">
        <v>96</v>
      </c>
      <c r="BB25" s="60"/>
      <c r="BC25" s="60" t="s">
        <v>858</v>
      </c>
      <c r="BD25" s="932"/>
      <c r="BE25" s="932"/>
      <c r="BF25" s="60"/>
      <c r="BG25" s="60"/>
      <c r="BH25" s="60"/>
      <c r="BI25" s="60"/>
      <c r="BJ25" s="60"/>
      <c r="BK25" s="60"/>
      <c r="BL25" s="907" t="s">
        <v>926</v>
      </c>
      <c r="BM25" s="60"/>
      <c r="BN25" s="60" t="s">
        <v>917</v>
      </c>
      <c r="BO25" s="60"/>
      <c r="BP25" s="60"/>
      <c r="BQ25" s="60"/>
      <c r="BR25" s="60"/>
      <c r="BS25" s="60"/>
      <c r="BT25" s="52" t="s">
        <v>1082</v>
      </c>
      <c r="BU25" s="52"/>
      <c r="BV25" s="52"/>
      <c r="BW25" s="52"/>
      <c r="BX25" s="52"/>
      <c r="BY25" s="52" t="s">
        <v>1083</v>
      </c>
      <c r="BZ25" s="52"/>
      <c r="CA25" s="52"/>
      <c r="CB25" s="60"/>
      <c r="CC25" s="60"/>
      <c r="CD25" s="60"/>
      <c r="CE25" s="60"/>
      <c r="CF25" s="60"/>
      <c r="CG25" s="60"/>
    </row>
    <row r="26" spans="1:85">
      <c r="A26" s="950" t="s">
        <v>4</v>
      </c>
      <c r="B26" s="950" t="s">
        <v>1616</v>
      </c>
      <c r="C26" s="957" t="s">
        <v>1623</v>
      </c>
      <c r="D26" s="959" t="s">
        <v>1606</v>
      </c>
      <c r="E26" s="958" t="s">
        <v>1175</v>
      </c>
      <c r="F26" s="954">
        <v>100</v>
      </c>
      <c r="G26" s="954">
        <v>60</v>
      </c>
      <c r="H26" s="955" t="s">
        <v>58</v>
      </c>
      <c r="I26" s="956"/>
      <c r="AZ26" s="933" t="s">
        <v>330</v>
      </c>
      <c r="BA26" s="933" t="s">
        <v>302</v>
      </c>
      <c r="BB26" s="60"/>
      <c r="BC26" s="60" t="s">
        <v>860</v>
      </c>
      <c r="BD26" s="932"/>
      <c r="BE26" s="932"/>
      <c r="BF26" s="60"/>
      <c r="BG26" s="60"/>
      <c r="BH26" s="60"/>
      <c r="BI26" s="60"/>
      <c r="BJ26" s="60"/>
      <c r="BK26" s="60"/>
      <c r="BL26" s="907" t="s">
        <v>1084</v>
      </c>
      <c r="BM26" s="60"/>
      <c r="BN26" s="60" t="s">
        <v>1085</v>
      </c>
      <c r="BO26" s="60"/>
      <c r="BP26" s="60"/>
      <c r="BQ26" s="60"/>
      <c r="BR26" s="60"/>
      <c r="BS26" s="60"/>
      <c r="BT26" s="52" t="s">
        <v>1086</v>
      </c>
      <c r="BU26" s="52"/>
      <c r="BV26" s="52"/>
      <c r="BW26" s="52"/>
      <c r="BX26" s="52"/>
      <c r="BY26" s="52" t="s">
        <v>1087</v>
      </c>
      <c r="BZ26" s="52"/>
      <c r="CA26" s="52"/>
      <c r="CB26" s="60"/>
      <c r="CC26" s="60"/>
      <c r="CD26" s="60"/>
      <c r="CE26" s="60"/>
      <c r="CF26" s="60"/>
      <c r="CG26" s="60"/>
    </row>
    <row r="27" spans="1:85">
      <c r="A27" s="950" t="s">
        <v>4</v>
      </c>
      <c r="B27" s="950" t="s">
        <v>1617</v>
      </c>
      <c r="C27" s="957" t="s">
        <v>1623</v>
      </c>
      <c r="D27" s="959" t="s">
        <v>1606</v>
      </c>
      <c r="E27" s="958" t="s">
        <v>1175</v>
      </c>
      <c r="F27" s="954">
        <v>100</v>
      </c>
      <c r="G27" s="954">
        <v>60</v>
      </c>
      <c r="H27" s="955" t="s">
        <v>58</v>
      </c>
      <c r="I27" s="956"/>
      <c r="AZ27" s="933" t="s">
        <v>331</v>
      </c>
      <c r="BA27" s="933" t="s">
        <v>332</v>
      </c>
      <c r="BB27" s="60"/>
      <c r="BC27" s="60" t="s">
        <v>862</v>
      </c>
      <c r="BD27" s="932"/>
      <c r="BE27" s="932"/>
      <c r="BF27" s="60"/>
      <c r="BG27" s="60"/>
      <c r="BH27" s="60"/>
      <c r="BI27" s="60"/>
      <c r="BJ27" s="60"/>
      <c r="BK27" s="60"/>
      <c r="BL27" s="907" t="s">
        <v>1088</v>
      </c>
      <c r="BM27" s="60"/>
      <c r="BN27" s="60" t="s">
        <v>1089</v>
      </c>
      <c r="BO27" s="60"/>
      <c r="BP27" s="60"/>
      <c r="BQ27" s="60"/>
      <c r="BR27" s="60"/>
      <c r="BS27" s="60"/>
      <c r="BT27" s="52" t="s">
        <v>1090</v>
      </c>
      <c r="BU27" s="52"/>
      <c r="BV27" s="52"/>
      <c r="BW27" s="52"/>
      <c r="BX27" s="52"/>
      <c r="BY27" s="52" t="s">
        <v>1091</v>
      </c>
      <c r="BZ27" s="52"/>
      <c r="CA27" s="52"/>
      <c r="CB27" s="60"/>
      <c r="CC27" s="60"/>
      <c r="CD27" s="60"/>
      <c r="CE27" s="60"/>
      <c r="CF27" s="60"/>
      <c r="CG27" s="60"/>
    </row>
    <row r="28" spans="1:85">
      <c r="A28" s="950" t="s">
        <v>4</v>
      </c>
      <c r="B28" s="950" t="s">
        <v>1618</v>
      </c>
      <c r="C28" s="957" t="s">
        <v>1623</v>
      </c>
      <c r="D28" s="959" t="s">
        <v>1606</v>
      </c>
      <c r="E28" s="958" t="s">
        <v>1175</v>
      </c>
      <c r="F28" s="954">
        <v>100</v>
      </c>
      <c r="G28" s="954">
        <v>60</v>
      </c>
      <c r="H28" s="955" t="s">
        <v>58</v>
      </c>
      <c r="I28" s="956"/>
      <c r="AZ28" s="933" t="s">
        <v>329</v>
      </c>
      <c r="BA28" s="933" t="s">
        <v>298</v>
      </c>
      <c r="BB28" s="60"/>
      <c r="BC28" s="60" t="s">
        <v>864</v>
      </c>
      <c r="BD28" s="932"/>
      <c r="BE28" s="932"/>
      <c r="BF28" s="60"/>
      <c r="BG28" s="927" t="s">
        <v>1799</v>
      </c>
      <c r="BH28" t="s">
        <v>1477</v>
      </c>
      <c r="BI28" s="60"/>
      <c r="BJ28" s="60"/>
      <c r="BK28" s="60"/>
      <c r="BL28" s="907" t="s">
        <v>1092</v>
      </c>
      <c r="BM28" s="60"/>
      <c r="BN28" s="60" t="s">
        <v>922</v>
      </c>
      <c r="BO28" s="60"/>
      <c r="BP28" s="60"/>
      <c r="BQ28" s="60"/>
      <c r="BR28" s="60"/>
      <c r="BS28" s="60"/>
      <c r="BT28" s="52" t="s">
        <v>1093</v>
      </c>
      <c r="BU28" s="52"/>
      <c r="BV28" s="52"/>
      <c r="BW28" s="52"/>
      <c r="BX28" s="52"/>
      <c r="BY28" s="52" t="s">
        <v>956</v>
      </c>
      <c r="BZ28" s="52"/>
      <c r="CA28" s="52"/>
      <c r="CB28" s="60"/>
      <c r="CC28" s="60"/>
      <c r="CD28" s="60"/>
      <c r="CE28" s="60"/>
      <c r="CF28" s="60"/>
      <c r="CG28" s="60"/>
    </row>
    <row r="29" spans="1:85">
      <c r="A29" s="950" t="s">
        <v>4</v>
      </c>
      <c r="B29" s="950" t="s">
        <v>1619</v>
      </c>
      <c r="C29" s="957" t="s">
        <v>1623</v>
      </c>
      <c r="D29" s="959" t="s">
        <v>161</v>
      </c>
      <c r="E29" s="958" t="s">
        <v>1175</v>
      </c>
      <c r="F29" s="954">
        <v>100</v>
      </c>
      <c r="G29" s="954">
        <v>100</v>
      </c>
      <c r="H29" s="955" t="s">
        <v>58</v>
      </c>
      <c r="I29" s="956"/>
      <c r="AZ29" s="933" t="s">
        <v>333</v>
      </c>
      <c r="BA29" s="933" t="s">
        <v>334</v>
      </c>
      <c r="BB29" s="60"/>
      <c r="BC29" s="60" t="s">
        <v>116</v>
      </c>
      <c r="BD29" s="932"/>
      <c r="BE29" s="932"/>
      <c r="BF29" s="60"/>
      <c r="BG29" s="60"/>
      <c r="BH29" s="60"/>
      <c r="BI29" s="60"/>
      <c r="BJ29" s="60"/>
      <c r="BK29" s="60"/>
      <c r="BL29" s="907" t="s">
        <v>1094</v>
      </c>
      <c r="BM29" s="60"/>
      <c r="BN29" s="60" t="s">
        <v>923</v>
      </c>
      <c r="BO29" s="60"/>
      <c r="BP29" s="60"/>
      <c r="BQ29" s="60"/>
      <c r="BR29" s="60"/>
      <c r="BS29" s="60"/>
      <c r="BT29" s="52" t="s">
        <v>1095</v>
      </c>
      <c r="BU29" s="52"/>
      <c r="BV29" s="52"/>
      <c r="BW29" s="52"/>
      <c r="BX29" s="52"/>
      <c r="BY29" s="52" t="s">
        <v>958</v>
      </c>
      <c r="BZ29" s="52"/>
      <c r="CA29" s="52"/>
      <c r="CB29" s="60"/>
      <c r="CC29" s="60"/>
      <c r="CD29" s="60"/>
      <c r="CE29" s="60"/>
      <c r="CF29" s="60"/>
      <c r="CG29" s="60"/>
    </row>
    <row r="30" spans="1:85">
      <c r="A30" s="950" t="s">
        <v>4</v>
      </c>
      <c r="B30" s="950" t="s">
        <v>1620</v>
      </c>
      <c r="C30" s="957" t="s">
        <v>1623</v>
      </c>
      <c r="D30" s="959" t="s">
        <v>161</v>
      </c>
      <c r="E30" s="958" t="s">
        <v>1175</v>
      </c>
      <c r="F30" s="954">
        <v>100</v>
      </c>
      <c r="G30" s="954">
        <v>100</v>
      </c>
      <c r="H30" s="955" t="s">
        <v>58</v>
      </c>
      <c r="I30" s="956"/>
      <c r="AZ30" s="933" t="s">
        <v>335</v>
      </c>
      <c r="BA30" s="933" t="s">
        <v>301</v>
      </c>
      <c r="BB30" s="60"/>
      <c r="BC30" s="60" t="s">
        <v>869</v>
      </c>
      <c r="BD30" s="932"/>
      <c r="BE30" s="932"/>
      <c r="BF30" s="60"/>
      <c r="BG30" s="60"/>
      <c r="BH30" s="60"/>
      <c r="BI30" s="60"/>
      <c r="BJ30" s="60"/>
      <c r="BK30" s="60"/>
      <c r="BL30" s="907" t="s">
        <v>1096</v>
      </c>
      <c r="BM30" s="60"/>
      <c r="BN30" s="60" t="s">
        <v>1097</v>
      </c>
      <c r="BO30" s="60"/>
      <c r="BP30" s="60"/>
      <c r="BQ30" s="60"/>
      <c r="BR30" s="60"/>
      <c r="BS30" s="60"/>
      <c r="BT30" s="52" t="s">
        <v>1098</v>
      </c>
      <c r="BU30" s="52"/>
      <c r="BV30" s="52"/>
      <c r="BW30" s="52"/>
      <c r="BX30" s="52"/>
      <c r="BY30" s="52" t="s">
        <v>959</v>
      </c>
      <c r="BZ30" s="52"/>
      <c r="CA30" s="52"/>
      <c r="CB30" s="60"/>
      <c r="CC30" s="60"/>
      <c r="CD30" s="60"/>
      <c r="CE30" s="60"/>
      <c r="CF30" s="60"/>
      <c r="CG30" s="60"/>
    </row>
    <row r="31" spans="1:85">
      <c r="A31" s="950" t="s">
        <v>4</v>
      </c>
      <c r="B31" s="950" t="s">
        <v>1621</v>
      </c>
      <c r="C31" s="957" t="s">
        <v>1623</v>
      </c>
      <c r="D31" s="959" t="s">
        <v>161</v>
      </c>
      <c r="E31" s="958" t="s">
        <v>1175</v>
      </c>
      <c r="F31" s="954">
        <v>100</v>
      </c>
      <c r="G31" s="954">
        <v>100</v>
      </c>
      <c r="H31" s="955" t="s">
        <v>58</v>
      </c>
      <c r="I31" s="956"/>
      <c r="AZ31" s="933" t="s">
        <v>336</v>
      </c>
      <c r="BA31" s="933" t="s">
        <v>337</v>
      </c>
      <c r="BB31" s="60"/>
      <c r="BC31" s="60"/>
      <c r="BD31" s="932"/>
      <c r="BE31" s="932"/>
      <c r="BF31" s="60"/>
      <c r="BG31" s="60"/>
      <c r="BH31" s="60"/>
      <c r="BI31" s="60"/>
      <c r="BJ31" s="60"/>
      <c r="BK31" s="60"/>
      <c r="BL31" s="907" t="s">
        <v>1099</v>
      </c>
      <c r="BM31" s="60"/>
      <c r="BN31" s="60" t="s">
        <v>1100</v>
      </c>
      <c r="BO31" s="60"/>
      <c r="BP31" s="60"/>
      <c r="BQ31" s="60"/>
      <c r="BR31" s="60"/>
      <c r="BS31" s="60"/>
      <c r="BT31" s="52" t="s">
        <v>1101</v>
      </c>
      <c r="BU31" s="52"/>
      <c r="BV31" s="52"/>
      <c r="BW31" s="52"/>
      <c r="BX31" s="52"/>
      <c r="BY31" s="60"/>
      <c r="BZ31" s="52"/>
      <c r="CA31" s="52"/>
      <c r="CB31" s="60"/>
      <c r="CC31" s="60"/>
      <c r="CD31" s="60"/>
      <c r="CE31" s="60"/>
      <c r="CF31" s="60"/>
      <c r="CG31" s="60"/>
    </row>
    <row r="32" spans="1:85">
      <c r="AZ32" s="933" t="s">
        <v>338</v>
      </c>
      <c r="BA32" s="933" t="s">
        <v>339</v>
      </c>
      <c r="BB32" s="60"/>
      <c r="BC32" s="60"/>
      <c r="BD32" s="932"/>
      <c r="BE32" s="932"/>
      <c r="BF32" s="60"/>
      <c r="BG32" s="60"/>
      <c r="BH32" s="60"/>
      <c r="BI32" s="60"/>
      <c r="BJ32" s="60"/>
      <c r="BK32" s="60"/>
      <c r="BL32" s="907" t="s">
        <v>1102</v>
      </c>
      <c r="BM32" s="60"/>
      <c r="BN32" s="60" t="s">
        <v>1103</v>
      </c>
      <c r="BO32" s="60"/>
      <c r="BP32" s="60"/>
      <c r="BQ32" s="60"/>
      <c r="BR32" s="60"/>
      <c r="BS32" s="60"/>
      <c r="BT32" s="52" t="s">
        <v>1104</v>
      </c>
      <c r="BU32" s="52"/>
      <c r="BV32" s="52"/>
      <c r="BW32" s="52"/>
      <c r="BX32" s="52"/>
      <c r="BY32" s="52"/>
      <c r="BZ32" s="52"/>
      <c r="CA32" s="52"/>
      <c r="CB32" s="60"/>
      <c r="CC32" s="60"/>
      <c r="CD32" s="60"/>
      <c r="CE32" s="60"/>
      <c r="CF32" s="60"/>
      <c r="CG32" s="60"/>
    </row>
    <row r="33" spans="52:85">
      <c r="AZ33" s="933" t="s">
        <v>340</v>
      </c>
      <c r="BA33" s="933" t="s">
        <v>341</v>
      </c>
      <c r="BB33" s="60"/>
      <c r="BC33" s="286" t="s">
        <v>1105</v>
      </c>
      <c r="BD33" s="932"/>
      <c r="BE33" s="932"/>
      <c r="BF33" s="60"/>
      <c r="BG33" s="286" t="s">
        <v>1106</v>
      </c>
      <c r="BH33" s="60"/>
      <c r="BI33" s="60"/>
      <c r="BJ33" s="60"/>
      <c r="BK33" s="60"/>
      <c r="BL33" s="907" t="s">
        <v>1107</v>
      </c>
      <c r="BM33" s="60"/>
      <c r="BN33" s="60" t="s">
        <v>1108</v>
      </c>
      <c r="BO33" s="60"/>
      <c r="BP33" s="60"/>
      <c r="BQ33" s="60"/>
      <c r="BR33" s="60"/>
      <c r="BS33" s="60"/>
      <c r="BT33" s="52" t="s">
        <v>1109</v>
      </c>
      <c r="BU33" s="52"/>
      <c r="BV33" s="52"/>
      <c r="BW33" s="52"/>
      <c r="BX33" s="52"/>
      <c r="BY33" s="52" t="s">
        <v>1110</v>
      </c>
      <c r="BZ33" s="52"/>
      <c r="CA33" s="52"/>
      <c r="CB33" s="60"/>
      <c r="CC33" s="50" t="s">
        <v>198</v>
      </c>
      <c r="CD33" s="51"/>
      <c r="CE33" s="50" t="s">
        <v>199</v>
      </c>
      <c r="CF33" s="78"/>
      <c r="CG33" s="78"/>
    </row>
    <row r="34" spans="52:85">
      <c r="AZ34" s="933" t="s">
        <v>342</v>
      </c>
      <c r="BA34" s="933" t="s">
        <v>343</v>
      </c>
      <c r="BB34" s="60"/>
      <c r="BC34" s="60" t="s">
        <v>1111</v>
      </c>
      <c r="BD34" s="932"/>
      <c r="BE34" s="932"/>
      <c r="BF34" s="60"/>
      <c r="BG34" s="60" t="s">
        <v>1112</v>
      </c>
      <c r="BH34" s="60"/>
      <c r="BI34" s="60"/>
      <c r="BJ34" s="60"/>
      <c r="BK34" s="60"/>
      <c r="BL34" s="907" t="s">
        <v>1113</v>
      </c>
      <c r="BM34" s="60"/>
      <c r="BN34" s="60"/>
      <c r="BO34" s="60"/>
      <c r="BP34" s="60"/>
      <c r="BQ34" s="60"/>
      <c r="BR34" s="60"/>
      <c r="BS34" s="60"/>
      <c r="BT34" s="52" t="s">
        <v>1114</v>
      </c>
      <c r="BU34" s="52"/>
      <c r="BV34" s="52"/>
      <c r="BW34" s="52"/>
      <c r="BX34" s="52"/>
      <c r="BY34" s="52" t="s">
        <v>160</v>
      </c>
      <c r="BZ34" s="52"/>
      <c r="CA34" s="52"/>
      <c r="CB34" s="60"/>
      <c r="CC34" s="51" t="s">
        <v>200</v>
      </c>
      <c r="CD34" s="51"/>
      <c r="CE34" s="51" t="s">
        <v>201</v>
      </c>
      <c r="CF34" s="78"/>
      <c r="CG34" s="78"/>
    </row>
    <row r="35" spans="52:85">
      <c r="AZ35" s="933" t="s">
        <v>344</v>
      </c>
      <c r="BA35" s="933" t="s">
        <v>345</v>
      </c>
      <c r="BB35" s="60"/>
      <c r="BC35" s="60" t="s">
        <v>844</v>
      </c>
      <c r="BD35" s="932"/>
      <c r="BE35" s="932"/>
      <c r="BF35" s="60"/>
      <c r="BG35" s="60" t="s">
        <v>252</v>
      </c>
      <c r="BH35" s="60"/>
      <c r="BI35" s="60"/>
      <c r="BJ35" s="60"/>
      <c r="BK35" s="60"/>
      <c r="BL35" s="907" t="s">
        <v>415</v>
      </c>
      <c r="BM35" s="60"/>
      <c r="BN35" s="60"/>
      <c r="BO35" s="60"/>
      <c r="BP35" s="60"/>
      <c r="BQ35" s="60"/>
      <c r="BR35" s="60"/>
      <c r="BS35" s="60"/>
      <c r="BT35" s="52" t="s">
        <v>1115</v>
      </c>
      <c r="BU35" s="52"/>
      <c r="BV35" s="52"/>
      <c r="BW35" s="52"/>
      <c r="BX35" s="52"/>
      <c r="BY35" s="52" t="s">
        <v>933</v>
      </c>
      <c r="BZ35" s="52"/>
      <c r="CA35" s="52"/>
      <c r="CB35" s="60"/>
      <c r="CC35" s="51" t="s">
        <v>1116</v>
      </c>
      <c r="CD35" s="51"/>
      <c r="CE35" s="51" t="s">
        <v>1117</v>
      </c>
      <c r="CF35" s="78"/>
      <c r="CG35" s="78"/>
    </row>
    <row r="36" spans="52:85">
      <c r="AZ36" s="933" t="s">
        <v>347</v>
      </c>
      <c r="BA36" s="933" t="s">
        <v>4</v>
      </c>
      <c r="BB36" s="60"/>
      <c r="BC36" s="60" t="s">
        <v>59</v>
      </c>
      <c r="BD36" s="932"/>
      <c r="BE36" s="932"/>
      <c r="BF36" s="60"/>
      <c r="BG36" s="60" t="s">
        <v>1118</v>
      </c>
      <c r="BH36" s="60"/>
      <c r="BI36" s="60"/>
      <c r="BJ36" s="60"/>
      <c r="BK36" s="60"/>
      <c r="BL36" s="907" t="s">
        <v>562</v>
      </c>
      <c r="BM36" s="60"/>
      <c r="BN36" s="60"/>
      <c r="BO36" s="60"/>
      <c r="BP36" s="60"/>
      <c r="BQ36" s="60"/>
      <c r="BR36" s="60"/>
      <c r="BS36" s="60"/>
      <c r="BT36" s="52" t="s">
        <v>1119</v>
      </c>
      <c r="BU36" s="52"/>
      <c r="BV36" s="52"/>
      <c r="BW36" s="52"/>
      <c r="BX36" s="52"/>
      <c r="BY36" s="52" t="s">
        <v>59</v>
      </c>
      <c r="BZ36" s="52"/>
      <c r="CA36" s="52"/>
      <c r="CB36" s="60"/>
      <c r="CC36" s="51" t="s">
        <v>1120</v>
      </c>
      <c r="CD36" s="51"/>
      <c r="CE36" s="51" t="s">
        <v>1039</v>
      </c>
      <c r="CF36" s="78"/>
      <c r="CG36" s="78"/>
    </row>
    <row r="37" spans="52:85">
      <c r="AZ37" s="60"/>
      <c r="BA37" s="60"/>
      <c r="BB37" s="60"/>
      <c r="BC37" s="60" t="s">
        <v>849</v>
      </c>
      <c r="BD37" s="60"/>
      <c r="BE37" s="60"/>
      <c r="BF37" s="60"/>
      <c r="BG37" s="60" t="s">
        <v>670</v>
      </c>
      <c r="BH37" s="60"/>
      <c r="BI37" s="60"/>
      <c r="BJ37" s="60"/>
      <c r="BK37" s="60"/>
      <c r="BL37" s="907" t="s">
        <v>1121</v>
      </c>
      <c r="BM37" s="60"/>
      <c r="BN37" s="60"/>
      <c r="BO37" s="60"/>
      <c r="BP37" s="60"/>
      <c r="BQ37" s="60"/>
      <c r="BR37" s="60"/>
      <c r="BS37" s="60"/>
      <c r="BT37" s="52" t="s">
        <v>1122</v>
      </c>
      <c r="BU37" s="52"/>
      <c r="BV37" s="52"/>
      <c r="BW37" s="52"/>
      <c r="BX37" s="52"/>
      <c r="BY37" s="52" t="s">
        <v>952</v>
      </c>
      <c r="BZ37" s="52"/>
      <c r="CA37" s="52"/>
      <c r="CB37" s="60"/>
      <c r="CC37" s="51" t="s">
        <v>202</v>
      </c>
      <c r="CD37" s="51"/>
      <c r="CE37" s="51" t="s">
        <v>1123</v>
      </c>
      <c r="CF37" s="78"/>
      <c r="CG37" s="78"/>
    </row>
    <row r="38" spans="52:85">
      <c r="AZ38" s="60"/>
      <c r="BA38" s="60"/>
      <c r="BB38" s="60"/>
      <c r="BC38" s="60" t="s">
        <v>1124</v>
      </c>
      <c r="BD38" s="60"/>
      <c r="BE38" s="60"/>
      <c r="BF38" s="60"/>
      <c r="BG38" s="60" t="s">
        <v>1125</v>
      </c>
      <c r="BH38" s="60"/>
      <c r="BI38" s="60"/>
      <c r="BJ38" s="60"/>
      <c r="BK38" s="60"/>
      <c r="BL38" s="907" t="s">
        <v>1126</v>
      </c>
      <c r="BM38" s="60"/>
      <c r="BN38" s="60"/>
      <c r="BO38" s="60"/>
      <c r="BP38" s="60"/>
      <c r="BQ38" s="60"/>
      <c r="BR38" s="60"/>
      <c r="BS38" s="60"/>
      <c r="BT38" s="52" t="s">
        <v>1127</v>
      </c>
      <c r="BU38" s="52"/>
      <c r="BV38" s="52"/>
      <c r="BW38" s="52"/>
      <c r="BX38" s="52"/>
      <c r="BY38" s="52" t="s">
        <v>850</v>
      </c>
      <c r="BZ38" s="52"/>
      <c r="CA38" s="52"/>
      <c r="CB38" s="60"/>
      <c r="CC38" s="51" t="s">
        <v>1128</v>
      </c>
      <c r="CD38" s="51"/>
      <c r="CE38" s="51" t="s">
        <v>1129</v>
      </c>
      <c r="CF38" s="78"/>
      <c r="CG38" s="78"/>
    </row>
    <row r="39" spans="52:85">
      <c r="AZ39" s="286" t="s">
        <v>1130</v>
      </c>
      <c r="BA39" s="60"/>
      <c r="BB39" s="60"/>
      <c r="BC39" s="60" t="s">
        <v>162</v>
      </c>
      <c r="BD39" s="60"/>
      <c r="BE39" s="60"/>
      <c r="BF39" s="60"/>
      <c r="BG39" s="60" t="s">
        <v>253</v>
      </c>
      <c r="BH39" s="60"/>
      <c r="BI39" s="60"/>
      <c r="BJ39" s="60"/>
      <c r="BK39" s="60"/>
      <c r="BL39" s="907" t="s">
        <v>1131</v>
      </c>
      <c r="BM39" s="60"/>
      <c r="BN39" s="60"/>
      <c r="BO39" s="60"/>
      <c r="BP39" s="60"/>
      <c r="BQ39" s="60"/>
      <c r="BR39" s="60"/>
      <c r="BS39" s="60"/>
      <c r="BT39" s="52" t="s">
        <v>1132</v>
      </c>
      <c r="BU39" s="52"/>
      <c r="BV39" s="52"/>
      <c r="BW39" s="52"/>
      <c r="BX39" s="52"/>
      <c r="BY39" s="52" t="s">
        <v>162</v>
      </c>
      <c r="BZ39" s="52"/>
      <c r="CA39" s="52"/>
      <c r="CB39" s="60"/>
      <c r="CC39" s="51" t="s">
        <v>1133</v>
      </c>
      <c r="CD39" s="51"/>
      <c r="CE39" s="51" t="s">
        <v>1134</v>
      </c>
      <c r="CF39" s="78"/>
      <c r="CG39" s="78"/>
    </row>
    <row r="40" spans="52:85">
      <c r="AZ40" s="60" t="s">
        <v>18</v>
      </c>
      <c r="BA40" s="60"/>
      <c r="BB40" s="60"/>
      <c r="BC40" s="60" t="s">
        <v>854</v>
      </c>
      <c r="BD40" s="60"/>
      <c r="BE40" s="60"/>
      <c r="BF40" s="60"/>
      <c r="BG40" s="60"/>
      <c r="BH40" s="60"/>
      <c r="BI40" s="60"/>
      <c r="BJ40" s="60"/>
      <c r="BK40" s="60"/>
      <c r="BL40" s="907" t="s">
        <v>1135</v>
      </c>
      <c r="BM40" s="60"/>
      <c r="BN40" s="60"/>
      <c r="BO40" s="60"/>
      <c r="BP40" s="60"/>
      <c r="BQ40" s="60"/>
      <c r="BR40" s="60"/>
      <c r="BS40" s="60"/>
      <c r="BT40" s="52" t="s">
        <v>1136</v>
      </c>
      <c r="BU40" s="52"/>
      <c r="BV40" s="52"/>
      <c r="BW40" s="52"/>
      <c r="BX40" s="52"/>
      <c r="BY40" s="52" t="s">
        <v>954</v>
      </c>
      <c r="BZ40" s="52"/>
      <c r="CA40" s="52"/>
      <c r="CB40" s="60"/>
      <c r="CC40" s="51" t="s">
        <v>1137</v>
      </c>
      <c r="CD40" s="51"/>
      <c r="CE40" s="51" t="s">
        <v>1138</v>
      </c>
      <c r="CF40" s="78"/>
      <c r="CG40" s="78"/>
    </row>
    <row r="41" spans="52:85">
      <c r="AZ41" s="60" t="s">
        <v>20</v>
      </c>
      <c r="BA41" s="60"/>
      <c r="BB41" s="60"/>
      <c r="BC41" s="60" t="s">
        <v>855</v>
      </c>
      <c r="BD41" s="60"/>
      <c r="BE41" s="60"/>
      <c r="BF41" s="60"/>
      <c r="BG41" s="60"/>
      <c r="BH41" s="60"/>
      <c r="BI41" s="60"/>
      <c r="BJ41" s="60"/>
      <c r="BK41" s="60"/>
      <c r="BL41" s="907" t="s">
        <v>807</v>
      </c>
      <c r="BM41" s="60"/>
      <c r="BN41" s="60"/>
      <c r="BO41" s="60"/>
      <c r="BP41" s="60"/>
      <c r="BQ41" s="60"/>
      <c r="BR41" s="60"/>
      <c r="BS41" s="60"/>
      <c r="BT41" s="52" t="s">
        <v>1139</v>
      </c>
      <c r="BU41" s="52"/>
      <c r="BV41" s="52"/>
      <c r="BW41" s="52"/>
      <c r="BX41" s="52"/>
      <c r="BY41" s="52" t="s">
        <v>171</v>
      </c>
      <c r="BZ41" s="52"/>
      <c r="CA41" s="52"/>
      <c r="CB41" s="60"/>
      <c r="CC41" s="51" t="s">
        <v>203</v>
      </c>
      <c r="CD41" s="51"/>
      <c r="CE41" s="51" t="s">
        <v>194</v>
      </c>
      <c r="CF41" s="78"/>
      <c r="CG41" s="78"/>
    </row>
    <row r="42" spans="52:85">
      <c r="AZ42" s="60" t="s">
        <v>22</v>
      </c>
      <c r="BA42" s="60"/>
      <c r="BB42" s="60"/>
      <c r="BC42" s="60" t="s">
        <v>1140</v>
      </c>
      <c r="BD42" s="60"/>
      <c r="BE42" s="60"/>
      <c r="BF42" s="60"/>
      <c r="BG42" s="286" t="s">
        <v>1141</v>
      </c>
      <c r="BH42" s="60"/>
      <c r="BI42" s="60"/>
      <c r="BJ42" s="60"/>
      <c r="BK42" s="60"/>
      <c r="BL42" s="907" t="s">
        <v>1142</v>
      </c>
      <c r="BM42" s="60"/>
      <c r="BN42" s="60"/>
      <c r="BO42" s="60"/>
      <c r="BP42" s="60"/>
      <c r="BQ42" s="60"/>
      <c r="BR42" s="60"/>
      <c r="BS42" s="60"/>
      <c r="BT42" s="52" t="s">
        <v>1143</v>
      </c>
      <c r="BU42" s="52"/>
      <c r="BV42" s="52"/>
      <c r="BW42" s="52"/>
      <c r="BX42" s="52"/>
      <c r="BY42" s="52" t="s">
        <v>937</v>
      </c>
      <c r="BZ42" s="52"/>
      <c r="CA42" s="52"/>
      <c r="CB42" s="60"/>
      <c r="CC42" s="51" t="s">
        <v>204</v>
      </c>
      <c r="CD42" s="51"/>
      <c r="CE42" s="51"/>
      <c r="CF42" s="78"/>
      <c r="CG42" s="78"/>
    </row>
    <row r="43" spans="52:85">
      <c r="AZ43" s="60" t="s">
        <v>24</v>
      </c>
      <c r="BA43" s="60"/>
      <c r="BB43" s="60"/>
      <c r="BC43" s="52" t="s">
        <v>1144</v>
      </c>
      <c r="BD43" s="60"/>
      <c r="BE43" s="60"/>
      <c r="BF43" s="60"/>
      <c r="BG43" s="60" t="s">
        <v>1145</v>
      </c>
      <c r="BH43" s="60"/>
      <c r="BI43" s="60"/>
      <c r="BJ43" s="60"/>
      <c r="BK43" s="60"/>
      <c r="BL43" s="907" t="s">
        <v>1146</v>
      </c>
      <c r="BM43" s="60"/>
      <c r="BN43" s="60"/>
      <c r="BO43" s="60"/>
      <c r="BP43" s="60"/>
      <c r="BQ43" s="60"/>
      <c r="BR43" s="60"/>
      <c r="BS43" s="60"/>
      <c r="BT43" s="52" t="s">
        <v>1147</v>
      </c>
      <c r="BU43" s="52"/>
      <c r="BV43" s="52"/>
      <c r="BW43" s="52"/>
      <c r="BX43" s="52"/>
      <c r="BY43" s="52" t="s">
        <v>938</v>
      </c>
      <c r="BZ43" s="52"/>
      <c r="CA43" s="52"/>
      <c r="CB43" s="60"/>
      <c r="CC43" s="51" t="s">
        <v>205</v>
      </c>
      <c r="CD43" s="51"/>
      <c r="CE43" s="51"/>
      <c r="CF43" s="78"/>
      <c r="CG43" s="78"/>
    </row>
    <row r="44" spans="52:85">
      <c r="AZ44" s="60" t="s">
        <v>1148</v>
      </c>
      <c r="BA44" s="60"/>
      <c r="BB44" s="60"/>
      <c r="BC44" s="52" t="s">
        <v>859</v>
      </c>
      <c r="BD44" s="60"/>
      <c r="BE44" s="60"/>
      <c r="BF44" s="60"/>
      <c r="BG44" s="60" t="s">
        <v>1149</v>
      </c>
      <c r="BH44" s="60"/>
      <c r="BI44" s="60"/>
      <c r="BJ44" s="60"/>
      <c r="BK44" s="60"/>
      <c r="BL44" s="907" t="s">
        <v>1150</v>
      </c>
      <c r="BM44" s="60"/>
      <c r="BN44" s="60"/>
      <c r="BO44" s="60"/>
      <c r="BP44" s="60"/>
      <c r="BQ44" s="60"/>
      <c r="BR44" s="60"/>
      <c r="BS44" s="60"/>
      <c r="BT44" s="52" t="s">
        <v>1151</v>
      </c>
      <c r="BU44" s="52"/>
      <c r="BV44" s="52"/>
      <c r="BW44" s="52"/>
      <c r="BX44" s="52"/>
      <c r="BY44" s="52" t="s">
        <v>939</v>
      </c>
      <c r="BZ44" s="52"/>
      <c r="CA44" s="52"/>
      <c r="CB44" s="60"/>
      <c r="CC44" s="51" t="s">
        <v>206</v>
      </c>
      <c r="CD44" s="51"/>
      <c r="CE44" s="51"/>
      <c r="CF44" s="78"/>
      <c r="CG44" s="78"/>
    </row>
    <row r="45" spans="52:85">
      <c r="AZ45" s="60"/>
      <c r="BA45" s="60"/>
      <c r="BB45" s="60"/>
      <c r="BC45" s="52" t="s">
        <v>861</v>
      </c>
      <c r="BD45" s="60"/>
      <c r="BE45" s="60"/>
      <c r="BF45" s="60"/>
      <c r="BG45" s="60" t="s">
        <v>1152</v>
      </c>
      <c r="BH45" s="60"/>
      <c r="BI45" s="60"/>
      <c r="BJ45" s="60"/>
      <c r="BK45" s="60"/>
      <c r="BL45" s="907" t="s">
        <v>1153</v>
      </c>
      <c r="BM45" s="60"/>
      <c r="BN45" s="60"/>
      <c r="BO45" s="60"/>
      <c r="BP45" s="60"/>
      <c r="BQ45" s="60"/>
      <c r="BR45" s="60"/>
      <c r="BS45" s="60"/>
      <c r="BT45" s="52" t="s">
        <v>1154</v>
      </c>
      <c r="BU45" s="52"/>
      <c r="BV45" s="52"/>
      <c r="BW45" s="52"/>
      <c r="BX45" s="52"/>
      <c r="BY45" s="52" t="s">
        <v>940</v>
      </c>
      <c r="BZ45" s="52"/>
      <c r="CA45" s="52"/>
      <c r="CB45" s="60"/>
      <c r="CC45" s="51" t="s">
        <v>207</v>
      </c>
      <c r="CD45" s="51"/>
      <c r="CE45" s="51"/>
      <c r="CF45" s="78"/>
      <c r="CG45" s="78"/>
    </row>
    <row r="46" spans="52:85">
      <c r="AZ46" s="60"/>
      <c r="BA46" s="60"/>
      <c r="BB46" s="60"/>
      <c r="BC46" s="52" t="s">
        <v>863</v>
      </c>
      <c r="BD46" s="60"/>
      <c r="BE46" s="60"/>
      <c r="BF46" s="60"/>
      <c r="BG46" s="60" t="s">
        <v>1155</v>
      </c>
      <c r="BH46" s="60"/>
      <c r="BI46" s="60"/>
      <c r="BJ46" s="60"/>
      <c r="BK46" s="60"/>
      <c r="BL46" s="907" t="s">
        <v>1156</v>
      </c>
      <c r="BM46" s="60"/>
      <c r="BN46" s="60"/>
      <c r="BO46" s="60"/>
      <c r="BP46" s="60"/>
      <c r="BQ46" s="60"/>
      <c r="BR46" s="60"/>
      <c r="BS46" s="60"/>
      <c r="BT46" s="52" t="s">
        <v>1157</v>
      </c>
      <c r="BU46" s="52"/>
      <c r="BV46" s="52"/>
      <c r="BW46" s="52"/>
      <c r="BX46" s="52"/>
      <c r="BY46" s="52" t="s">
        <v>955</v>
      </c>
      <c r="BZ46" s="52"/>
      <c r="CA46" s="52"/>
      <c r="CB46" s="60"/>
      <c r="CC46" s="51" t="s">
        <v>208</v>
      </c>
      <c r="CD46" s="51"/>
      <c r="CE46" s="51"/>
      <c r="CF46" s="78"/>
      <c r="CG46" s="78"/>
    </row>
    <row r="47" spans="52:85">
      <c r="AZ47" s="60" t="s">
        <v>1158</v>
      </c>
      <c r="BA47" s="60"/>
      <c r="BB47" s="60"/>
      <c r="BC47" s="52" t="s">
        <v>865</v>
      </c>
      <c r="BD47" s="60"/>
      <c r="BE47" s="60"/>
      <c r="BF47" s="60"/>
      <c r="BG47" s="60" t="s">
        <v>1159</v>
      </c>
      <c r="BH47" s="60"/>
      <c r="BI47" s="60"/>
      <c r="BJ47" s="60"/>
      <c r="BK47" s="60"/>
      <c r="BL47" s="907" t="s">
        <v>1160</v>
      </c>
      <c r="BM47" s="60"/>
      <c r="BN47" s="60"/>
      <c r="BO47" s="60"/>
      <c r="BP47" s="60"/>
      <c r="BQ47" s="60"/>
      <c r="BR47" s="60"/>
      <c r="BS47" s="60"/>
      <c r="BT47" s="52" t="s">
        <v>1161</v>
      </c>
      <c r="BU47" s="52"/>
      <c r="BV47" s="52"/>
      <c r="BW47" s="52"/>
      <c r="BX47" s="52"/>
      <c r="BY47" s="52" t="s">
        <v>941</v>
      </c>
      <c r="BZ47" s="52"/>
      <c r="CA47" s="52"/>
      <c r="CB47" s="60"/>
      <c r="CC47" s="60"/>
      <c r="CD47" s="60"/>
      <c r="CE47" s="60"/>
      <c r="CF47" s="60"/>
      <c r="CG47" s="60"/>
    </row>
    <row r="48" spans="52:85">
      <c r="AZ48" s="60" t="s">
        <v>40</v>
      </c>
      <c r="BA48" s="60"/>
      <c r="BB48" s="60"/>
      <c r="BC48" s="52" t="s">
        <v>958</v>
      </c>
      <c r="BD48" s="60"/>
      <c r="BE48" s="60"/>
      <c r="BF48" s="60"/>
      <c r="BG48" s="60" t="s">
        <v>1162</v>
      </c>
      <c r="BH48" s="60"/>
      <c r="BI48" s="60"/>
      <c r="BJ48" s="60"/>
      <c r="BK48" s="60"/>
      <c r="BL48" s="907" t="s">
        <v>810</v>
      </c>
      <c r="BM48" s="60"/>
      <c r="BN48" s="60"/>
      <c r="BO48" s="60"/>
      <c r="BP48" s="60"/>
      <c r="BQ48" s="60"/>
      <c r="BR48" s="60"/>
      <c r="BS48" s="60"/>
      <c r="BT48" s="52" t="s">
        <v>1163</v>
      </c>
      <c r="BU48" s="52"/>
      <c r="BV48" s="52"/>
      <c r="BW48" s="52"/>
      <c r="BX48" s="52"/>
      <c r="BY48" s="52" t="s">
        <v>956</v>
      </c>
      <c r="BZ48" s="52"/>
      <c r="CA48" s="52"/>
      <c r="CB48" s="60"/>
      <c r="CC48" s="60"/>
      <c r="CD48" s="60"/>
      <c r="CE48" s="60"/>
      <c r="CF48" s="60"/>
      <c r="CG48" s="60"/>
    </row>
    <row r="49" spans="52:85">
      <c r="AZ49" s="60" t="s">
        <v>24</v>
      </c>
      <c r="BA49" s="60"/>
      <c r="BB49" s="60"/>
      <c r="BC49" s="52" t="s">
        <v>1164</v>
      </c>
      <c r="BD49" s="60"/>
      <c r="BE49" s="60"/>
      <c r="BF49" s="60"/>
      <c r="BG49" s="60" t="s">
        <v>1165</v>
      </c>
      <c r="BH49" s="60"/>
      <c r="BI49" s="60"/>
      <c r="BJ49" s="60"/>
      <c r="BK49" s="60"/>
      <c r="BL49" s="907" t="s">
        <v>1166</v>
      </c>
      <c r="BM49" s="60"/>
      <c r="BN49" s="60"/>
      <c r="BO49" s="60"/>
      <c r="BP49" s="60"/>
      <c r="BQ49" s="60"/>
      <c r="BR49" s="60"/>
      <c r="BS49" s="60"/>
      <c r="BT49" s="52" t="s">
        <v>1167</v>
      </c>
      <c r="BU49" s="52"/>
      <c r="BV49" s="52"/>
      <c r="BW49" s="52"/>
      <c r="BX49" s="52"/>
      <c r="BY49" s="52" t="s">
        <v>958</v>
      </c>
      <c r="BZ49" s="52"/>
      <c r="CA49" s="52"/>
      <c r="CB49" s="60"/>
      <c r="CC49" s="60"/>
      <c r="CD49" s="60"/>
      <c r="CE49" s="60"/>
      <c r="CF49" s="60"/>
      <c r="CG49" s="60"/>
    </row>
    <row r="50" spans="52:85">
      <c r="AZ50" s="60" t="s">
        <v>1148</v>
      </c>
      <c r="BA50" s="60"/>
      <c r="BB50" s="60"/>
      <c r="BC50" s="52" t="s">
        <v>924</v>
      </c>
      <c r="BD50" s="60"/>
      <c r="BE50" s="60"/>
      <c r="BF50" s="60"/>
      <c r="BG50" s="60" t="s">
        <v>1168</v>
      </c>
      <c r="BH50" s="60"/>
      <c r="BI50" s="60"/>
      <c r="BJ50" s="60"/>
      <c r="BK50" s="60"/>
      <c r="BL50" s="907" t="s">
        <v>1169</v>
      </c>
      <c r="BM50" s="60"/>
      <c r="BN50" s="60"/>
      <c r="BO50" s="60"/>
      <c r="BP50" s="60"/>
      <c r="BQ50" s="60"/>
      <c r="BR50" s="60"/>
      <c r="BS50" s="60"/>
      <c r="BT50" s="52" t="s">
        <v>1170</v>
      </c>
      <c r="BU50" s="52"/>
      <c r="BV50" s="52"/>
      <c r="BW50" s="52"/>
      <c r="BX50" s="52"/>
      <c r="BY50" s="52" t="s">
        <v>959</v>
      </c>
      <c r="BZ50" s="52"/>
      <c r="CA50" s="52"/>
      <c r="CB50" s="60"/>
      <c r="CC50" s="60"/>
      <c r="CD50" s="60"/>
      <c r="CE50" s="60"/>
      <c r="CF50" s="60"/>
      <c r="CG50" s="60"/>
    </row>
    <row r="51" spans="52:85">
      <c r="AZ51" s="60"/>
      <c r="BA51" s="60"/>
      <c r="BB51" s="60"/>
      <c r="BC51" s="60" t="s">
        <v>869</v>
      </c>
      <c r="BD51" s="60"/>
      <c r="BE51" s="60"/>
      <c r="BF51" s="60"/>
      <c r="BG51" s="60" t="s">
        <v>1171</v>
      </c>
      <c r="BH51" s="60"/>
      <c r="BI51" s="60"/>
      <c r="BJ51" s="60"/>
      <c r="BK51" s="60"/>
      <c r="BL51" s="907" t="s">
        <v>1172</v>
      </c>
      <c r="BM51" s="60"/>
      <c r="BN51" s="60"/>
      <c r="BO51" s="60"/>
      <c r="BP51" s="60"/>
      <c r="BQ51" s="60"/>
      <c r="BR51" s="60"/>
      <c r="BS51" s="60"/>
      <c r="BT51" s="52" t="s">
        <v>1173</v>
      </c>
      <c r="BU51" s="52"/>
      <c r="BV51" s="52"/>
      <c r="BW51" s="52"/>
      <c r="BX51" s="52"/>
      <c r="BY51" s="60"/>
      <c r="BZ51" s="52"/>
      <c r="CA51" s="52"/>
      <c r="CB51" s="60"/>
      <c r="CC51" s="60"/>
      <c r="CD51" s="60"/>
      <c r="CE51" s="60"/>
      <c r="CF51" s="60"/>
      <c r="CG51" s="60"/>
    </row>
    <row r="52" spans="52:85">
      <c r="AZ52" s="60"/>
      <c r="BA52" s="60"/>
      <c r="BB52" s="60"/>
      <c r="BC52" s="60"/>
      <c r="BD52" s="60"/>
      <c r="BE52" s="60"/>
      <c r="BF52" s="60"/>
      <c r="BG52" s="60" t="s">
        <v>110</v>
      </c>
      <c r="BH52" s="60"/>
      <c r="BI52" s="60"/>
      <c r="BJ52" s="60"/>
      <c r="BK52" s="60"/>
      <c r="BL52" s="907" t="s">
        <v>798</v>
      </c>
      <c r="BM52" s="60"/>
      <c r="BN52" s="60"/>
      <c r="BO52" s="60"/>
      <c r="BP52" s="60"/>
      <c r="BQ52" s="60"/>
      <c r="BR52" s="60"/>
      <c r="BS52" s="60"/>
      <c r="BT52" s="60"/>
      <c r="BU52" s="52"/>
      <c r="BV52" s="52"/>
      <c r="BW52" s="52"/>
      <c r="BX52" s="52"/>
      <c r="BY52" s="60"/>
      <c r="BZ52" s="52"/>
      <c r="CA52" s="52"/>
      <c r="CB52" s="60"/>
      <c r="CC52" s="60"/>
      <c r="CD52" s="60"/>
      <c r="CE52" s="60"/>
      <c r="CF52" s="60"/>
      <c r="CG52" s="60"/>
    </row>
    <row r="53" spans="52:85">
      <c r="AZ53" s="286" t="s">
        <v>276</v>
      </c>
      <c r="BA53" s="60"/>
      <c r="BB53" s="60"/>
      <c r="BC53" s="60"/>
      <c r="BD53" s="60"/>
      <c r="BE53" s="60"/>
      <c r="BF53" s="60"/>
      <c r="BG53" s="60" t="s">
        <v>111</v>
      </c>
      <c r="BH53" s="60"/>
      <c r="BI53" s="60"/>
      <c r="BJ53" s="60"/>
      <c r="BK53" s="60"/>
      <c r="BL53" s="907" t="s">
        <v>824</v>
      </c>
      <c r="BM53" s="60"/>
      <c r="BN53" s="60"/>
      <c r="BO53" s="60"/>
      <c r="BP53" s="60"/>
      <c r="BQ53" s="60"/>
      <c r="BR53" s="60"/>
      <c r="BS53" s="60"/>
      <c r="BT53" s="60"/>
      <c r="BU53" s="52"/>
      <c r="BV53" s="52"/>
      <c r="BW53" s="52"/>
      <c r="BX53" s="52"/>
      <c r="BY53" s="52"/>
      <c r="BZ53" s="52"/>
      <c r="CA53" s="52"/>
      <c r="CB53" s="60"/>
      <c r="CC53" s="60"/>
      <c r="CD53" s="60"/>
      <c r="CE53" s="60"/>
      <c r="CF53" s="60"/>
      <c r="CG53" s="60"/>
    </row>
    <row r="54" spans="52:85">
      <c r="AZ54" s="60" t="s">
        <v>7</v>
      </c>
      <c r="BA54" s="60"/>
      <c r="BB54" s="60"/>
      <c r="BC54" s="286" t="s">
        <v>260</v>
      </c>
      <c r="BD54" s="60"/>
      <c r="BE54" s="60"/>
      <c r="BF54" s="60"/>
      <c r="BG54" s="60" t="s">
        <v>112</v>
      </c>
      <c r="BH54" s="60"/>
      <c r="BI54" s="60"/>
      <c r="BJ54" s="60"/>
      <c r="BK54" s="60"/>
      <c r="BL54" s="907" t="s">
        <v>811</v>
      </c>
      <c r="BM54" s="60"/>
      <c r="BN54" s="60"/>
      <c r="BO54" s="60"/>
      <c r="BP54" s="60"/>
      <c r="BQ54" s="60"/>
      <c r="BR54" s="60"/>
      <c r="BS54" s="60"/>
      <c r="BT54" s="52"/>
      <c r="BU54" s="52"/>
      <c r="BV54" s="52"/>
      <c r="BW54" s="52"/>
      <c r="BX54" s="52"/>
      <c r="BY54" s="52"/>
      <c r="BZ54" s="52"/>
      <c r="CA54" s="52"/>
      <c r="CB54" s="60"/>
      <c r="CC54" s="60"/>
      <c r="CD54" s="60"/>
      <c r="CE54" s="60"/>
      <c r="CF54" s="60"/>
      <c r="CG54" s="60"/>
    </row>
    <row r="55" spans="52:85">
      <c r="AZ55" s="60" t="s">
        <v>1174</v>
      </c>
      <c r="BA55" s="60"/>
      <c r="BB55" s="60"/>
      <c r="BC55" s="60" t="s">
        <v>1175</v>
      </c>
      <c r="BD55" s="60"/>
      <c r="BE55" s="60"/>
      <c r="BF55" s="60"/>
      <c r="BG55" s="60"/>
      <c r="BH55" s="60"/>
      <c r="BI55" s="60"/>
      <c r="BJ55" s="60"/>
      <c r="BK55" s="60"/>
      <c r="BL55" s="907" t="s">
        <v>1176</v>
      </c>
      <c r="BM55" s="60"/>
      <c r="BN55" s="60"/>
      <c r="BO55" s="60"/>
      <c r="BP55" s="60"/>
      <c r="BQ55" s="60"/>
      <c r="BR55" s="60"/>
      <c r="BS55" s="60"/>
      <c r="BT55" s="60"/>
      <c r="BU55" s="52"/>
      <c r="BV55" s="52"/>
      <c r="BW55" s="52"/>
      <c r="BX55" s="52"/>
      <c r="BY55" s="52"/>
      <c r="BZ55" s="52"/>
      <c r="CA55" s="52"/>
      <c r="CB55" s="60"/>
      <c r="CC55" s="60"/>
      <c r="CD55" s="60"/>
      <c r="CE55" s="60"/>
      <c r="CF55" s="60"/>
      <c r="CG55" s="60"/>
    </row>
    <row r="56" spans="52:85">
      <c r="AZ56" s="60" t="s">
        <v>1177</v>
      </c>
      <c r="BA56" s="60"/>
      <c r="BB56" s="60"/>
      <c r="BC56" s="60" t="s">
        <v>1178</v>
      </c>
      <c r="BD56" s="60"/>
      <c r="BE56" s="60"/>
      <c r="BF56" s="60"/>
      <c r="BG56" s="60"/>
      <c r="BH56" s="60"/>
      <c r="BI56" s="60"/>
      <c r="BJ56" s="60"/>
      <c r="BK56" s="60"/>
      <c r="BL56" s="907" t="s">
        <v>780</v>
      </c>
      <c r="BM56" s="60"/>
      <c r="BN56" s="60"/>
      <c r="BO56" s="60"/>
      <c r="BP56" s="60"/>
      <c r="BQ56" s="60"/>
      <c r="BR56" s="60"/>
      <c r="BS56" s="60"/>
      <c r="BT56" s="60"/>
      <c r="BU56" s="52"/>
      <c r="BV56" s="52"/>
      <c r="BW56" s="52"/>
      <c r="BX56" s="52"/>
      <c r="BY56" s="52"/>
      <c r="BZ56" s="52"/>
      <c r="CA56" s="52"/>
      <c r="CB56" s="60"/>
      <c r="CC56" s="60"/>
      <c r="CD56" s="60"/>
      <c r="CE56" s="60"/>
      <c r="CF56" s="60"/>
      <c r="CG56" s="60"/>
    </row>
    <row r="57" spans="52:85">
      <c r="AZ57" s="60" t="s">
        <v>1179</v>
      </c>
      <c r="BA57" s="60"/>
      <c r="BB57" s="60"/>
      <c r="BC57" s="60" t="s">
        <v>1180</v>
      </c>
      <c r="BD57" s="60"/>
      <c r="BE57" s="60"/>
      <c r="BF57" s="60"/>
      <c r="BG57" s="60"/>
      <c r="BH57" s="60"/>
      <c r="BI57" s="60"/>
      <c r="BJ57" s="60"/>
      <c r="BK57" s="60"/>
      <c r="BL57" s="907" t="s">
        <v>1181</v>
      </c>
      <c r="BM57" s="60"/>
      <c r="BN57" s="60"/>
      <c r="BO57" s="60"/>
      <c r="BP57" s="60"/>
      <c r="BQ57" s="60"/>
      <c r="BR57" s="60"/>
      <c r="BS57" s="60"/>
      <c r="BT57" s="60"/>
      <c r="BU57" s="52"/>
      <c r="BV57" s="52"/>
      <c r="BW57" s="52"/>
      <c r="BX57" s="52"/>
      <c r="BY57" s="52"/>
      <c r="BZ57" s="52"/>
      <c r="CA57" s="52"/>
      <c r="CB57" s="60"/>
      <c r="CC57" s="60"/>
      <c r="CD57" s="60"/>
      <c r="CE57" s="60"/>
      <c r="CF57" s="60"/>
      <c r="CG57" s="60"/>
    </row>
    <row r="58" spans="52:85">
      <c r="AZ58" s="60" t="s">
        <v>1182</v>
      </c>
      <c r="BA58" s="60"/>
      <c r="BB58" s="60"/>
      <c r="BC58" s="60"/>
      <c r="BD58" s="60"/>
      <c r="BE58" s="60"/>
      <c r="BF58" s="60"/>
      <c r="BG58" s="60"/>
      <c r="BH58" s="60"/>
      <c r="BI58" s="60"/>
      <c r="BJ58" s="60"/>
      <c r="BK58" s="60"/>
      <c r="BL58" s="907" t="s">
        <v>94</v>
      </c>
      <c r="BM58" s="60"/>
      <c r="BN58" s="60"/>
      <c r="BO58" s="60"/>
      <c r="BP58" s="60"/>
      <c r="BQ58" s="60"/>
      <c r="BR58" s="60"/>
      <c r="BS58" s="60"/>
      <c r="BT58" s="60"/>
      <c r="BU58" s="52"/>
      <c r="BV58" s="52"/>
      <c r="BW58" s="52"/>
      <c r="BX58" s="52"/>
      <c r="BY58" s="52"/>
      <c r="BZ58" s="52"/>
      <c r="CA58" s="52"/>
      <c r="CB58" s="60"/>
      <c r="CC58" s="60"/>
      <c r="CD58" s="60"/>
      <c r="CE58" s="60"/>
      <c r="CF58" s="60"/>
      <c r="CG58" s="60"/>
    </row>
    <row r="59" spans="52:85">
      <c r="AZ59" s="60" t="s">
        <v>1183</v>
      </c>
      <c r="BA59" s="60"/>
      <c r="BB59" s="60"/>
      <c r="BC59" s="60"/>
      <c r="BD59" s="60"/>
      <c r="BE59" s="60"/>
      <c r="BF59" s="60"/>
      <c r="BG59" s="60"/>
      <c r="BH59" s="60"/>
      <c r="BI59" s="60"/>
      <c r="BJ59" s="60"/>
      <c r="BK59" s="60"/>
      <c r="BL59" s="907" t="s">
        <v>1184</v>
      </c>
      <c r="BM59" s="60"/>
      <c r="BN59" s="60"/>
      <c r="BO59" s="60"/>
      <c r="BP59" s="60"/>
      <c r="BQ59" s="60"/>
      <c r="BR59" s="60"/>
      <c r="BS59" s="60"/>
      <c r="BT59" s="60"/>
      <c r="BU59" s="60"/>
      <c r="BV59" s="60"/>
      <c r="BW59" s="60"/>
      <c r="BX59" s="60"/>
      <c r="BY59" s="60"/>
      <c r="BZ59" s="60"/>
      <c r="CA59" s="60"/>
      <c r="CB59" s="60"/>
      <c r="CC59" s="60"/>
      <c r="CD59" s="60"/>
      <c r="CE59" s="60"/>
      <c r="CF59" s="60"/>
      <c r="CG59" s="60"/>
    </row>
    <row r="60" spans="52:85">
      <c r="AZ60" s="60" t="s">
        <v>1185</v>
      </c>
      <c r="BA60" s="60"/>
      <c r="BB60" s="60"/>
      <c r="BC60" s="60"/>
      <c r="BD60" s="60"/>
      <c r="BE60" s="60"/>
      <c r="BF60" s="60"/>
      <c r="BG60" s="60"/>
      <c r="BH60" s="60"/>
      <c r="BI60" s="60"/>
      <c r="BJ60" s="60"/>
      <c r="BK60" s="60"/>
      <c r="BL60" s="907" t="s">
        <v>819</v>
      </c>
      <c r="BM60" s="60"/>
      <c r="BN60" s="60"/>
      <c r="BO60" s="60"/>
      <c r="BP60" s="60"/>
      <c r="BQ60" s="60"/>
      <c r="BR60" s="60"/>
      <c r="BS60" s="60"/>
      <c r="BT60" s="60"/>
      <c r="BU60" s="60"/>
      <c r="BV60" s="60"/>
      <c r="BW60" s="60"/>
      <c r="BX60" s="60"/>
      <c r="BY60" s="60"/>
      <c r="BZ60" s="60"/>
      <c r="CA60" s="60"/>
      <c r="CB60" s="60"/>
      <c r="CC60" s="60"/>
      <c r="CD60" s="60"/>
      <c r="CE60" s="60"/>
      <c r="CF60" s="60"/>
      <c r="CG60" s="60"/>
    </row>
    <row r="61" spans="52:85">
      <c r="AZ61" s="60" t="s">
        <v>1186</v>
      </c>
      <c r="BA61" s="60"/>
      <c r="BB61" s="60"/>
      <c r="BC61" s="60"/>
      <c r="BD61" s="60"/>
      <c r="BE61" s="60"/>
      <c r="BF61" s="60"/>
      <c r="BG61" s="60"/>
      <c r="BH61" s="60"/>
      <c r="BI61" s="60"/>
      <c r="BJ61" s="60"/>
      <c r="BK61" s="60"/>
      <c r="BL61" s="907" t="s">
        <v>781</v>
      </c>
      <c r="BM61" s="60"/>
      <c r="BN61" s="60"/>
      <c r="BO61" s="60"/>
      <c r="BP61" s="60"/>
      <c r="BQ61" s="60"/>
      <c r="BR61" s="60"/>
      <c r="BS61" s="60"/>
      <c r="BT61" s="60"/>
      <c r="BU61" s="60"/>
      <c r="BV61" s="60"/>
      <c r="BW61" s="60"/>
      <c r="BX61" s="60"/>
      <c r="BY61" s="60"/>
      <c r="BZ61" s="60"/>
      <c r="CA61" s="60"/>
      <c r="CB61" s="60"/>
      <c r="CC61" s="60"/>
      <c r="CD61" s="60"/>
      <c r="CE61" s="60"/>
      <c r="CF61" s="60"/>
      <c r="CG61" s="60"/>
    </row>
    <row r="62" spans="52:85">
      <c r="AZ62" s="60" t="s">
        <v>1187</v>
      </c>
      <c r="BA62" s="60"/>
      <c r="BB62" s="60"/>
      <c r="BC62" s="60"/>
      <c r="BD62" s="60"/>
      <c r="BE62" s="60"/>
      <c r="BF62" s="60"/>
      <c r="BG62" s="60"/>
      <c r="BH62" s="60"/>
      <c r="BI62" s="60"/>
      <c r="BJ62" s="60"/>
      <c r="BK62" s="60"/>
      <c r="BL62" s="907" t="s">
        <v>1188</v>
      </c>
      <c r="BM62" s="60"/>
      <c r="BN62" s="60"/>
      <c r="BO62" s="60"/>
      <c r="BP62" s="60"/>
      <c r="BQ62" s="60"/>
      <c r="BR62" s="60"/>
      <c r="BS62" s="60"/>
      <c r="BT62" s="60"/>
      <c r="BU62" s="60"/>
      <c r="BV62" s="60"/>
      <c r="BW62" s="60"/>
      <c r="BX62" s="60"/>
      <c r="BY62" s="60"/>
      <c r="BZ62" s="60"/>
      <c r="CA62" s="60"/>
      <c r="CB62" s="60"/>
      <c r="CC62" s="60"/>
      <c r="CD62" s="60"/>
      <c r="CE62" s="60"/>
      <c r="CF62" s="60"/>
      <c r="CG62" s="60"/>
    </row>
    <row r="63" spans="52:85">
      <c r="AZ63" s="60" t="s">
        <v>1189</v>
      </c>
      <c r="BA63" s="60"/>
      <c r="BB63" s="60"/>
      <c r="BC63" s="60"/>
      <c r="BD63" s="60"/>
      <c r="BE63" s="60"/>
      <c r="BF63" s="60"/>
      <c r="BG63" s="60"/>
      <c r="BH63" s="60"/>
      <c r="BI63" s="60"/>
      <c r="BJ63" s="60"/>
      <c r="BK63" s="60"/>
      <c r="BL63" s="907" t="s">
        <v>1190</v>
      </c>
      <c r="BM63" s="60"/>
      <c r="BN63" s="60"/>
      <c r="BO63" s="60"/>
      <c r="BP63" s="60"/>
      <c r="BQ63" s="60"/>
      <c r="BR63" s="60"/>
      <c r="BS63" s="60"/>
      <c r="BT63" s="60"/>
      <c r="BU63" s="60"/>
      <c r="BV63" s="60"/>
      <c r="BW63" s="60"/>
      <c r="BX63" s="60"/>
      <c r="BY63" s="60"/>
      <c r="BZ63" s="60"/>
      <c r="CA63" s="60"/>
      <c r="CB63" s="60"/>
      <c r="CC63" s="60"/>
      <c r="CD63" s="60"/>
      <c r="CE63" s="60"/>
      <c r="CF63" s="60"/>
      <c r="CG63" s="60"/>
    </row>
    <row r="64" spans="52:85">
      <c r="AZ64" s="60" t="s">
        <v>1191</v>
      </c>
      <c r="BA64" s="60"/>
      <c r="BB64" s="60"/>
      <c r="BC64" s="60"/>
      <c r="BD64" s="60"/>
      <c r="BE64" s="60"/>
      <c r="BF64" s="60"/>
      <c r="BG64" s="60"/>
      <c r="BH64" s="60"/>
      <c r="BI64" s="60"/>
      <c r="BJ64" s="60"/>
      <c r="BK64" s="60"/>
      <c r="BL64" s="907" t="s">
        <v>1192</v>
      </c>
      <c r="BM64" s="60"/>
      <c r="BN64" s="60"/>
      <c r="BO64" s="60"/>
      <c r="BP64" s="60"/>
      <c r="BQ64" s="60"/>
      <c r="BR64" s="60"/>
      <c r="BS64" s="60"/>
      <c r="BT64" s="60"/>
      <c r="BU64" s="60"/>
      <c r="BV64" s="60"/>
      <c r="BW64" s="60"/>
      <c r="BX64" s="60"/>
      <c r="BY64" s="60"/>
      <c r="BZ64" s="60"/>
      <c r="CA64" s="60"/>
      <c r="CB64" s="60"/>
      <c r="CC64" s="60"/>
      <c r="CD64" s="60"/>
      <c r="CE64" s="60"/>
      <c r="CF64" s="60"/>
      <c r="CG64" s="60"/>
    </row>
    <row r="65" spans="52:85">
      <c r="AZ65" s="60" t="s">
        <v>1193</v>
      </c>
      <c r="BA65" s="60"/>
      <c r="BB65" s="60"/>
      <c r="BC65" s="60"/>
      <c r="BD65" s="60"/>
      <c r="BE65" s="60"/>
      <c r="BF65" s="60"/>
      <c r="BG65" s="60"/>
      <c r="BH65" s="60"/>
      <c r="BI65" s="60"/>
      <c r="BJ65" s="60"/>
      <c r="BK65" s="60"/>
      <c r="BL65" s="907" t="s">
        <v>1194</v>
      </c>
      <c r="BM65" s="60"/>
      <c r="BN65" s="60"/>
      <c r="BO65" s="60"/>
      <c r="BP65" s="60"/>
      <c r="BQ65" s="60"/>
      <c r="BR65" s="60"/>
      <c r="BS65" s="60"/>
      <c r="BT65" s="60"/>
      <c r="BU65" s="60"/>
      <c r="BV65" s="60"/>
      <c r="BW65" s="60"/>
      <c r="BX65" s="60"/>
      <c r="BY65" s="60"/>
      <c r="BZ65" s="60"/>
      <c r="CA65" s="60"/>
      <c r="CB65" s="60"/>
      <c r="CC65" s="60"/>
      <c r="CD65" s="60"/>
      <c r="CE65" s="60"/>
      <c r="CF65" s="60"/>
      <c r="CG65" s="60"/>
    </row>
    <row r="66" spans="52:85">
      <c r="AZ66" s="60" t="s">
        <v>1195</v>
      </c>
      <c r="BA66" s="60"/>
      <c r="BB66" s="60"/>
      <c r="BC66" s="60"/>
      <c r="BD66" s="60"/>
      <c r="BE66" s="60"/>
      <c r="BF66" s="60"/>
      <c r="BG66" s="60"/>
      <c r="BH66" s="60"/>
      <c r="BI66" s="60"/>
      <c r="BJ66" s="60"/>
      <c r="BK66" s="60"/>
      <c r="BL66" s="907" t="s">
        <v>769</v>
      </c>
      <c r="BM66" s="60"/>
      <c r="BN66" s="60"/>
      <c r="BO66" s="60"/>
      <c r="BP66" s="60"/>
      <c r="BQ66" s="60"/>
      <c r="BR66" s="60"/>
      <c r="BS66" s="60"/>
      <c r="BT66" s="60"/>
      <c r="BU66" s="60"/>
      <c r="BV66" s="60"/>
      <c r="BW66" s="60"/>
      <c r="BX66" s="60"/>
      <c r="BY66" s="60"/>
      <c r="BZ66" s="60"/>
      <c r="CA66" s="60"/>
      <c r="CB66" s="60"/>
      <c r="CC66" s="60"/>
      <c r="CD66" s="60"/>
      <c r="CE66" s="60"/>
      <c r="CF66" s="60"/>
      <c r="CG66" s="60"/>
    </row>
    <row r="67" spans="52:85">
      <c r="AZ67" s="60"/>
      <c r="BA67" s="60"/>
      <c r="BB67" s="60"/>
      <c r="BC67" s="60"/>
      <c r="BD67" s="60"/>
      <c r="BE67" s="60"/>
      <c r="BF67" s="60"/>
      <c r="BG67" s="60"/>
      <c r="BH67" s="60"/>
      <c r="BI67" s="60"/>
      <c r="BJ67" s="60"/>
      <c r="BK67" s="60"/>
      <c r="BL67" s="907" t="s">
        <v>1196</v>
      </c>
      <c r="BM67" s="60"/>
      <c r="BN67" s="60"/>
      <c r="BO67" s="60"/>
      <c r="BP67" s="60"/>
      <c r="BQ67" s="60"/>
      <c r="BR67" s="60"/>
      <c r="BS67" s="60"/>
      <c r="BT67" s="60"/>
      <c r="BU67" s="60"/>
      <c r="BV67" s="60"/>
      <c r="BW67" s="60"/>
      <c r="BX67" s="60"/>
      <c r="BY67" s="60"/>
      <c r="BZ67" s="60"/>
      <c r="CA67" s="60"/>
      <c r="CB67" s="60"/>
      <c r="CC67" s="60"/>
      <c r="CD67" s="60"/>
      <c r="CE67" s="60"/>
      <c r="CF67" s="60"/>
      <c r="CG67" s="60"/>
    </row>
    <row r="68" spans="52:85">
      <c r="AZ68" s="60"/>
      <c r="BA68" s="60"/>
      <c r="BB68" s="60"/>
      <c r="BC68" s="60"/>
      <c r="BD68" s="60"/>
      <c r="BE68" s="60"/>
      <c r="BF68" s="60"/>
      <c r="BG68" s="60"/>
      <c r="BH68" s="60"/>
      <c r="BI68" s="60"/>
      <c r="BJ68" s="60"/>
      <c r="BK68" s="60"/>
      <c r="BL68" s="907" t="s">
        <v>1197</v>
      </c>
      <c r="BM68" s="60"/>
      <c r="BN68" s="60"/>
      <c r="BO68" s="60"/>
      <c r="BP68" s="60"/>
      <c r="BQ68" s="60"/>
      <c r="BR68" s="60"/>
      <c r="BS68" s="60"/>
      <c r="BT68" s="60"/>
      <c r="BU68" s="60"/>
      <c r="BV68" s="60"/>
      <c r="BW68" s="60"/>
      <c r="BX68" s="60"/>
      <c r="BY68" s="60"/>
      <c r="BZ68" s="60"/>
      <c r="CA68" s="60"/>
      <c r="CB68" s="60"/>
      <c r="CC68" s="60"/>
      <c r="CD68" s="60"/>
      <c r="CE68" s="60"/>
      <c r="CF68" s="60"/>
      <c r="CG68" s="60"/>
    </row>
    <row r="69" spans="52:85">
      <c r="AZ69" s="442" t="s">
        <v>1198</v>
      </c>
      <c r="BA69" s="60"/>
      <c r="BB69" s="60"/>
      <c r="BC69" s="60"/>
      <c r="BD69" s="60"/>
      <c r="BE69" s="60"/>
      <c r="BF69" s="60"/>
      <c r="BG69" s="60"/>
      <c r="BH69" s="60"/>
      <c r="BI69" s="60"/>
      <c r="BJ69" s="60"/>
      <c r="BK69" s="60"/>
      <c r="BL69" s="907" t="s">
        <v>1800</v>
      </c>
      <c r="BM69" s="60"/>
      <c r="BN69" s="60"/>
      <c r="BO69" s="60"/>
      <c r="BP69" s="60"/>
      <c r="BQ69" s="60"/>
      <c r="BR69" s="60"/>
      <c r="BS69" s="60"/>
      <c r="BT69" s="60"/>
      <c r="BU69" s="60"/>
      <c r="BV69" s="60"/>
      <c r="BW69" s="60"/>
      <c r="BX69" s="60"/>
      <c r="BY69" s="60"/>
      <c r="BZ69" s="60"/>
      <c r="CA69" s="60"/>
      <c r="CB69" s="60"/>
      <c r="CC69" s="60"/>
      <c r="CD69" s="60"/>
      <c r="CE69" s="60"/>
      <c r="CF69" s="60"/>
      <c r="CG69" s="60"/>
    </row>
    <row r="70" spans="52:85" ht="15">
      <c r="AZ70" s="290" t="s">
        <v>1200</v>
      </c>
      <c r="BA70" s="60"/>
      <c r="BB70" s="60"/>
      <c r="BC70" s="60"/>
      <c r="BD70" s="60"/>
      <c r="BE70" s="60"/>
      <c r="BF70" s="60"/>
      <c r="BG70" s="60"/>
      <c r="BH70" s="60"/>
      <c r="BI70" s="60"/>
      <c r="BJ70" s="60"/>
      <c r="BK70" s="60"/>
      <c r="BL70" s="928" t="s">
        <v>1201</v>
      </c>
      <c r="BM70" s="60"/>
      <c r="BN70" s="60"/>
      <c r="BO70" s="60"/>
      <c r="BP70" s="60"/>
      <c r="BQ70" s="60"/>
      <c r="BR70" s="60"/>
      <c r="BS70" s="60"/>
      <c r="BT70" s="60"/>
      <c r="BU70" s="60"/>
      <c r="BV70" s="60"/>
      <c r="BW70" s="60"/>
      <c r="BX70" s="60"/>
      <c r="BY70" s="60"/>
      <c r="BZ70" s="60"/>
      <c r="CA70" s="60"/>
      <c r="CB70" s="60"/>
      <c r="CC70" s="60"/>
      <c r="CD70" s="60"/>
      <c r="CE70" s="60"/>
      <c r="CF70" s="60"/>
      <c r="CG70" s="60"/>
    </row>
    <row r="71" spans="52:85">
      <c r="AZ71" s="291" t="s">
        <v>1202</v>
      </c>
      <c r="BA71" s="60"/>
      <c r="BB71" s="60"/>
      <c r="BC71" s="60"/>
      <c r="BD71" s="60"/>
      <c r="BE71" s="60"/>
      <c r="BF71" s="60"/>
      <c r="BG71" s="60"/>
      <c r="BH71" s="60"/>
      <c r="BI71" s="60"/>
      <c r="BJ71" s="60"/>
      <c r="BK71" s="60"/>
      <c r="BL71" s="907" t="s">
        <v>1203</v>
      </c>
      <c r="BM71" s="60"/>
      <c r="BN71" s="60"/>
      <c r="BO71" s="60"/>
      <c r="BP71" s="60"/>
      <c r="BQ71" s="60"/>
      <c r="BR71" s="60"/>
      <c r="BS71" s="60"/>
      <c r="BT71" s="60"/>
      <c r="BU71" s="60"/>
      <c r="BV71" s="60"/>
      <c r="BW71" s="60"/>
      <c r="BX71" s="60"/>
      <c r="BY71" s="60"/>
      <c r="BZ71" s="60"/>
      <c r="CA71" s="60"/>
      <c r="CB71" s="60"/>
      <c r="CC71" s="60"/>
      <c r="CD71" s="60"/>
      <c r="CE71" s="60"/>
      <c r="CF71" s="60"/>
      <c r="CG71" s="60"/>
    </row>
    <row r="72" spans="52:85" ht="25.5">
      <c r="AZ72" s="291" t="s">
        <v>1204</v>
      </c>
      <c r="BA72" s="60"/>
      <c r="BB72" s="60"/>
      <c r="BC72" s="60"/>
      <c r="BD72" s="60"/>
      <c r="BE72" s="60"/>
      <c r="BF72" s="60"/>
      <c r="BG72" s="60"/>
      <c r="BH72" s="60"/>
      <c r="BI72" s="60"/>
      <c r="BJ72" s="60"/>
      <c r="BK72" s="60"/>
      <c r="BL72" s="907" t="s">
        <v>1205</v>
      </c>
      <c r="BM72" s="60"/>
      <c r="BN72" s="60"/>
      <c r="BO72" s="60"/>
      <c r="BP72" s="60"/>
      <c r="BQ72" s="60"/>
      <c r="BR72" s="60"/>
      <c r="BS72" s="60"/>
      <c r="BT72" s="60"/>
      <c r="BU72" s="60"/>
      <c r="BV72" s="60"/>
      <c r="BW72" s="60"/>
      <c r="BX72" s="60"/>
      <c r="BY72" s="60"/>
      <c r="BZ72" s="60"/>
      <c r="CA72" s="60"/>
      <c r="CB72" s="60"/>
      <c r="CC72" s="60"/>
      <c r="CD72" s="60"/>
      <c r="CE72" s="60"/>
      <c r="CF72" s="60"/>
      <c r="CG72" s="60"/>
    </row>
    <row r="73" spans="52:85">
      <c r="AZ73" s="291" t="s">
        <v>1206</v>
      </c>
      <c r="BA73" s="60"/>
      <c r="BB73" s="60"/>
      <c r="BC73" s="60"/>
      <c r="BD73" s="60"/>
      <c r="BE73" s="60"/>
      <c r="BF73" s="60"/>
      <c r="BG73" s="60"/>
      <c r="BH73" s="60"/>
      <c r="BI73" s="60"/>
      <c r="BJ73" s="60"/>
      <c r="BK73" s="60"/>
      <c r="BL73" s="907" t="s">
        <v>1207</v>
      </c>
      <c r="BM73" s="60"/>
      <c r="BN73" s="60"/>
      <c r="BO73" s="60"/>
      <c r="BP73" s="60"/>
      <c r="BQ73" s="60"/>
      <c r="BR73" s="60"/>
      <c r="BS73" s="60"/>
      <c r="BT73" s="60"/>
      <c r="BU73" s="60"/>
      <c r="BV73" s="60"/>
      <c r="BW73" s="60"/>
      <c r="BX73" s="60"/>
      <c r="BY73" s="60"/>
      <c r="BZ73" s="60"/>
      <c r="CA73" s="60"/>
      <c r="CB73" s="60"/>
      <c r="CC73" s="60"/>
      <c r="CD73" s="60"/>
      <c r="CE73" s="60"/>
      <c r="CF73" s="60"/>
      <c r="CG73" s="60"/>
    </row>
    <row r="74" spans="52:85">
      <c r="AZ74" s="291" t="s">
        <v>66</v>
      </c>
      <c r="BA74" s="60"/>
      <c r="BB74" s="60"/>
      <c r="BC74" s="60"/>
      <c r="BD74" s="60"/>
      <c r="BE74" s="60"/>
      <c r="BF74" s="60"/>
      <c r="BG74" s="60"/>
      <c r="BH74" s="60"/>
      <c r="BI74" s="60"/>
      <c r="BJ74" s="60"/>
      <c r="BK74" s="60"/>
      <c r="BL74" s="907" t="s">
        <v>1208</v>
      </c>
      <c r="BM74" s="60"/>
      <c r="BN74" s="60"/>
      <c r="BO74" s="60"/>
      <c r="BP74" s="60"/>
      <c r="BQ74" s="60"/>
      <c r="BR74" s="60"/>
      <c r="BS74" s="60"/>
      <c r="BT74" s="60"/>
      <c r="BU74" s="60"/>
      <c r="BV74" s="60"/>
      <c r="BW74" s="60"/>
      <c r="BX74" s="60"/>
      <c r="BY74" s="60"/>
      <c r="BZ74" s="60"/>
      <c r="CA74" s="60"/>
      <c r="CB74" s="60"/>
      <c r="CC74" s="60"/>
      <c r="CD74" s="60"/>
      <c r="CE74" s="60"/>
      <c r="CF74" s="60"/>
      <c r="CG74" s="60"/>
    </row>
    <row r="75" spans="52:85">
      <c r="AZ75" s="291" t="s">
        <v>407</v>
      </c>
      <c r="BA75" s="60"/>
      <c r="BB75" s="60"/>
      <c r="BC75" s="60"/>
      <c r="BD75" s="60"/>
      <c r="BE75" s="60"/>
      <c r="BF75" s="60"/>
      <c r="BG75" s="60"/>
      <c r="BH75" s="60"/>
      <c r="BI75" s="60"/>
      <c r="BJ75" s="60"/>
      <c r="BK75" s="60"/>
      <c r="BL75" s="907" t="s">
        <v>1209</v>
      </c>
      <c r="BM75" s="60"/>
      <c r="BN75" s="60"/>
      <c r="BO75" s="60"/>
      <c r="BP75" s="60"/>
      <c r="BQ75" s="60"/>
      <c r="BR75" s="60"/>
      <c r="BS75" s="60"/>
      <c r="BT75" s="60"/>
      <c r="BU75" s="60"/>
      <c r="BV75" s="60"/>
      <c r="BW75" s="60"/>
      <c r="BX75" s="60"/>
      <c r="BY75" s="60"/>
      <c r="BZ75" s="60"/>
      <c r="CA75" s="60"/>
      <c r="CB75" s="60"/>
      <c r="CC75" s="60"/>
      <c r="CD75" s="60"/>
      <c r="CE75" s="60"/>
      <c r="CF75" s="60"/>
      <c r="CG75" s="60"/>
    </row>
    <row r="76" spans="52:85" ht="15">
      <c r="AZ76" s="290" t="s">
        <v>1210</v>
      </c>
      <c r="BA76" s="60"/>
      <c r="BB76" s="60"/>
      <c r="BC76" s="60"/>
      <c r="BD76" s="60"/>
      <c r="BE76" s="60"/>
      <c r="BF76" s="60"/>
      <c r="BG76" s="60"/>
      <c r="BH76" s="60"/>
      <c r="BI76" s="60"/>
      <c r="BJ76" s="60"/>
      <c r="BK76" s="60"/>
      <c r="BL76" s="907" t="s">
        <v>1211</v>
      </c>
      <c r="BM76" s="60"/>
      <c r="BN76" s="60"/>
      <c r="BO76" s="60"/>
      <c r="BP76" s="60"/>
      <c r="BQ76" s="60"/>
      <c r="BR76" s="60"/>
      <c r="BS76" s="60"/>
      <c r="BT76" s="60"/>
      <c r="BU76" s="60"/>
      <c r="BV76" s="60"/>
      <c r="BW76" s="60"/>
      <c r="BX76" s="60"/>
      <c r="BY76" s="60"/>
      <c r="BZ76" s="60"/>
      <c r="CA76" s="60"/>
      <c r="CB76" s="60"/>
      <c r="CC76" s="60"/>
      <c r="CD76" s="60"/>
      <c r="CE76" s="60"/>
      <c r="CF76" s="60"/>
      <c r="CG76" s="60"/>
    </row>
    <row r="77" spans="52:85">
      <c r="AZ77" t="s">
        <v>1212</v>
      </c>
      <c r="BA77" s="60"/>
      <c r="BB77" s="60"/>
      <c r="BC77" s="60"/>
      <c r="BD77" s="60"/>
      <c r="BE77" s="60"/>
      <c r="BF77" s="60"/>
      <c r="BG77" s="60"/>
      <c r="BH77" s="60"/>
      <c r="BI77" s="60"/>
      <c r="BJ77" s="60"/>
      <c r="BK77" s="60"/>
      <c r="BL77" s="907" t="s">
        <v>1213</v>
      </c>
      <c r="BM77" s="60"/>
      <c r="BN77" s="60"/>
      <c r="BO77" s="60"/>
      <c r="BP77" s="60"/>
      <c r="BQ77" s="60"/>
      <c r="BR77" s="60"/>
      <c r="BS77" s="60"/>
      <c r="BT77" s="60"/>
      <c r="BU77" s="60"/>
      <c r="BV77" s="60"/>
      <c r="BW77" s="60"/>
      <c r="BX77" s="60"/>
      <c r="BY77" s="60"/>
      <c r="BZ77" s="60"/>
      <c r="CA77" s="60"/>
      <c r="CB77" s="60"/>
      <c r="CC77" s="60"/>
      <c r="CD77" s="60"/>
      <c r="CE77" s="60"/>
      <c r="CF77" s="60"/>
      <c r="CG77" s="60"/>
    </row>
    <row r="78" spans="52:85">
      <c r="AZ78" t="s">
        <v>1214</v>
      </c>
      <c r="BA78" s="60"/>
      <c r="BB78" s="60"/>
      <c r="BC78" s="60"/>
      <c r="BD78" s="60"/>
      <c r="BE78" s="60"/>
      <c r="BF78" s="60"/>
      <c r="BG78" s="60"/>
      <c r="BH78" s="60"/>
      <c r="BI78" s="60"/>
      <c r="BJ78" s="60"/>
      <c r="BK78" s="60"/>
      <c r="BL78" s="907" t="s">
        <v>1215</v>
      </c>
      <c r="BM78" s="60"/>
      <c r="BN78" s="60"/>
      <c r="BO78" s="60"/>
      <c r="BP78" s="60"/>
      <c r="BQ78" s="60"/>
      <c r="BR78" s="60"/>
      <c r="BS78" s="60"/>
      <c r="BT78" s="60"/>
      <c r="BU78" s="60"/>
      <c r="BV78" s="60"/>
      <c r="BW78" s="60"/>
      <c r="BX78" s="60"/>
      <c r="BY78" s="60"/>
      <c r="BZ78" s="60"/>
      <c r="CA78" s="60"/>
      <c r="CB78" s="60"/>
      <c r="CC78" s="60"/>
      <c r="CD78" s="60"/>
      <c r="CE78" s="60"/>
      <c r="CF78" s="60"/>
      <c r="CG78" s="60"/>
    </row>
    <row r="79" spans="52:85">
      <c r="AZ79" t="s">
        <v>1216</v>
      </c>
      <c r="BA79" s="60"/>
      <c r="BB79" s="60"/>
      <c r="BC79" s="60"/>
      <c r="BD79" s="60"/>
      <c r="BE79" s="60"/>
      <c r="BF79" s="60"/>
      <c r="BG79" s="60"/>
      <c r="BH79" s="60"/>
      <c r="BI79" s="60"/>
      <c r="BJ79" s="60"/>
      <c r="BK79" s="60"/>
      <c r="BL79" s="907" t="s">
        <v>1217</v>
      </c>
      <c r="BM79" s="60"/>
      <c r="BN79" s="60"/>
      <c r="BO79" s="60"/>
      <c r="BP79" s="60"/>
      <c r="BQ79" s="60"/>
      <c r="BR79" s="60"/>
      <c r="BS79" s="60"/>
      <c r="BT79" s="60"/>
      <c r="BU79" s="60"/>
      <c r="BV79" s="60"/>
      <c r="BW79" s="60"/>
      <c r="BX79" s="60"/>
      <c r="BY79" s="60"/>
      <c r="BZ79" s="60"/>
      <c r="CA79" s="60"/>
      <c r="CB79" s="60"/>
      <c r="CC79" s="60"/>
      <c r="CD79" s="60"/>
      <c r="CE79" s="60"/>
      <c r="CF79" s="60"/>
      <c r="CG79" s="60"/>
    </row>
    <row r="80" spans="52:85">
      <c r="AZ80" t="s">
        <v>1218</v>
      </c>
      <c r="BA80" s="60"/>
      <c r="BB80" s="60"/>
      <c r="BC80" s="60"/>
      <c r="BD80" s="60"/>
      <c r="BE80" s="60"/>
      <c r="BF80" s="60"/>
      <c r="BG80" s="60"/>
      <c r="BH80" s="60"/>
      <c r="BI80" s="60"/>
      <c r="BJ80" s="60"/>
      <c r="BK80" s="60"/>
      <c r="BL80" s="907" t="s">
        <v>1219</v>
      </c>
      <c r="BM80" s="60"/>
      <c r="BN80" s="60"/>
      <c r="BO80" s="60"/>
      <c r="BP80" s="60"/>
      <c r="BQ80" s="60"/>
      <c r="BR80" s="60"/>
      <c r="BS80" s="60"/>
      <c r="BT80" s="60"/>
      <c r="BU80" s="60"/>
      <c r="BV80" s="60"/>
      <c r="BW80" s="60"/>
      <c r="BX80" s="60"/>
      <c r="BY80" s="60"/>
      <c r="BZ80" s="60"/>
      <c r="CA80" s="60"/>
      <c r="CB80" s="60"/>
      <c r="CC80" s="60"/>
      <c r="CD80" s="60"/>
      <c r="CE80" s="60"/>
      <c r="CF80" s="60"/>
      <c r="CG80" s="60"/>
    </row>
    <row r="81" spans="52:85">
      <c r="AZ81" t="s">
        <v>1220</v>
      </c>
      <c r="BA81" s="60"/>
      <c r="BB81" s="60"/>
      <c r="BC81" s="60"/>
      <c r="BD81" s="60"/>
      <c r="BE81" s="60"/>
      <c r="BF81" s="60"/>
      <c r="BG81" s="60"/>
      <c r="BH81" s="60"/>
      <c r="BI81" s="60"/>
      <c r="BJ81" s="60"/>
      <c r="BK81" s="60"/>
      <c r="BL81" s="907" t="s">
        <v>762</v>
      </c>
      <c r="BM81" s="60"/>
      <c r="BN81" s="60"/>
      <c r="BO81" s="60"/>
      <c r="BP81" s="60"/>
      <c r="BQ81" s="60"/>
      <c r="BR81" s="60"/>
      <c r="BS81" s="60"/>
      <c r="BT81" s="60"/>
      <c r="BU81" s="60"/>
      <c r="BV81" s="60"/>
      <c r="BW81" s="60"/>
      <c r="BX81" s="60"/>
      <c r="BY81" s="60"/>
      <c r="BZ81" s="60"/>
      <c r="CA81" s="60"/>
      <c r="CB81" s="60"/>
      <c r="CC81" s="60"/>
      <c r="CD81" s="60"/>
      <c r="CE81" s="60"/>
      <c r="CF81" s="60"/>
      <c r="CG81" s="60"/>
    </row>
    <row r="82" spans="52:85">
      <c r="AZ82" t="s">
        <v>1221</v>
      </c>
      <c r="BA82" s="60"/>
      <c r="BB82" s="60"/>
      <c r="BC82" s="60"/>
      <c r="BD82" s="60"/>
      <c r="BE82" s="60"/>
      <c r="BF82" s="60"/>
      <c r="BG82" s="60"/>
      <c r="BH82" s="60"/>
      <c r="BI82" s="60"/>
      <c r="BJ82" s="60"/>
      <c r="BK82" s="60"/>
      <c r="BL82" s="907" t="s">
        <v>1222</v>
      </c>
      <c r="BM82" s="60"/>
      <c r="BN82" s="60"/>
      <c r="BO82" s="60"/>
      <c r="BP82" s="60"/>
      <c r="BQ82" s="60"/>
      <c r="BR82" s="60"/>
      <c r="BS82" s="60"/>
      <c r="BT82" s="60"/>
      <c r="BU82" s="60"/>
      <c r="BV82" s="60"/>
      <c r="BW82" s="60"/>
      <c r="BX82" s="60"/>
      <c r="BY82" s="60"/>
      <c r="BZ82" s="60"/>
      <c r="CA82" s="60"/>
      <c r="CB82" s="60"/>
      <c r="CC82" s="60"/>
      <c r="CD82" s="60"/>
      <c r="CE82" s="60"/>
      <c r="CF82" s="60"/>
      <c r="CG82" s="60"/>
    </row>
    <row r="83" spans="52:85">
      <c r="AZ83" t="s">
        <v>1223</v>
      </c>
      <c r="BA83" s="60"/>
      <c r="BB83" s="60"/>
      <c r="BC83" s="60"/>
      <c r="BD83" s="60"/>
      <c r="BE83" s="60"/>
      <c r="BF83" s="60"/>
      <c r="BG83" s="60"/>
      <c r="BH83" s="60"/>
      <c r="BI83" s="60"/>
      <c r="BJ83" s="60"/>
      <c r="BK83" s="60"/>
      <c r="BL83" s="907" t="s">
        <v>1224</v>
      </c>
      <c r="BM83" s="60"/>
      <c r="BN83" s="60"/>
      <c r="BO83" s="60"/>
      <c r="BP83" s="60"/>
      <c r="BQ83" s="60"/>
      <c r="BR83" s="60"/>
      <c r="BS83" s="60"/>
      <c r="BT83" s="60"/>
      <c r="BU83" s="60"/>
      <c r="BV83" s="60"/>
      <c r="BW83" s="60"/>
      <c r="BX83" s="60"/>
      <c r="BY83" s="60"/>
      <c r="BZ83" s="60"/>
      <c r="CA83" s="60"/>
      <c r="CB83" s="60"/>
      <c r="CC83" s="60"/>
      <c r="CD83" s="60"/>
      <c r="CE83" s="60"/>
      <c r="CF83" s="60"/>
      <c r="CG83" s="60"/>
    </row>
    <row r="84" spans="52:85">
      <c r="AZ84" t="s">
        <v>1225</v>
      </c>
      <c r="BA84" s="60"/>
      <c r="BB84" s="60"/>
      <c r="BC84" s="60"/>
      <c r="BD84" s="60"/>
      <c r="BE84" s="60"/>
      <c r="BF84" s="60"/>
      <c r="BG84" s="60"/>
      <c r="BH84" s="60"/>
      <c r="BI84" s="60"/>
      <c r="BJ84" s="60"/>
      <c r="BK84" s="60"/>
      <c r="BL84" s="907" t="s">
        <v>1226</v>
      </c>
      <c r="BM84" s="60"/>
      <c r="BN84" s="60"/>
      <c r="BO84" s="60"/>
      <c r="BP84" s="60"/>
      <c r="BQ84" s="60"/>
      <c r="BR84" s="60"/>
      <c r="BS84" s="60"/>
      <c r="BT84" s="60"/>
      <c r="BU84" s="60"/>
      <c r="BV84" s="60"/>
      <c r="BW84" s="60"/>
      <c r="BX84" s="60"/>
      <c r="BY84" s="60"/>
      <c r="BZ84" s="60"/>
      <c r="CA84" s="60"/>
      <c r="CB84" s="60"/>
      <c r="CC84" s="60"/>
      <c r="CD84" s="60"/>
      <c r="CE84" s="60"/>
      <c r="CF84" s="60"/>
      <c r="CG84" s="60"/>
    </row>
    <row r="85" spans="52:85">
      <c r="AZ85" t="s">
        <v>1227</v>
      </c>
      <c r="BA85" s="60"/>
      <c r="BB85" s="60"/>
      <c r="BC85" s="60"/>
      <c r="BD85" s="60"/>
      <c r="BE85" s="60"/>
      <c r="BF85" s="60"/>
      <c r="BG85" s="60"/>
      <c r="BH85" s="60"/>
      <c r="BI85" s="60"/>
      <c r="BJ85" s="60"/>
      <c r="BK85" s="60"/>
      <c r="BL85" s="907" t="s">
        <v>1228</v>
      </c>
      <c r="BM85" s="60"/>
      <c r="BN85" s="60"/>
      <c r="BO85" s="60"/>
      <c r="BP85" s="60"/>
      <c r="BQ85" s="60"/>
      <c r="BR85" s="60"/>
      <c r="BS85" s="60"/>
      <c r="BT85" s="60"/>
      <c r="BU85" s="60"/>
      <c r="BV85" s="60"/>
      <c r="BW85" s="60"/>
      <c r="BX85" s="60"/>
      <c r="BY85" s="60"/>
      <c r="BZ85" s="60"/>
      <c r="CA85" s="60"/>
      <c r="CB85" s="60"/>
      <c r="CC85" s="60"/>
      <c r="CD85" s="60"/>
      <c r="CE85" s="60"/>
      <c r="CF85" s="60"/>
      <c r="CG85" s="60"/>
    </row>
    <row r="86" spans="52:85" ht="15">
      <c r="AZ86" s="290" t="s">
        <v>1229</v>
      </c>
      <c r="BA86" s="60"/>
      <c r="BB86" s="60"/>
      <c r="BC86" s="60"/>
      <c r="BD86" s="60"/>
      <c r="BE86" s="60"/>
      <c r="BF86" s="60"/>
      <c r="BG86" s="60"/>
      <c r="BH86" s="60"/>
      <c r="BI86" s="60"/>
      <c r="BJ86" s="60"/>
      <c r="BK86" s="60"/>
      <c r="BL86" s="907"/>
      <c r="BM86" s="60"/>
      <c r="BN86" s="60"/>
      <c r="BO86" s="60"/>
      <c r="BP86" s="60"/>
      <c r="BQ86" s="60"/>
      <c r="BR86" s="60"/>
      <c r="BS86" s="60"/>
      <c r="BT86" s="60"/>
      <c r="BU86" s="60"/>
      <c r="BV86" s="60"/>
      <c r="BW86" s="60"/>
      <c r="BX86" s="60"/>
      <c r="BY86" s="60"/>
      <c r="BZ86" s="60"/>
      <c r="CA86" s="60"/>
      <c r="CB86" s="60"/>
      <c r="CC86" s="60"/>
      <c r="CD86" s="60"/>
      <c r="CE86" s="60"/>
      <c r="CF86" s="60"/>
      <c r="CG86" s="60"/>
    </row>
    <row r="87" spans="52:85">
      <c r="AZ87" t="s">
        <v>1231</v>
      </c>
      <c r="BA87" s="60"/>
      <c r="BB87" s="60"/>
      <c r="BC87" s="60"/>
      <c r="BD87" s="60"/>
      <c r="BE87" s="60"/>
      <c r="BF87" s="60"/>
      <c r="BG87" s="60"/>
      <c r="BH87" s="60"/>
      <c r="BI87" s="60"/>
      <c r="BJ87" s="60"/>
      <c r="BK87" s="60"/>
      <c r="BL87" s="907"/>
      <c r="BM87" s="60"/>
      <c r="BN87" s="60"/>
      <c r="BO87" s="60"/>
      <c r="BP87" s="60"/>
      <c r="BQ87" s="60"/>
      <c r="BR87" s="60"/>
      <c r="BS87" s="60"/>
      <c r="BT87" s="60"/>
      <c r="BU87" s="60"/>
      <c r="BV87" s="60"/>
      <c r="BW87" s="60"/>
      <c r="BX87" s="60"/>
      <c r="BY87" s="60"/>
      <c r="BZ87" s="60"/>
      <c r="CA87" s="60"/>
      <c r="CB87" s="60"/>
      <c r="CC87" s="60"/>
      <c r="CD87" s="60"/>
      <c r="CE87" s="60"/>
      <c r="CF87" s="60"/>
      <c r="CG87" s="60"/>
    </row>
    <row r="88" spans="52:85">
      <c r="AZ88" t="s">
        <v>1233</v>
      </c>
      <c r="BA88" s="60"/>
      <c r="BB88" s="60"/>
      <c r="BC88" s="60"/>
      <c r="BD88" s="60"/>
      <c r="BE88" s="60"/>
      <c r="BF88" s="60"/>
      <c r="BG88" s="60"/>
      <c r="BH88" s="60"/>
      <c r="BI88" s="60"/>
      <c r="BJ88" s="60"/>
      <c r="BK88" s="60"/>
      <c r="BL88" s="907"/>
      <c r="BM88" s="60"/>
      <c r="BN88" s="60"/>
      <c r="BO88" s="60"/>
      <c r="BP88" s="60"/>
      <c r="BQ88" s="60"/>
      <c r="BR88" s="60"/>
      <c r="BS88" s="60"/>
      <c r="BT88" s="60"/>
      <c r="BU88" s="60"/>
      <c r="BV88" s="60"/>
      <c r="BW88" s="60"/>
      <c r="BX88" s="60"/>
      <c r="BY88" s="60"/>
      <c r="BZ88" s="60"/>
      <c r="CA88" s="60"/>
      <c r="CB88" s="60"/>
      <c r="CC88" s="60"/>
      <c r="CD88" s="60"/>
      <c r="CE88" s="60"/>
      <c r="CF88" s="60"/>
      <c r="CG88" s="60"/>
    </row>
    <row r="89" spans="52:85">
      <c r="AZ89" t="s">
        <v>1235</v>
      </c>
      <c r="BA89" s="60"/>
      <c r="BB89" s="60"/>
      <c r="BC89" s="60"/>
      <c r="BD89" s="60"/>
      <c r="BE89" s="60"/>
      <c r="BF89" s="60"/>
      <c r="BG89" s="60"/>
      <c r="BH89" s="60"/>
      <c r="BI89" s="60"/>
      <c r="BJ89" s="60"/>
      <c r="BK89" s="60"/>
      <c r="BL89" s="907"/>
      <c r="BM89" s="60"/>
      <c r="BN89" s="60"/>
      <c r="BO89" s="60"/>
      <c r="BP89" s="60"/>
      <c r="BQ89" s="60"/>
      <c r="BR89" s="60"/>
      <c r="BS89" s="60"/>
      <c r="BT89" s="60"/>
      <c r="BU89" s="60"/>
      <c r="BV89" s="60"/>
      <c r="BW89" s="60"/>
      <c r="BX89" s="60"/>
      <c r="BY89" s="60"/>
      <c r="BZ89" s="60"/>
      <c r="CA89" s="60"/>
      <c r="CB89" s="60"/>
      <c r="CC89" s="60"/>
      <c r="CD89" s="60"/>
      <c r="CE89" s="60"/>
      <c r="CF89" s="60"/>
      <c r="CG89" s="60"/>
    </row>
    <row r="90" spans="52:85" ht="15">
      <c r="AZ90" s="290" t="s">
        <v>1236</v>
      </c>
      <c r="BA90" s="60"/>
      <c r="BB90" s="60"/>
      <c r="BC90" s="60"/>
      <c r="BD90" s="60"/>
      <c r="BE90" s="60"/>
      <c r="BF90" s="60"/>
      <c r="BG90" s="60"/>
      <c r="BH90" s="60"/>
      <c r="BI90" s="60"/>
      <c r="BJ90" s="60"/>
      <c r="BK90" s="60"/>
      <c r="BL90" s="928" t="s">
        <v>1230</v>
      </c>
      <c r="BM90" s="60"/>
      <c r="BN90" s="60"/>
      <c r="BO90" s="60"/>
      <c r="BP90" s="60"/>
      <c r="BQ90" s="60"/>
      <c r="BR90" s="60"/>
      <c r="BS90" s="60"/>
      <c r="BT90" s="60"/>
      <c r="BU90" s="60"/>
      <c r="BV90" s="60"/>
      <c r="BW90" s="60"/>
      <c r="BX90" s="60"/>
      <c r="BY90" s="60"/>
      <c r="BZ90" s="60"/>
      <c r="CA90" s="60"/>
      <c r="CB90" s="60"/>
      <c r="CC90" s="60"/>
      <c r="CD90" s="60"/>
      <c r="CE90" s="60"/>
      <c r="CF90" s="60"/>
      <c r="CG90" s="60"/>
    </row>
    <row r="91" spans="52:85">
      <c r="AZ91" t="s">
        <v>1237</v>
      </c>
      <c r="BA91" s="60"/>
      <c r="BB91" s="60"/>
      <c r="BC91" s="60"/>
      <c r="BD91" s="60"/>
      <c r="BE91" s="60"/>
      <c r="BF91" s="60"/>
      <c r="BG91" s="60"/>
      <c r="BH91" s="60"/>
      <c r="BI91" s="60"/>
      <c r="BJ91" s="60"/>
      <c r="BK91" s="60"/>
      <c r="BL91" s="907" t="s">
        <v>1232</v>
      </c>
      <c r="BM91" s="60"/>
      <c r="BN91" s="60"/>
      <c r="BO91" s="60"/>
      <c r="BP91" s="60"/>
      <c r="BQ91" s="60"/>
      <c r="BR91" s="60"/>
      <c r="BS91" s="60"/>
      <c r="BT91" s="60"/>
      <c r="BU91" s="60"/>
      <c r="BV91" s="60"/>
      <c r="BW91" s="60"/>
      <c r="BX91" s="60"/>
      <c r="BY91" s="60"/>
      <c r="BZ91" s="60"/>
      <c r="CA91" s="60"/>
      <c r="CB91" s="60"/>
      <c r="CC91" s="60"/>
      <c r="CD91" s="60"/>
      <c r="CE91" s="60"/>
      <c r="CF91" s="60"/>
      <c r="CG91" s="60"/>
    </row>
    <row r="92" spans="52:85">
      <c r="AZ92" t="s">
        <v>1238</v>
      </c>
      <c r="BA92" s="60"/>
      <c r="BB92" s="60"/>
      <c r="BC92" s="60"/>
      <c r="BD92" s="60"/>
      <c r="BE92" s="60"/>
      <c r="BF92" s="60"/>
      <c r="BG92" s="60"/>
      <c r="BH92" s="60"/>
      <c r="BI92" s="60"/>
      <c r="BJ92" s="60"/>
      <c r="BK92" s="60"/>
      <c r="BL92" s="907" t="s">
        <v>1234</v>
      </c>
      <c r="BM92" s="60"/>
      <c r="BN92" s="60"/>
      <c r="BO92" s="60"/>
      <c r="BP92" s="60"/>
      <c r="BQ92" s="60"/>
      <c r="BR92" s="60"/>
      <c r="BS92" s="60"/>
      <c r="BT92" s="60"/>
      <c r="BU92" s="60"/>
      <c r="BV92" s="60"/>
      <c r="BW92" s="60"/>
      <c r="BX92" s="60"/>
      <c r="BY92" s="60"/>
      <c r="BZ92" s="60"/>
      <c r="CA92" s="60"/>
      <c r="CB92" s="60"/>
      <c r="CC92" s="60"/>
      <c r="CD92" s="60"/>
      <c r="CE92" s="60"/>
      <c r="CF92" s="60"/>
      <c r="CG92" s="60"/>
    </row>
    <row r="93" spans="52:85">
      <c r="AZ93" t="s">
        <v>1240</v>
      </c>
      <c r="BA93" s="60"/>
      <c r="BB93" s="60"/>
      <c r="BC93" s="60"/>
      <c r="BD93" s="60"/>
      <c r="BE93" s="60"/>
      <c r="BF93" s="60"/>
      <c r="BG93" s="60"/>
      <c r="BH93" s="60"/>
      <c r="BI93" s="60"/>
      <c r="BJ93" s="60"/>
      <c r="BK93" s="60"/>
      <c r="BL93" s="907" t="s">
        <v>564</v>
      </c>
      <c r="BM93" s="60"/>
      <c r="BN93" s="60"/>
      <c r="BO93" s="60"/>
      <c r="BP93" s="60"/>
      <c r="BQ93" s="60"/>
      <c r="BR93" s="60"/>
      <c r="BS93" s="60"/>
      <c r="BT93" s="60"/>
      <c r="BU93" s="60"/>
      <c r="BV93" s="60"/>
      <c r="BW93" s="60"/>
      <c r="BX93" s="60"/>
      <c r="BY93" s="60"/>
      <c r="BZ93" s="60"/>
      <c r="CA93" s="60"/>
      <c r="CB93" s="60"/>
      <c r="CC93" s="60"/>
      <c r="CD93" s="60"/>
      <c r="CE93" s="60"/>
      <c r="CF93" s="60"/>
      <c r="CG93" s="60"/>
    </row>
    <row r="94" spans="52:85">
      <c r="AZ94" t="s">
        <v>1242</v>
      </c>
      <c r="BA94" s="60"/>
      <c r="BB94" s="60"/>
      <c r="BC94" s="60"/>
      <c r="BD94" s="60"/>
      <c r="BE94" s="60"/>
      <c r="BF94" s="60"/>
      <c r="BG94" s="60"/>
      <c r="BH94" s="60"/>
      <c r="BI94" s="60"/>
      <c r="BJ94" s="60"/>
      <c r="BK94" s="60"/>
      <c r="BL94" s="907" t="s">
        <v>763</v>
      </c>
      <c r="BM94" s="60"/>
      <c r="BN94" s="60"/>
      <c r="BO94" s="60"/>
      <c r="BP94" s="60"/>
      <c r="BQ94" s="60"/>
      <c r="BR94" s="60"/>
      <c r="BS94" s="60"/>
      <c r="BT94" s="60"/>
      <c r="BU94" s="60"/>
      <c r="BV94" s="60"/>
      <c r="BW94" s="60"/>
      <c r="BX94" s="60"/>
      <c r="BY94" s="60"/>
      <c r="BZ94" s="60"/>
      <c r="CA94" s="60"/>
      <c r="CB94" s="60"/>
      <c r="CC94" s="60"/>
      <c r="CD94" s="60"/>
      <c r="CE94" s="60"/>
      <c r="CF94" s="60"/>
      <c r="CG94" s="60"/>
    </row>
    <row r="95" spans="52:85">
      <c r="AZ95" t="s">
        <v>1243</v>
      </c>
      <c r="BA95" s="60"/>
      <c r="BB95" s="60"/>
      <c r="BC95" s="60"/>
      <c r="BD95" s="60"/>
      <c r="BE95" s="60"/>
      <c r="BF95" s="60"/>
      <c r="BG95" s="60"/>
      <c r="BH95" s="60"/>
      <c r="BI95" s="60"/>
      <c r="BJ95" s="60"/>
      <c r="BK95" s="60"/>
      <c r="BL95" s="907" t="s">
        <v>761</v>
      </c>
      <c r="BM95" s="60"/>
      <c r="BN95" s="60"/>
      <c r="BO95" s="60"/>
      <c r="BP95" s="60"/>
      <c r="BQ95" s="60"/>
      <c r="BR95" s="60"/>
      <c r="BS95" s="60"/>
      <c r="BT95" s="60"/>
      <c r="BU95" s="60"/>
      <c r="BV95" s="60"/>
      <c r="BW95" s="60"/>
      <c r="BX95" s="60"/>
      <c r="BY95" s="60"/>
      <c r="BZ95" s="60"/>
      <c r="CA95" s="60"/>
      <c r="CB95" s="60"/>
      <c r="CC95" s="60"/>
      <c r="CD95" s="60"/>
      <c r="CE95" s="60"/>
      <c r="CF95" s="60"/>
      <c r="CG95" s="60"/>
    </row>
    <row r="96" spans="52:85">
      <c r="AZ96" t="s">
        <v>1244</v>
      </c>
      <c r="BA96" s="60"/>
      <c r="BB96" s="60"/>
      <c r="BC96" s="60"/>
      <c r="BD96" s="60"/>
      <c r="BE96" s="60"/>
      <c r="BF96" s="60"/>
      <c r="BG96" s="60"/>
      <c r="BH96" s="60"/>
      <c r="BI96" s="60"/>
      <c r="BJ96" s="60"/>
      <c r="BK96" s="60"/>
      <c r="BL96" s="907" t="s">
        <v>1801</v>
      </c>
      <c r="BM96" s="60"/>
      <c r="BN96" s="60"/>
      <c r="BO96" s="60"/>
      <c r="BP96" s="60"/>
      <c r="BQ96" s="60"/>
      <c r="BR96" s="60"/>
      <c r="BS96" s="60"/>
      <c r="BT96" s="60"/>
      <c r="BU96" s="60"/>
      <c r="BV96" s="60"/>
      <c r="BW96" s="60"/>
      <c r="BX96" s="60"/>
      <c r="BY96" s="60"/>
      <c r="BZ96" s="60"/>
      <c r="CA96" s="60"/>
      <c r="CB96" s="60"/>
      <c r="CC96" s="60"/>
      <c r="CD96" s="60"/>
      <c r="CE96" s="60"/>
      <c r="CF96" s="60"/>
      <c r="CG96" s="60"/>
    </row>
    <row r="97" spans="52:85">
      <c r="AZ97" t="s">
        <v>1245</v>
      </c>
      <c r="BA97" s="60"/>
      <c r="BB97" s="60"/>
      <c r="BC97" s="60"/>
      <c r="BD97" s="60"/>
      <c r="BE97" s="60"/>
      <c r="BF97" s="60"/>
      <c r="BG97" s="60"/>
      <c r="BH97" s="60"/>
      <c r="BI97" s="60"/>
      <c r="BJ97" s="60"/>
      <c r="BK97" s="60"/>
      <c r="BL97" s="907" t="s">
        <v>1241</v>
      </c>
      <c r="BM97" s="60"/>
      <c r="BN97" s="60"/>
      <c r="BO97" s="60"/>
      <c r="BP97" s="60"/>
      <c r="BQ97" s="60"/>
      <c r="BR97" s="60"/>
      <c r="BS97" s="60"/>
      <c r="BT97" s="60"/>
      <c r="BU97" s="60"/>
      <c r="BV97" s="60"/>
      <c r="BW97" s="60"/>
      <c r="BX97" s="60"/>
      <c r="BY97" s="60"/>
      <c r="BZ97" s="60"/>
      <c r="CA97" s="60"/>
      <c r="CB97" s="60"/>
      <c r="CC97" s="60"/>
      <c r="CD97" s="60"/>
      <c r="CE97" s="60"/>
      <c r="CF97" s="60"/>
      <c r="CG97" s="60"/>
    </row>
    <row r="98" spans="52:85">
      <c r="AZ98" t="s">
        <v>1246</v>
      </c>
      <c r="BA98" s="60"/>
      <c r="BB98" s="60"/>
      <c r="BC98" s="60"/>
      <c r="BD98" s="60"/>
      <c r="BE98" s="60"/>
      <c r="BF98" s="60"/>
      <c r="BG98" s="60"/>
      <c r="BH98" s="60"/>
      <c r="BI98" s="60"/>
      <c r="BJ98" s="60"/>
      <c r="BK98" s="60"/>
      <c r="BL98" s="907" t="s">
        <v>806</v>
      </c>
      <c r="BM98" s="60"/>
      <c r="BN98" s="60"/>
      <c r="BO98" s="60"/>
      <c r="BP98" s="60"/>
      <c r="BQ98" s="60"/>
      <c r="BR98" s="60"/>
      <c r="BS98" s="60"/>
      <c r="BT98" s="60"/>
      <c r="BU98" s="60"/>
      <c r="BV98" s="60"/>
      <c r="BW98" s="60"/>
      <c r="BX98" s="60"/>
      <c r="BY98" s="60"/>
      <c r="BZ98" s="60"/>
      <c r="CA98" s="60"/>
      <c r="CB98" s="60"/>
      <c r="CC98" s="60"/>
      <c r="CD98" s="60"/>
      <c r="CE98" s="60"/>
      <c r="CF98" s="60"/>
      <c r="CG98" s="60"/>
    </row>
    <row r="99" spans="52:85">
      <c r="AZ99" t="s">
        <v>1248</v>
      </c>
      <c r="BA99" s="60"/>
      <c r="BB99" s="60"/>
      <c r="BC99" s="60"/>
      <c r="BD99" s="60"/>
      <c r="BE99" s="60"/>
      <c r="BF99" s="60"/>
      <c r="BG99" s="60"/>
      <c r="BH99" s="60"/>
      <c r="BI99" s="60"/>
      <c r="BJ99" s="60"/>
      <c r="BK99" s="60"/>
      <c r="BL99" s="907" t="s">
        <v>771</v>
      </c>
      <c r="BM99" s="60"/>
      <c r="BN99" s="60"/>
      <c r="BO99" s="60"/>
      <c r="BP99" s="60"/>
      <c r="BQ99" s="60"/>
      <c r="BR99" s="60"/>
      <c r="BS99" s="60"/>
      <c r="BT99" s="60"/>
      <c r="BU99" s="60"/>
      <c r="BV99" s="60"/>
      <c r="BW99" s="60"/>
      <c r="BX99" s="60"/>
      <c r="BY99" s="60"/>
      <c r="BZ99" s="60"/>
      <c r="CA99" s="60"/>
      <c r="CB99" s="60"/>
      <c r="CC99" s="60"/>
      <c r="CD99" s="60"/>
      <c r="CE99" s="60"/>
      <c r="CF99" s="60"/>
      <c r="CG99" s="60"/>
    </row>
    <row r="100" spans="52:85">
      <c r="AZ100" t="s">
        <v>1250</v>
      </c>
      <c r="BA100" s="60"/>
      <c r="BB100" s="60"/>
      <c r="BC100" s="60"/>
      <c r="BD100" s="60"/>
      <c r="BE100" s="60"/>
      <c r="BF100" s="60"/>
      <c r="BG100" s="60"/>
      <c r="BH100" s="60"/>
      <c r="BI100" s="60"/>
      <c r="BJ100" s="60"/>
      <c r="BK100" s="60"/>
      <c r="BL100" s="907" t="s">
        <v>927</v>
      </c>
      <c r="BM100" s="60"/>
      <c r="BN100" s="60"/>
      <c r="BO100" s="60"/>
      <c r="BP100" s="60"/>
      <c r="BQ100" s="60"/>
      <c r="BR100" s="60"/>
      <c r="BS100" s="60"/>
      <c r="BT100" s="60"/>
      <c r="BU100" s="60"/>
      <c r="BV100" s="60"/>
      <c r="BW100" s="60"/>
      <c r="BX100" s="60"/>
      <c r="BY100" s="60"/>
      <c r="BZ100" s="60"/>
      <c r="CA100" s="60"/>
      <c r="CB100" s="60"/>
      <c r="CC100" s="60"/>
      <c r="CD100" s="60"/>
      <c r="CE100" s="60"/>
      <c r="CF100" s="60"/>
      <c r="CG100" s="60"/>
    </row>
    <row r="101" spans="52:85">
      <c r="AZ101" t="s">
        <v>1251</v>
      </c>
      <c r="BA101" s="60"/>
      <c r="BB101" s="60"/>
      <c r="BC101" s="60"/>
      <c r="BD101" s="60"/>
      <c r="BE101" s="60"/>
      <c r="BF101" s="60"/>
      <c r="BG101" s="60"/>
      <c r="BH101" s="60"/>
      <c r="BI101" s="60"/>
      <c r="BJ101" s="60"/>
      <c r="BK101" s="60"/>
      <c r="BL101" s="907" t="s">
        <v>772</v>
      </c>
      <c r="BM101" s="60"/>
      <c r="BN101" s="60"/>
      <c r="BO101" s="60"/>
      <c r="BP101" s="60"/>
      <c r="BQ101" s="60"/>
      <c r="BR101" s="60"/>
      <c r="BS101" s="60"/>
      <c r="BT101" s="60"/>
      <c r="BU101" s="60"/>
      <c r="BV101" s="60"/>
      <c r="BW101" s="60"/>
      <c r="BX101" s="60"/>
      <c r="BY101" s="60"/>
      <c r="BZ101" s="60"/>
      <c r="CA101" s="60"/>
      <c r="CB101" s="60"/>
      <c r="CC101" s="60"/>
      <c r="CD101" s="60"/>
      <c r="CE101" s="60"/>
      <c r="CF101" s="60"/>
      <c r="CG101" s="60"/>
    </row>
    <row r="102" spans="52:85">
      <c r="AZ102" t="s">
        <v>1253</v>
      </c>
      <c r="BA102" s="60"/>
      <c r="BB102" s="60"/>
      <c r="BC102" s="60"/>
      <c r="BD102" s="60"/>
      <c r="BE102" s="60"/>
      <c r="BF102" s="60"/>
      <c r="BG102" s="60"/>
      <c r="BH102" s="60"/>
      <c r="BI102" s="60"/>
      <c r="BJ102" s="60"/>
      <c r="BK102" s="60"/>
      <c r="BL102" s="928" t="s">
        <v>1247</v>
      </c>
      <c r="BM102" s="60"/>
      <c r="BN102" s="60"/>
      <c r="BO102" s="60"/>
      <c r="BP102" s="60"/>
      <c r="BQ102" s="60"/>
      <c r="BR102" s="60"/>
      <c r="BS102" s="60"/>
      <c r="BT102" s="60"/>
      <c r="BU102" s="60"/>
      <c r="BV102" s="60"/>
      <c r="BW102" s="60"/>
      <c r="BX102" s="60"/>
      <c r="BY102" s="60"/>
      <c r="BZ102" s="60"/>
      <c r="CA102" s="60"/>
      <c r="CB102" s="60"/>
      <c r="CC102" s="60"/>
      <c r="CD102" s="60"/>
      <c r="CE102" s="60"/>
      <c r="CF102" s="60"/>
      <c r="CG102" s="60"/>
    </row>
    <row r="103" spans="52:85">
      <c r="AZ103" t="s">
        <v>1255</v>
      </c>
      <c r="BA103" s="60"/>
      <c r="BB103" s="60"/>
      <c r="BC103" s="60"/>
      <c r="BD103" s="60"/>
      <c r="BE103" s="60"/>
      <c r="BF103" s="60"/>
      <c r="BG103" s="60"/>
      <c r="BH103" s="60"/>
      <c r="BI103" s="60"/>
      <c r="BJ103" s="60"/>
      <c r="BK103" s="60"/>
      <c r="BL103" s="907" t="s">
        <v>1249</v>
      </c>
      <c r="BM103" s="60"/>
      <c r="BN103" s="60"/>
      <c r="BO103" s="60"/>
      <c r="BP103" s="60"/>
      <c r="BQ103" s="60"/>
      <c r="BR103" s="60"/>
      <c r="BS103" s="60"/>
      <c r="BT103" s="60"/>
      <c r="BU103" s="60"/>
      <c r="BV103" s="60"/>
      <c r="BW103" s="60"/>
      <c r="BX103" s="60"/>
      <c r="BY103" s="60"/>
      <c r="BZ103" s="60"/>
      <c r="CA103" s="60"/>
      <c r="CB103" s="60"/>
      <c r="CC103" s="60"/>
      <c r="CD103" s="60"/>
      <c r="CE103" s="60"/>
      <c r="CF103" s="60"/>
      <c r="CG103" s="60"/>
    </row>
    <row r="104" spans="52:85">
      <c r="AZ104" t="s">
        <v>1257</v>
      </c>
      <c r="BA104" s="60"/>
      <c r="BB104" s="60"/>
      <c r="BC104" s="60"/>
      <c r="BD104" s="60"/>
      <c r="BE104" s="60"/>
      <c r="BF104" s="60"/>
      <c r="BG104" s="60"/>
      <c r="BH104" s="60"/>
      <c r="BI104" s="60"/>
      <c r="BJ104" s="60"/>
      <c r="BK104" s="60"/>
      <c r="BL104" s="907" t="s">
        <v>793</v>
      </c>
      <c r="BM104" s="60"/>
      <c r="BN104" s="60"/>
      <c r="BO104" s="60"/>
      <c r="BP104" s="60"/>
      <c r="BQ104" s="60"/>
      <c r="BR104" s="60"/>
      <c r="BS104" s="60"/>
      <c r="BT104" s="60"/>
      <c r="BU104" s="60"/>
      <c r="BV104" s="60"/>
      <c r="BW104" s="60"/>
      <c r="BX104" s="60"/>
      <c r="BY104" s="60"/>
      <c r="BZ104" s="60"/>
      <c r="CA104" s="60"/>
      <c r="CB104" s="60"/>
      <c r="CC104" s="60"/>
      <c r="CD104" s="60"/>
      <c r="CE104" s="60"/>
      <c r="CF104" s="60"/>
      <c r="CG104" s="60"/>
    </row>
    <row r="105" spans="52:85">
      <c r="AZ105" t="s">
        <v>1259</v>
      </c>
      <c r="BA105" s="60"/>
      <c r="BB105" s="60"/>
      <c r="BC105" s="60"/>
      <c r="BD105" s="60"/>
      <c r="BE105" s="60"/>
      <c r="BF105" s="60"/>
      <c r="BG105" s="60"/>
      <c r="BH105" s="60"/>
      <c r="BI105" s="60"/>
      <c r="BJ105" s="60"/>
      <c r="BK105" s="60"/>
      <c r="BL105" s="907" t="s">
        <v>1252</v>
      </c>
      <c r="BM105" s="60"/>
      <c r="BN105" s="60"/>
      <c r="BO105" s="60"/>
      <c r="BP105" s="60"/>
      <c r="BQ105" s="60"/>
      <c r="BR105" s="60"/>
      <c r="BS105" s="60"/>
      <c r="BT105" s="60"/>
      <c r="BU105" s="60"/>
      <c r="BV105" s="60"/>
      <c r="BW105" s="60"/>
      <c r="BX105" s="60"/>
      <c r="BY105" s="60"/>
      <c r="BZ105" s="60"/>
      <c r="CA105" s="60"/>
      <c r="CB105" s="60"/>
      <c r="CC105" s="60"/>
      <c r="CD105" s="60"/>
      <c r="CE105" s="60"/>
      <c r="CF105" s="60"/>
      <c r="CG105" s="60"/>
    </row>
    <row r="106" spans="52:85">
      <c r="AZ106" t="s">
        <v>1261</v>
      </c>
      <c r="BA106" s="60"/>
      <c r="BB106" s="60"/>
      <c r="BC106" s="60"/>
      <c r="BD106" s="60"/>
      <c r="BE106" s="60"/>
      <c r="BF106" s="60"/>
      <c r="BG106" s="60"/>
      <c r="BH106" s="60"/>
      <c r="BI106" s="60"/>
      <c r="BJ106" s="60"/>
      <c r="BK106" s="60"/>
      <c r="BL106" s="907" t="s">
        <v>1254</v>
      </c>
      <c r="BM106" s="60"/>
      <c r="BN106" s="60"/>
      <c r="BO106" s="60"/>
      <c r="BP106" s="60"/>
      <c r="BQ106" s="60"/>
      <c r="BR106" s="60"/>
      <c r="BS106" s="60"/>
      <c r="BT106" s="60"/>
      <c r="BU106" s="60"/>
      <c r="BV106" s="60"/>
      <c r="BW106" s="60"/>
      <c r="BX106" s="60"/>
      <c r="BY106" s="60"/>
      <c r="BZ106" s="60"/>
      <c r="CA106" s="60"/>
      <c r="CB106" s="60"/>
      <c r="CC106" s="60"/>
      <c r="CD106" s="60"/>
      <c r="CE106" s="60"/>
      <c r="CF106" s="60"/>
      <c r="CG106" s="60"/>
    </row>
    <row r="107" spans="52:85">
      <c r="AZ107" t="s">
        <v>1262</v>
      </c>
      <c r="BA107" s="60"/>
      <c r="BB107" s="60"/>
      <c r="BC107" s="60"/>
      <c r="BD107" s="60"/>
      <c r="BE107" s="60"/>
      <c r="BF107" s="60"/>
      <c r="BG107" s="60"/>
      <c r="BH107" s="60"/>
      <c r="BI107" s="60"/>
      <c r="BJ107" s="60"/>
      <c r="BK107" s="60"/>
      <c r="BL107" s="907" t="s">
        <v>1256</v>
      </c>
      <c r="BM107" s="60"/>
      <c r="BN107" s="60"/>
      <c r="BO107" s="60"/>
      <c r="BP107" s="60"/>
      <c r="BQ107" s="60"/>
      <c r="BR107" s="60"/>
      <c r="BS107" s="60"/>
      <c r="BT107" s="60"/>
      <c r="BU107" s="60"/>
      <c r="BV107" s="60"/>
      <c r="BW107" s="60"/>
      <c r="BX107" s="60"/>
      <c r="BY107" s="60"/>
      <c r="BZ107" s="60"/>
      <c r="CA107" s="60"/>
      <c r="CB107" s="60"/>
      <c r="CC107" s="60"/>
      <c r="CD107" s="60"/>
      <c r="CE107" s="60"/>
      <c r="CF107" s="60"/>
      <c r="CG107" s="60"/>
    </row>
    <row r="108" spans="52:85">
      <c r="AZ108" t="s">
        <v>1264</v>
      </c>
      <c r="BA108" s="60"/>
      <c r="BB108" s="60"/>
      <c r="BC108" s="60"/>
      <c r="BD108" s="60"/>
      <c r="BE108" s="60"/>
      <c r="BF108" s="60"/>
      <c r="BG108" s="60"/>
      <c r="BH108" s="60"/>
      <c r="BI108" s="60"/>
      <c r="BJ108" s="60"/>
      <c r="BK108" s="60"/>
      <c r="BL108" s="907" t="s">
        <v>1802</v>
      </c>
      <c r="BM108" s="60"/>
      <c r="BN108" s="60"/>
      <c r="BO108" s="60"/>
      <c r="BP108" s="60"/>
      <c r="BQ108" s="60"/>
      <c r="BR108" s="60"/>
      <c r="BS108" s="60"/>
      <c r="BT108" s="60"/>
      <c r="BU108" s="60"/>
      <c r="BV108" s="60"/>
      <c r="BW108" s="60"/>
      <c r="BX108" s="60"/>
      <c r="BY108" s="60"/>
      <c r="BZ108" s="60"/>
      <c r="CA108" s="60"/>
      <c r="CB108" s="60"/>
      <c r="CC108" s="60"/>
      <c r="CD108" s="60"/>
      <c r="CE108" s="60"/>
      <c r="CF108" s="60"/>
      <c r="CG108" s="60"/>
    </row>
    <row r="109" spans="52:85">
      <c r="AZ109" t="s">
        <v>1266</v>
      </c>
      <c r="BA109" s="60"/>
      <c r="BB109" s="60"/>
      <c r="BC109" s="60"/>
      <c r="BD109" s="60"/>
      <c r="BE109" s="60"/>
      <c r="BF109" s="60"/>
      <c r="BG109" s="60"/>
      <c r="BH109" s="60"/>
      <c r="BI109" s="60"/>
      <c r="BJ109" s="60"/>
      <c r="BK109" s="60"/>
      <c r="BL109" s="907" t="s">
        <v>1260</v>
      </c>
      <c r="BM109" s="60"/>
      <c r="BN109" s="60"/>
      <c r="BO109" s="60"/>
      <c r="BP109" s="60"/>
      <c r="BQ109" s="60"/>
      <c r="BR109" s="60"/>
      <c r="BS109" s="60"/>
      <c r="BT109" s="60"/>
      <c r="BU109" s="60"/>
      <c r="BV109" s="60"/>
      <c r="BW109" s="60"/>
      <c r="BX109" s="60"/>
      <c r="BY109" s="60"/>
      <c r="BZ109" s="60"/>
      <c r="CA109" s="60"/>
      <c r="CB109" s="60"/>
      <c r="CC109" s="60"/>
      <c r="CD109" s="60"/>
      <c r="CE109" s="60"/>
      <c r="CF109" s="60"/>
      <c r="CG109" s="60"/>
    </row>
    <row r="110" spans="52:85" ht="15">
      <c r="AZ110" s="290" t="s">
        <v>1268</v>
      </c>
      <c r="BA110" s="60"/>
      <c r="BB110" s="60"/>
      <c r="BC110" s="60"/>
      <c r="BD110" s="60"/>
      <c r="BE110" s="60"/>
      <c r="BF110" s="60"/>
      <c r="BG110" s="60"/>
      <c r="BH110" s="60"/>
      <c r="BI110" s="60"/>
      <c r="BJ110" s="60"/>
      <c r="BK110" s="60"/>
      <c r="BL110" s="907" t="s">
        <v>95</v>
      </c>
      <c r="BM110" s="60"/>
      <c r="BN110" s="60"/>
      <c r="BO110" s="60"/>
      <c r="BP110" s="60"/>
      <c r="BQ110" s="60"/>
      <c r="BR110" s="60"/>
      <c r="BS110" s="60"/>
      <c r="BT110" s="60"/>
      <c r="BU110" s="60"/>
      <c r="BV110" s="60"/>
      <c r="BW110" s="60"/>
      <c r="BX110" s="60"/>
      <c r="BY110" s="60"/>
      <c r="BZ110" s="60"/>
      <c r="CA110" s="60"/>
      <c r="CB110" s="60"/>
      <c r="CC110" s="60"/>
      <c r="CD110" s="60"/>
      <c r="CE110" s="60"/>
      <c r="CF110" s="60"/>
      <c r="CG110" s="60"/>
    </row>
    <row r="111" spans="52:85">
      <c r="AZ111" t="s">
        <v>1269</v>
      </c>
      <c r="BA111" s="60"/>
      <c r="BB111" s="60"/>
      <c r="BC111" s="60"/>
      <c r="BD111" s="60"/>
      <c r="BE111" s="60"/>
      <c r="BF111" s="60"/>
      <c r="BG111" s="60"/>
      <c r="BH111" s="60"/>
      <c r="BI111" s="60"/>
      <c r="BJ111" s="60"/>
      <c r="BK111" s="60"/>
      <c r="BL111" s="907" t="s">
        <v>1263</v>
      </c>
      <c r="BM111" s="60"/>
      <c r="BN111" s="60"/>
      <c r="BO111" s="60"/>
      <c r="BP111" s="60"/>
      <c r="BQ111" s="60"/>
      <c r="BR111" s="60"/>
      <c r="BS111" s="60"/>
      <c r="BT111" s="60"/>
      <c r="BU111" s="60"/>
      <c r="BV111" s="60"/>
      <c r="BW111" s="60"/>
      <c r="BX111" s="60"/>
      <c r="BY111" s="60"/>
      <c r="BZ111" s="60"/>
      <c r="CA111" s="60"/>
      <c r="CB111" s="60"/>
      <c r="CC111" s="60"/>
      <c r="CD111" s="60"/>
      <c r="CE111" s="60"/>
      <c r="CF111" s="60"/>
      <c r="CG111" s="60"/>
    </row>
    <row r="112" spans="52:85">
      <c r="AZ112" t="s">
        <v>1271</v>
      </c>
      <c r="BA112" s="60"/>
      <c r="BB112" s="60"/>
      <c r="BC112" s="60"/>
      <c r="BD112" s="60"/>
      <c r="BE112" s="60"/>
      <c r="BF112" s="60"/>
      <c r="BG112" s="60"/>
      <c r="BH112" s="60"/>
      <c r="BI112" s="60"/>
      <c r="BJ112" s="60"/>
      <c r="BK112" s="60"/>
      <c r="BL112" s="907" t="s">
        <v>1265</v>
      </c>
      <c r="BM112" s="60"/>
      <c r="BN112" s="60"/>
      <c r="BO112" s="60"/>
      <c r="BP112" s="60"/>
      <c r="BQ112" s="60"/>
      <c r="BR112" s="60"/>
      <c r="BS112" s="60"/>
      <c r="BT112" s="60"/>
      <c r="BU112" s="60"/>
      <c r="BV112" s="60"/>
      <c r="BW112" s="60"/>
      <c r="BX112" s="60"/>
      <c r="BY112" s="60"/>
      <c r="BZ112" s="60"/>
      <c r="CA112" s="60"/>
      <c r="CB112" s="60"/>
      <c r="CC112" s="60"/>
      <c r="CD112" s="60"/>
      <c r="CE112" s="60"/>
      <c r="CF112" s="60"/>
      <c r="CG112" s="60"/>
    </row>
    <row r="113" spans="52:85">
      <c r="AZ113" t="s">
        <v>1272</v>
      </c>
      <c r="BA113" s="60"/>
      <c r="BB113" s="60"/>
      <c r="BC113" s="60"/>
      <c r="BD113" s="60"/>
      <c r="BE113" s="60"/>
      <c r="BF113" s="60"/>
      <c r="BG113" s="60"/>
      <c r="BH113" s="60"/>
      <c r="BI113" s="60"/>
      <c r="BJ113" s="60"/>
      <c r="BK113" s="60"/>
      <c r="BL113" s="907" t="s">
        <v>1267</v>
      </c>
      <c r="BM113" s="60"/>
      <c r="BN113" s="60"/>
      <c r="BO113" s="60"/>
      <c r="BP113" s="60"/>
      <c r="BQ113" s="60"/>
      <c r="BR113" s="60"/>
      <c r="BS113" s="60"/>
      <c r="BT113" s="60"/>
      <c r="BU113" s="60"/>
      <c r="BV113" s="60"/>
      <c r="BW113" s="60"/>
      <c r="BX113" s="60"/>
      <c r="BY113" s="60"/>
      <c r="BZ113" s="60"/>
      <c r="CA113" s="60"/>
      <c r="CB113" s="60"/>
      <c r="CC113" s="60"/>
      <c r="CD113" s="60"/>
      <c r="CE113" s="60"/>
      <c r="CF113" s="60"/>
      <c r="CG113" s="60"/>
    </row>
    <row r="114" spans="52:85" ht="15">
      <c r="AZ114" s="290" t="s">
        <v>1274</v>
      </c>
      <c r="BA114" s="60"/>
      <c r="BB114" s="60"/>
      <c r="BC114" s="60"/>
      <c r="BD114" s="60"/>
      <c r="BE114" s="60"/>
      <c r="BF114" s="60"/>
      <c r="BG114" s="60"/>
      <c r="BH114" s="60"/>
      <c r="BI114" s="60"/>
      <c r="BJ114" s="60"/>
      <c r="BK114" s="60"/>
      <c r="BL114" s="907" t="s">
        <v>928</v>
      </c>
      <c r="BM114" s="60"/>
      <c r="BN114" s="60"/>
      <c r="BO114" s="60"/>
      <c r="BP114" s="60"/>
      <c r="BQ114" s="60"/>
      <c r="BR114" s="60"/>
      <c r="BS114" s="60"/>
      <c r="BT114" s="60"/>
      <c r="BU114" s="60"/>
      <c r="BV114" s="60"/>
      <c r="BW114" s="60"/>
      <c r="BX114" s="60"/>
      <c r="BY114" s="60"/>
      <c r="BZ114" s="60"/>
      <c r="CA114" s="60"/>
      <c r="CB114" s="60"/>
      <c r="CC114" s="60"/>
      <c r="CD114" s="60"/>
      <c r="CE114" s="60"/>
      <c r="CF114" s="60"/>
      <c r="CG114" s="60"/>
    </row>
    <row r="115" spans="52:85">
      <c r="AZ115" t="s">
        <v>1276</v>
      </c>
      <c r="BA115" s="60"/>
      <c r="BB115" s="60"/>
      <c r="BC115" s="60"/>
      <c r="BD115" s="60"/>
      <c r="BE115" s="60"/>
      <c r="BF115" s="60"/>
      <c r="BG115" s="60"/>
      <c r="BH115" s="60"/>
      <c r="BI115" s="60"/>
      <c r="BJ115" s="60"/>
      <c r="BK115" s="60"/>
      <c r="BL115" s="907" t="s">
        <v>1270</v>
      </c>
      <c r="BM115" s="60"/>
      <c r="BN115" s="60"/>
      <c r="BO115" s="60"/>
      <c r="BP115" s="60"/>
      <c r="BQ115" s="60"/>
      <c r="BR115" s="60"/>
      <c r="BS115" s="60"/>
      <c r="BT115" s="60"/>
      <c r="BU115" s="60"/>
      <c r="BV115" s="60"/>
      <c r="BW115" s="60"/>
      <c r="BX115" s="60"/>
      <c r="BY115" s="60"/>
      <c r="BZ115" s="60"/>
      <c r="CA115" s="60"/>
      <c r="CB115" s="60"/>
      <c r="CC115" s="60"/>
      <c r="CD115" s="60"/>
      <c r="CE115" s="60"/>
      <c r="CF115" s="60"/>
      <c r="CG115" s="60"/>
    </row>
    <row r="116" spans="52:85" ht="15">
      <c r="AZ116" s="290" t="s">
        <v>1278</v>
      </c>
      <c r="BA116" s="60"/>
      <c r="BB116" s="60"/>
      <c r="BC116" s="60"/>
      <c r="BD116" s="60"/>
      <c r="BE116" s="60"/>
      <c r="BF116" s="60"/>
      <c r="BG116" s="60"/>
      <c r="BH116" s="60"/>
      <c r="BI116" s="60"/>
      <c r="BJ116" s="60"/>
      <c r="BK116" s="60"/>
      <c r="BL116" s="907" t="s">
        <v>505</v>
      </c>
      <c r="BM116" s="60"/>
      <c r="BN116" s="60"/>
      <c r="BO116" s="60"/>
      <c r="BP116" s="60"/>
      <c r="BQ116" s="60"/>
      <c r="BR116" s="60"/>
      <c r="BS116" s="60"/>
      <c r="BT116" s="60"/>
      <c r="BU116" s="60"/>
      <c r="BV116" s="60"/>
      <c r="BW116" s="60"/>
      <c r="BX116" s="60"/>
      <c r="BY116" s="60"/>
      <c r="BZ116" s="60"/>
      <c r="CA116" s="60"/>
      <c r="CB116" s="60"/>
      <c r="CC116" s="60"/>
      <c r="CD116" s="60"/>
      <c r="CE116" s="60"/>
      <c r="CF116" s="60"/>
      <c r="CG116" s="60"/>
    </row>
    <row r="117" spans="52:85">
      <c r="AZ117" t="s">
        <v>1280</v>
      </c>
      <c r="BA117" s="60"/>
      <c r="BB117" s="60"/>
      <c r="BC117" s="60"/>
      <c r="BD117" s="60"/>
      <c r="BE117" s="60"/>
      <c r="BF117" s="60"/>
      <c r="BG117" s="60"/>
      <c r="BH117" s="60"/>
      <c r="BI117" s="60"/>
      <c r="BJ117" s="60"/>
      <c r="BK117" s="60"/>
      <c r="BL117" s="907" t="s">
        <v>1803</v>
      </c>
      <c r="BM117" s="60"/>
      <c r="BN117" s="60"/>
      <c r="BO117" s="60"/>
      <c r="BP117" s="60"/>
      <c r="BQ117" s="60"/>
      <c r="BR117" s="60"/>
      <c r="BS117" s="60"/>
      <c r="BT117" s="60"/>
      <c r="BU117" s="60"/>
      <c r="BV117" s="60"/>
      <c r="BW117" s="60"/>
      <c r="BX117" s="60"/>
      <c r="BY117" s="60"/>
      <c r="BZ117" s="60"/>
      <c r="CA117" s="60"/>
      <c r="CB117" s="60"/>
      <c r="CC117" s="60"/>
      <c r="CD117" s="60"/>
      <c r="CE117" s="60"/>
      <c r="CF117" s="60"/>
      <c r="CG117" s="60"/>
    </row>
    <row r="118" spans="52:85">
      <c r="AZ118" t="s">
        <v>1282</v>
      </c>
      <c r="BA118" s="60"/>
      <c r="BB118" s="60"/>
      <c r="BC118" s="60"/>
      <c r="BD118" s="60"/>
      <c r="BE118" s="60"/>
      <c r="BF118" s="60"/>
      <c r="BG118" s="60"/>
      <c r="BH118" s="60"/>
      <c r="BI118" s="60"/>
      <c r="BJ118" s="60"/>
      <c r="BK118" s="60"/>
      <c r="BL118" s="907" t="s">
        <v>1275</v>
      </c>
      <c r="BM118" s="60"/>
      <c r="BN118" s="60"/>
      <c r="BO118" s="60"/>
      <c r="BP118" s="60"/>
      <c r="BQ118" s="60"/>
      <c r="BR118" s="60"/>
      <c r="BS118" s="60"/>
      <c r="BT118" s="60"/>
      <c r="BU118" s="60"/>
      <c r="BV118" s="60"/>
      <c r="BW118" s="60"/>
      <c r="BX118" s="60"/>
      <c r="BY118" s="60"/>
      <c r="BZ118" s="60"/>
      <c r="CA118" s="60"/>
      <c r="CB118" s="60"/>
      <c r="CC118" s="60"/>
      <c r="CD118" s="60"/>
      <c r="CE118" s="60"/>
      <c r="CF118" s="60"/>
      <c r="CG118" s="60"/>
    </row>
    <row r="119" spans="52:85">
      <c r="AZ119" t="s">
        <v>1283</v>
      </c>
      <c r="BA119" s="60"/>
      <c r="BB119" s="60"/>
      <c r="BC119" s="60"/>
      <c r="BD119" s="60"/>
      <c r="BE119" s="60"/>
      <c r="BF119" s="60"/>
      <c r="BG119" s="60"/>
      <c r="BH119" s="60"/>
      <c r="BI119" s="60"/>
      <c r="BJ119" s="60"/>
      <c r="BK119" s="60"/>
      <c r="BL119" s="907" t="s">
        <v>1277</v>
      </c>
      <c r="BM119" s="60"/>
      <c r="BN119" s="60"/>
      <c r="BO119" s="60"/>
      <c r="BP119" s="60"/>
      <c r="BQ119" s="60"/>
      <c r="BR119" s="60"/>
      <c r="BS119" s="60"/>
      <c r="BT119" s="60"/>
      <c r="BU119" s="60"/>
      <c r="BV119" s="60"/>
      <c r="BW119" s="60"/>
      <c r="BX119" s="60"/>
      <c r="BY119" s="60"/>
      <c r="BZ119" s="60"/>
      <c r="CA119" s="60"/>
      <c r="CB119" s="60"/>
      <c r="CC119" s="60"/>
      <c r="CD119" s="60"/>
      <c r="CE119" s="60"/>
      <c r="CF119" s="60"/>
      <c r="CG119" s="60"/>
    </row>
    <row r="120" spans="52:85">
      <c r="AZ120" t="s">
        <v>1284</v>
      </c>
      <c r="BA120" s="60"/>
      <c r="BB120" s="60"/>
      <c r="BC120" s="60"/>
      <c r="BD120" s="60"/>
      <c r="BE120" s="60"/>
      <c r="BF120" s="60"/>
      <c r="BG120" s="60"/>
      <c r="BH120" s="60"/>
      <c r="BI120" s="60"/>
      <c r="BJ120" s="60"/>
      <c r="BK120" s="60"/>
      <c r="BL120" s="907" t="s">
        <v>1279</v>
      </c>
      <c r="BM120" s="60"/>
      <c r="BN120" s="60"/>
      <c r="BO120" s="60"/>
      <c r="BP120" s="60"/>
      <c r="BQ120" s="60"/>
      <c r="BR120" s="60"/>
      <c r="BS120" s="60"/>
      <c r="BT120" s="60"/>
      <c r="BU120" s="60"/>
      <c r="BV120" s="60"/>
      <c r="BW120" s="60"/>
      <c r="BX120" s="60"/>
      <c r="BY120" s="60"/>
      <c r="BZ120" s="60"/>
      <c r="CA120" s="60"/>
      <c r="CB120" s="60"/>
      <c r="CC120" s="60"/>
      <c r="CD120" s="60"/>
      <c r="CE120" s="60"/>
      <c r="CF120" s="60"/>
      <c r="CG120" s="60"/>
    </row>
    <row r="121" spans="52:85" ht="15">
      <c r="AZ121" s="290" t="s">
        <v>1286</v>
      </c>
      <c r="BA121" s="60"/>
      <c r="BB121" s="60"/>
      <c r="BC121" s="60"/>
      <c r="BD121" s="60"/>
      <c r="BE121" s="60"/>
      <c r="BF121" s="60"/>
      <c r="BG121" s="60"/>
      <c r="BH121" s="60"/>
      <c r="BI121" s="60"/>
      <c r="BJ121" s="60"/>
      <c r="BK121" s="60"/>
      <c r="BL121" s="907" t="s">
        <v>1281</v>
      </c>
      <c r="BM121" s="60"/>
      <c r="BN121" s="60"/>
      <c r="BO121" s="60"/>
      <c r="BP121" s="60"/>
      <c r="BQ121" s="60"/>
      <c r="BR121" s="60"/>
      <c r="BS121" s="60"/>
      <c r="BT121" s="60"/>
      <c r="BU121" s="60"/>
      <c r="BV121" s="60"/>
      <c r="BW121" s="60"/>
      <c r="BX121" s="60"/>
      <c r="BY121" s="60"/>
      <c r="BZ121" s="60"/>
      <c r="CA121" s="60"/>
      <c r="CB121" s="60"/>
      <c r="CC121" s="60"/>
      <c r="CD121" s="60"/>
      <c r="CE121" s="60"/>
      <c r="CF121" s="60"/>
      <c r="CG121" s="60"/>
    </row>
    <row r="122" spans="52:85">
      <c r="AZ122" t="s">
        <v>1287</v>
      </c>
      <c r="BA122" s="60"/>
      <c r="BB122" s="60"/>
      <c r="BC122" s="60"/>
      <c r="BD122" s="60"/>
      <c r="BE122" s="60"/>
      <c r="BF122" s="60"/>
      <c r="BG122" s="60"/>
      <c r="BH122" s="60"/>
      <c r="BI122" s="60"/>
      <c r="BJ122" s="60"/>
      <c r="BK122" s="60"/>
      <c r="BL122" s="907" t="s">
        <v>821</v>
      </c>
      <c r="BM122" s="60"/>
      <c r="BN122" s="60"/>
      <c r="BO122" s="60"/>
      <c r="BP122" s="60"/>
      <c r="BQ122" s="60"/>
      <c r="BR122" s="60"/>
      <c r="BS122" s="60"/>
      <c r="BT122" s="60"/>
      <c r="BU122" s="60"/>
      <c r="BV122" s="60"/>
      <c r="BW122" s="60"/>
      <c r="BX122" s="60"/>
      <c r="BY122" s="60"/>
      <c r="BZ122" s="60"/>
      <c r="CA122" s="60"/>
      <c r="CB122" s="60"/>
      <c r="CC122" s="60"/>
      <c r="CD122" s="60"/>
      <c r="CE122" s="60"/>
      <c r="CF122" s="60"/>
      <c r="CG122" s="60"/>
    </row>
    <row r="123" spans="52:85">
      <c r="AZ123" t="s">
        <v>1288</v>
      </c>
      <c r="BA123" s="60"/>
      <c r="BB123" s="60"/>
      <c r="BC123" s="60"/>
      <c r="BD123" s="60"/>
      <c r="BE123" s="60"/>
      <c r="BF123" s="60"/>
      <c r="BG123" s="60"/>
      <c r="BH123" s="60"/>
      <c r="BI123" s="60"/>
      <c r="BJ123" s="60"/>
      <c r="BK123" s="60"/>
      <c r="BL123" s="907" t="s">
        <v>802</v>
      </c>
      <c r="BM123" s="60"/>
      <c r="BN123" s="60"/>
      <c r="BO123" s="60"/>
      <c r="BP123" s="60"/>
      <c r="BQ123" s="60"/>
      <c r="BR123" s="60"/>
      <c r="BS123" s="60"/>
      <c r="BT123" s="60"/>
      <c r="BU123" s="60"/>
      <c r="BV123" s="60"/>
      <c r="BW123" s="60"/>
      <c r="BX123" s="60"/>
      <c r="BY123" s="60"/>
      <c r="BZ123" s="60"/>
      <c r="CA123" s="60"/>
      <c r="CB123" s="60"/>
      <c r="CC123" s="60"/>
      <c r="CD123" s="60"/>
      <c r="CE123" s="60"/>
      <c r="CF123" s="60"/>
      <c r="CG123" s="60"/>
    </row>
    <row r="124" spans="52:85">
      <c r="AZ124" t="s">
        <v>1289</v>
      </c>
      <c r="BA124" s="60"/>
      <c r="BB124" s="60"/>
      <c r="BC124" s="60"/>
      <c r="BD124" s="60"/>
      <c r="BE124" s="60"/>
      <c r="BF124" s="60"/>
      <c r="BG124" s="60"/>
      <c r="BH124" s="60"/>
      <c r="BI124" s="60"/>
      <c r="BJ124" s="60"/>
      <c r="BK124" s="60"/>
      <c r="BL124" s="907" t="s">
        <v>1285</v>
      </c>
      <c r="BM124" s="60"/>
      <c r="BN124" s="60"/>
      <c r="BO124" s="60"/>
      <c r="BP124" s="60"/>
      <c r="BQ124" s="60"/>
      <c r="BR124" s="60"/>
      <c r="BS124" s="60"/>
      <c r="BT124" s="60"/>
      <c r="BU124" s="60"/>
      <c r="BV124" s="60"/>
      <c r="BW124" s="60"/>
      <c r="BX124" s="60"/>
      <c r="BY124" s="60"/>
      <c r="BZ124" s="60"/>
      <c r="CA124" s="60"/>
      <c r="CB124" s="60"/>
      <c r="CC124" s="60"/>
      <c r="CD124" s="60"/>
      <c r="CE124" s="60"/>
      <c r="CF124" s="60"/>
      <c r="CG124" s="60"/>
    </row>
    <row r="125" spans="52:85">
      <c r="AZ125" t="s">
        <v>1290</v>
      </c>
      <c r="BA125" s="60"/>
      <c r="BB125" s="60"/>
      <c r="BC125" s="60"/>
      <c r="BD125" s="60"/>
      <c r="BE125" s="60"/>
      <c r="BF125" s="60"/>
      <c r="BG125" s="60"/>
      <c r="BH125" s="60"/>
      <c r="BI125" s="60"/>
      <c r="BJ125" s="60"/>
      <c r="BK125" s="60"/>
      <c r="BL125" s="907" t="s">
        <v>452</v>
      </c>
      <c r="BM125" s="60"/>
      <c r="BN125" s="60"/>
      <c r="BO125" s="60"/>
      <c r="BP125" s="60"/>
      <c r="BQ125" s="60"/>
      <c r="BR125" s="60"/>
      <c r="BS125" s="60"/>
      <c r="BT125" s="60"/>
      <c r="BU125" s="60"/>
      <c r="BV125" s="60"/>
      <c r="BW125" s="60"/>
      <c r="BX125" s="60"/>
      <c r="BY125" s="60"/>
      <c r="BZ125" s="60"/>
      <c r="CA125" s="60"/>
      <c r="CB125" s="60"/>
      <c r="CC125" s="60"/>
      <c r="CD125" s="60"/>
      <c r="CE125" s="60"/>
      <c r="CF125" s="60"/>
      <c r="CG125" s="60"/>
    </row>
    <row r="126" spans="52:85">
      <c r="AZ126" t="s">
        <v>1292</v>
      </c>
      <c r="BA126" s="60"/>
      <c r="BB126" s="60"/>
      <c r="BC126" s="60"/>
      <c r="BD126" s="60"/>
      <c r="BE126" s="60"/>
      <c r="BF126" s="60"/>
      <c r="BG126" s="60"/>
      <c r="BH126" s="60"/>
      <c r="BI126" s="60"/>
      <c r="BJ126" s="60"/>
      <c r="BK126" s="60"/>
      <c r="BL126" s="907" t="s">
        <v>85</v>
      </c>
      <c r="BM126" s="60"/>
      <c r="BN126" s="60"/>
      <c r="BO126" s="60"/>
      <c r="BP126" s="60"/>
      <c r="BQ126" s="60"/>
      <c r="BR126" s="60"/>
      <c r="BS126" s="60"/>
      <c r="BT126" s="60"/>
      <c r="BU126" s="60"/>
      <c r="BV126" s="60"/>
      <c r="BW126" s="60"/>
      <c r="BX126" s="60"/>
      <c r="BY126" s="60"/>
      <c r="BZ126" s="60"/>
      <c r="CA126" s="60"/>
      <c r="CB126" s="60"/>
      <c r="CC126" s="60"/>
      <c r="CD126" s="60"/>
      <c r="CE126" s="60"/>
      <c r="CF126" s="60"/>
      <c r="CG126" s="60"/>
    </row>
    <row r="127" spans="52:85">
      <c r="AZ127" t="s">
        <v>1294</v>
      </c>
      <c r="BA127" s="60"/>
      <c r="BB127" s="60"/>
      <c r="BC127" s="60"/>
      <c r="BD127" s="60"/>
      <c r="BE127" s="60"/>
      <c r="BF127" s="60"/>
      <c r="BG127" s="60"/>
      <c r="BH127" s="60"/>
      <c r="BI127" s="60"/>
      <c r="BJ127" s="60"/>
      <c r="BK127" s="60"/>
      <c r="BL127" s="907" t="s">
        <v>774</v>
      </c>
      <c r="BM127" s="60"/>
      <c r="BN127" s="60"/>
      <c r="BO127" s="60"/>
      <c r="BP127" s="60"/>
      <c r="BQ127" s="60"/>
      <c r="BR127" s="60"/>
      <c r="BS127" s="60"/>
      <c r="BT127" s="60"/>
      <c r="BU127" s="60"/>
      <c r="BV127" s="60"/>
      <c r="BW127" s="60"/>
      <c r="BX127" s="60"/>
      <c r="BY127" s="60"/>
      <c r="BZ127" s="60"/>
      <c r="CA127" s="60"/>
      <c r="CB127" s="60"/>
      <c r="CC127" s="60"/>
      <c r="CD127" s="60"/>
      <c r="CE127" s="60"/>
      <c r="CF127" s="60"/>
      <c r="CG127" s="60"/>
    </row>
    <row r="128" spans="52:85" ht="15">
      <c r="AZ128" s="290" t="s">
        <v>1296</v>
      </c>
      <c r="BA128" s="60"/>
      <c r="BB128" s="60"/>
      <c r="BC128" s="60"/>
      <c r="BD128" s="60"/>
      <c r="BE128" s="60"/>
      <c r="BF128" s="60"/>
      <c r="BG128" s="60"/>
      <c r="BH128" s="60"/>
      <c r="BI128" s="60"/>
      <c r="BJ128" s="60"/>
      <c r="BK128" s="60"/>
      <c r="BL128" s="907" t="s">
        <v>508</v>
      </c>
      <c r="BM128" s="60"/>
      <c r="BN128" s="60"/>
      <c r="BO128" s="60"/>
      <c r="BP128" s="60"/>
      <c r="BQ128" s="60"/>
      <c r="BR128" s="60"/>
      <c r="BS128" s="60"/>
      <c r="BT128" s="60"/>
      <c r="BU128" s="60"/>
      <c r="BV128" s="60"/>
      <c r="BW128" s="60"/>
      <c r="BX128" s="60"/>
      <c r="BY128" s="60"/>
      <c r="BZ128" s="60"/>
      <c r="CA128" s="60"/>
      <c r="CB128" s="60"/>
      <c r="CC128" s="60"/>
      <c r="CD128" s="60"/>
      <c r="CE128" s="60"/>
      <c r="CF128" s="60"/>
      <c r="CG128" s="60"/>
    </row>
    <row r="129" spans="52:85">
      <c r="AZ129" t="s">
        <v>1298</v>
      </c>
      <c r="BA129" s="60"/>
      <c r="BB129" s="60"/>
      <c r="BC129" s="60"/>
      <c r="BD129" s="60"/>
      <c r="BE129" s="60"/>
      <c r="BF129" s="60"/>
      <c r="BG129" s="60"/>
      <c r="BH129" s="60"/>
      <c r="BI129" s="60"/>
      <c r="BJ129" s="60"/>
      <c r="BK129" s="60"/>
      <c r="BL129" s="907" t="s">
        <v>1291</v>
      </c>
      <c r="BM129" s="60"/>
      <c r="BN129" s="60"/>
      <c r="BO129" s="60"/>
      <c r="BP129" s="60"/>
      <c r="BQ129" s="60"/>
      <c r="BR129" s="60"/>
      <c r="BS129" s="60"/>
      <c r="BT129" s="60"/>
      <c r="BU129" s="60"/>
      <c r="BV129" s="60"/>
      <c r="BW129" s="60"/>
      <c r="BX129" s="60"/>
      <c r="BY129" s="60"/>
      <c r="BZ129" s="60"/>
      <c r="CA129" s="60"/>
      <c r="CB129" s="60"/>
      <c r="CC129" s="60"/>
      <c r="CD129" s="60"/>
      <c r="CE129" s="60"/>
      <c r="CF129" s="60"/>
      <c r="CG129" s="60"/>
    </row>
    <row r="130" spans="52:85" ht="15">
      <c r="AZ130" s="290" t="s">
        <v>1299</v>
      </c>
      <c r="BA130" s="60"/>
      <c r="BB130" s="60"/>
      <c r="BC130" s="60"/>
      <c r="BD130" s="60"/>
      <c r="BE130" s="60"/>
      <c r="BF130" s="60"/>
      <c r="BG130" s="60"/>
      <c r="BH130" s="60"/>
      <c r="BI130" s="60"/>
      <c r="BJ130" s="60"/>
      <c r="BK130" s="60"/>
      <c r="BL130" s="907" t="s">
        <v>1293</v>
      </c>
      <c r="BM130" s="60"/>
      <c r="BN130" s="60"/>
      <c r="BO130" s="60"/>
      <c r="BP130" s="60"/>
      <c r="BQ130" s="60"/>
      <c r="BR130" s="60"/>
      <c r="BS130" s="60"/>
      <c r="BT130" s="60"/>
      <c r="BU130" s="60"/>
      <c r="BV130" s="60"/>
      <c r="BW130" s="60"/>
      <c r="BX130" s="60"/>
      <c r="BY130" s="60"/>
      <c r="BZ130" s="60"/>
      <c r="CA130" s="60"/>
      <c r="CB130" s="60"/>
      <c r="CC130" s="60"/>
      <c r="CD130" s="60"/>
      <c r="CE130" s="60"/>
      <c r="CF130" s="60"/>
      <c r="CG130" s="60"/>
    </row>
    <row r="131" spans="52:85">
      <c r="AZ131" t="s">
        <v>1301</v>
      </c>
      <c r="BA131" s="60"/>
      <c r="BB131" s="60"/>
      <c r="BC131" s="60"/>
      <c r="BD131" s="60"/>
      <c r="BE131" s="60"/>
      <c r="BF131" s="60"/>
      <c r="BG131" s="60"/>
      <c r="BH131" s="60"/>
      <c r="BI131" s="60"/>
      <c r="BJ131" s="60"/>
      <c r="BK131" s="60"/>
      <c r="BL131" s="907" t="s">
        <v>1295</v>
      </c>
      <c r="BM131" s="60"/>
      <c r="BN131" s="60"/>
      <c r="BO131" s="60"/>
      <c r="BP131" s="60"/>
      <c r="BQ131" s="60"/>
      <c r="BR131" s="60"/>
      <c r="BS131" s="60"/>
      <c r="BT131" s="60"/>
      <c r="BU131" s="60"/>
      <c r="BV131" s="60"/>
      <c r="BW131" s="60"/>
      <c r="BX131" s="60"/>
      <c r="BY131" s="60"/>
      <c r="BZ131" s="60"/>
      <c r="CA131" s="60"/>
      <c r="CB131" s="60"/>
      <c r="CC131" s="60"/>
      <c r="CD131" s="60"/>
      <c r="CE131" s="60"/>
      <c r="CF131" s="60"/>
      <c r="CG131" s="60"/>
    </row>
    <row r="132" spans="52:85">
      <c r="AZ132" s="60"/>
      <c r="BA132" s="60"/>
      <c r="BB132" s="60"/>
      <c r="BC132" s="60"/>
      <c r="BD132" s="60"/>
      <c r="BE132" s="60"/>
      <c r="BF132" s="60"/>
      <c r="BG132" s="60"/>
      <c r="BH132" s="60"/>
      <c r="BI132" s="60"/>
      <c r="BJ132" s="60"/>
      <c r="BK132" s="60"/>
      <c r="BL132" s="907" t="s">
        <v>1297</v>
      </c>
      <c r="BM132" s="60"/>
      <c r="BN132" s="60"/>
      <c r="BO132" s="60"/>
      <c r="BP132" s="60"/>
      <c r="BQ132" s="60"/>
      <c r="BR132" s="60"/>
      <c r="BS132" s="60"/>
      <c r="BT132" s="60"/>
      <c r="BU132" s="60"/>
      <c r="BV132" s="60"/>
      <c r="BW132" s="60"/>
      <c r="BX132" s="60"/>
      <c r="BY132" s="60"/>
      <c r="BZ132" s="60"/>
      <c r="CA132" s="60"/>
      <c r="CB132" s="60"/>
      <c r="CC132" s="60"/>
      <c r="CD132" s="60"/>
      <c r="CE132" s="60"/>
      <c r="CF132" s="60"/>
      <c r="CG132" s="60"/>
    </row>
    <row r="133" spans="52:85">
      <c r="AZ133" s="60"/>
      <c r="BA133" s="60"/>
      <c r="BB133" s="60"/>
      <c r="BC133" s="60"/>
      <c r="BD133" s="60"/>
      <c r="BE133" s="60"/>
      <c r="BF133" s="60"/>
      <c r="BG133" s="60"/>
      <c r="BH133" s="60"/>
      <c r="BI133" s="60"/>
      <c r="BJ133" s="60"/>
      <c r="BK133" s="60"/>
      <c r="BL133" s="907" t="s">
        <v>563</v>
      </c>
      <c r="BM133" s="60"/>
      <c r="BN133" s="60"/>
      <c r="BO133" s="60"/>
      <c r="BP133" s="60"/>
      <c r="BQ133" s="60"/>
      <c r="BR133" s="60"/>
      <c r="BS133" s="60"/>
      <c r="BT133" s="60"/>
      <c r="BU133" s="60"/>
      <c r="BV133" s="60"/>
      <c r="BW133" s="60"/>
      <c r="BX133" s="60"/>
      <c r="BY133" s="60"/>
      <c r="BZ133" s="60"/>
      <c r="CA133" s="60"/>
      <c r="CB133" s="60"/>
      <c r="CC133" s="60"/>
      <c r="CD133" s="60"/>
      <c r="CE133" s="60"/>
      <c r="CF133" s="60"/>
      <c r="CG133" s="60"/>
    </row>
    <row r="134" spans="52:85">
      <c r="AZ134" s="60"/>
      <c r="BA134" s="60"/>
      <c r="BB134" s="60"/>
      <c r="BC134" s="60"/>
      <c r="BD134" s="60"/>
      <c r="BE134" s="60"/>
      <c r="BF134" s="60"/>
      <c r="BG134" s="60"/>
      <c r="BH134" s="60"/>
      <c r="BI134" s="60"/>
      <c r="BJ134" s="60"/>
      <c r="BK134" s="60"/>
      <c r="BL134" s="907" t="s">
        <v>1300</v>
      </c>
      <c r="BM134" s="60"/>
      <c r="BN134" s="60"/>
      <c r="BO134" s="60"/>
      <c r="BP134" s="60"/>
      <c r="BQ134" s="60"/>
      <c r="BR134" s="60"/>
      <c r="BS134" s="60"/>
      <c r="BT134" s="60"/>
      <c r="BU134" s="60"/>
      <c r="BV134" s="60"/>
      <c r="BW134" s="60"/>
      <c r="BX134" s="60"/>
      <c r="BY134" s="60"/>
      <c r="BZ134" s="60"/>
      <c r="CA134" s="60"/>
      <c r="CB134" s="60"/>
      <c r="CC134" s="60"/>
      <c r="CD134" s="60"/>
      <c r="CE134" s="60"/>
      <c r="CF134" s="60"/>
      <c r="CG134" s="60"/>
    </row>
    <row r="135" spans="52:85">
      <c r="AZ135" s="60"/>
      <c r="BA135" s="60"/>
      <c r="BB135" s="60"/>
      <c r="BC135" s="60"/>
      <c r="BD135" s="60"/>
      <c r="BE135" s="60"/>
      <c r="BF135" s="60"/>
      <c r="BG135" s="60"/>
      <c r="BH135" s="60"/>
      <c r="BI135" s="60"/>
      <c r="BJ135" s="60"/>
      <c r="BK135" s="60"/>
      <c r="BL135" s="907" t="s">
        <v>1302</v>
      </c>
      <c r="BM135" s="60"/>
      <c r="BN135" s="60"/>
      <c r="BO135" s="60"/>
      <c r="BP135" s="60"/>
      <c r="BQ135" s="60"/>
      <c r="BR135" s="60"/>
      <c r="BS135" s="60"/>
      <c r="BT135" s="60"/>
      <c r="BU135" s="60"/>
      <c r="BV135" s="60"/>
      <c r="BW135" s="60"/>
      <c r="BX135" s="60"/>
      <c r="BY135" s="60"/>
      <c r="BZ135" s="60"/>
      <c r="CA135" s="60"/>
      <c r="CB135" s="60"/>
      <c r="CC135" s="60"/>
      <c r="CD135" s="60"/>
      <c r="CE135" s="60"/>
      <c r="CF135" s="60"/>
      <c r="CG135" s="60"/>
    </row>
    <row r="136" spans="52:85">
      <c r="AZ136" s="60"/>
      <c r="BA136" s="60"/>
      <c r="BB136" s="60"/>
      <c r="BC136" s="60"/>
      <c r="BD136" s="60"/>
      <c r="BE136" s="60"/>
      <c r="BF136" s="60"/>
      <c r="BG136" s="60"/>
      <c r="BH136" s="60"/>
      <c r="BI136" s="60"/>
      <c r="BJ136" s="60"/>
      <c r="BK136" s="60"/>
      <c r="BL136" s="907" t="s">
        <v>1303</v>
      </c>
      <c r="BM136" s="60"/>
      <c r="BN136" s="60"/>
      <c r="BO136" s="60"/>
      <c r="BP136" s="60"/>
      <c r="BQ136" s="60"/>
      <c r="BR136" s="60"/>
      <c r="BS136" s="60"/>
      <c r="BT136" s="60"/>
      <c r="BU136" s="60"/>
      <c r="BV136" s="60"/>
      <c r="BW136" s="60"/>
      <c r="BX136" s="60"/>
      <c r="BY136" s="60"/>
      <c r="BZ136" s="60"/>
      <c r="CA136" s="60"/>
      <c r="CB136" s="60"/>
      <c r="CC136" s="60"/>
      <c r="CD136" s="60"/>
      <c r="CE136" s="60"/>
      <c r="CF136" s="60"/>
      <c r="CG136" s="60"/>
    </row>
    <row r="137" spans="52:85">
      <c r="AZ137" s="60"/>
      <c r="BA137" s="60"/>
      <c r="BB137" s="60"/>
      <c r="BC137" s="60"/>
      <c r="BD137" s="60"/>
      <c r="BE137" s="60"/>
      <c r="BF137" s="60"/>
      <c r="BG137" s="60"/>
      <c r="BH137" s="60"/>
      <c r="BI137" s="60"/>
      <c r="BJ137" s="60"/>
      <c r="BK137" s="60"/>
      <c r="BL137" s="907" t="s">
        <v>457</v>
      </c>
      <c r="BM137" s="60"/>
      <c r="BN137" s="60"/>
      <c r="BO137" s="60"/>
      <c r="BP137" s="60"/>
      <c r="BQ137" s="60"/>
      <c r="BR137" s="60"/>
      <c r="BS137" s="60"/>
      <c r="BT137" s="60"/>
      <c r="BU137" s="60"/>
      <c r="BV137" s="60"/>
      <c r="BW137" s="60"/>
      <c r="BX137" s="60"/>
      <c r="BY137" s="60"/>
      <c r="BZ137" s="60"/>
      <c r="CA137" s="60"/>
      <c r="CB137" s="60"/>
      <c r="CC137" s="60"/>
      <c r="CD137" s="60"/>
      <c r="CE137" s="60"/>
      <c r="CF137" s="60"/>
      <c r="CG137" s="60"/>
    </row>
    <row r="138" spans="52:85">
      <c r="AZ138" s="60"/>
      <c r="BA138" s="60"/>
      <c r="BB138" s="60"/>
      <c r="BC138" s="60"/>
      <c r="BD138" s="60"/>
      <c r="BE138" s="60"/>
      <c r="BF138" s="60"/>
      <c r="BG138" s="60"/>
      <c r="BH138" s="60"/>
      <c r="BI138" s="60"/>
      <c r="BJ138" s="60"/>
      <c r="BK138" s="60"/>
      <c r="BL138" s="907" t="s">
        <v>795</v>
      </c>
      <c r="BM138" s="60"/>
      <c r="BN138" s="60"/>
      <c r="BO138" s="60"/>
      <c r="BP138" s="60"/>
      <c r="BQ138" s="60"/>
      <c r="BR138" s="60"/>
      <c r="BS138" s="60"/>
      <c r="BT138" s="60"/>
      <c r="BU138" s="60"/>
      <c r="BV138" s="60"/>
      <c r="BW138" s="60"/>
      <c r="BX138" s="60"/>
      <c r="BY138" s="60"/>
      <c r="BZ138" s="60"/>
      <c r="CA138" s="60"/>
      <c r="CB138" s="60"/>
      <c r="CC138" s="60"/>
      <c r="CD138" s="60"/>
      <c r="CE138" s="60"/>
      <c r="CF138" s="60"/>
      <c r="CG138" s="60"/>
    </row>
    <row r="139" spans="52:85">
      <c r="AZ139" s="60"/>
      <c r="BA139" s="60"/>
      <c r="BB139" s="60"/>
      <c r="BC139" s="60"/>
      <c r="BD139" s="60"/>
      <c r="BE139" s="60"/>
      <c r="BF139" s="60"/>
      <c r="BG139" s="60"/>
      <c r="BH139" s="60"/>
      <c r="BI139" s="60"/>
      <c r="BJ139" s="60"/>
      <c r="BK139" s="60"/>
      <c r="BL139" s="907" t="s">
        <v>1304</v>
      </c>
      <c r="BM139" s="60"/>
      <c r="BN139" s="60"/>
      <c r="BO139" s="60"/>
      <c r="BP139" s="60"/>
      <c r="BQ139" s="60"/>
      <c r="BR139" s="60"/>
      <c r="BS139" s="60"/>
      <c r="BT139" s="60"/>
      <c r="BU139" s="60"/>
      <c r="BV139" s="60"/>
      <c r="BW139" s="60"/>
      <c r="BX139" s="60"/>
      <c r="BY139" s="60"/>
      <c r="BZ139" s="60"/>
      <c r="CA139" s="60"/>
      <c r="CB139" s="60"/>
      <c r="CC139" s="60"/>
      <c r="CD139" s="60"/>
      <c r="CE139" s="60"/>
      <c r="CF139" s="60"/>
      <c r="CG139" s="60"/>
    </row>
    <row r="140" spans="52:85">
      <c r="AZ140" s="60"/>
      <c r="BA140" s="60"/>
      <c r="BB140" s="60"/>
      <c r="BC140" s="60"/>
      <c r="BD140" s="60"/>
      <c r="BE140" s="60"/>
      <c r="BF140" s="60"/>
      <c r="BG140" s="60"/>
      <c r="BH140" s="60"/>
      <c r="BI140" s="60"/>
      <c r="BJ140" s="60"/>
      <c r="BK140" s="60"/>
      <c r="BL140" s="907" t="s">
        <v>1305</v>
      </c>
      <c r="BM140" s="60"/>
      <c r="BN140" s="60"/>
      <c r="BO140" s="60"/>
      <c r="BP140" s="60"/>
      <c r="BQ140" s="60"/>
      <c r="BR140" s="60"/>
      <c r="BS140" s="60"/>
      <c r="BT140" s="60"/>
      <c r="BU140" s="60"/>
      <c r="BV140" s="60"/>
      <c r="BW140" s="60"/>
      <c r="BX140" s="60"/>
      <c r="BY140" s="60"/>
      <c r="BZ140" s="60"/>
      <c r="CA140" s="60"/>
      <c r="CB140" s="60"/>
      <c r="CC140" s="60"/>
      <c r="CD140" s="60"/>
      <c r="CE140" s="60"/>
      <c r="CF140" s="60"/>
      <c r="CG140" s="60"/>
    </row>
    <row r="141" spans="52:85">
      <c r="AZ141" s="60"/>
      <c r="BA141" s="60"/>
      <c r="BB141" s="60"/>
      <c r="BC141" s="60"/>
      <c r="BD141" s="60"/>
      <c r="BE141" s="60"/>
      <c r="BF141" s="60"/>
      <c r="BG141" s="60"/>
      <c r="BH141" s="60"/>
      <c r="BI141" s="60"/>
      <c r="BJ141" s="60"/>
      <c r="BK141" s="60"/>
      <c r="BL141" s="907" t="s">
        <v>1306</v>
      </c>
      <c r="BM141" s="60"/>
      <c r="BN141" s="60"/>
      <c r="BO141" s="60"/>
      <c r="BP141" s="60"/>
      <c r="BQ141" s="60"/>
      <c r="BR141" s="60"/>
      <c r="BS141" s="60"/>
      <c r="BT141" s="60"/>
      <c r="BU141" s="60"/>
      <c r="BV141" s="60"/>
      <c r="BW141" s="60"/>
      <c r="BX141" s="60"/>
      <c r="BY141" s="60"/>
      <c r="BZ141" s="60"/>
      <c r="CA141" s="60"/>
      <c r="CB141" s="60"/>
      <c r="CC141" s="60"/>
      <c r="CD141" s="60"/>
      <c r="CE141" s="60"/>
      <c r="CF141" s="60"/>
      <c r="CG141" s="60"/>
    </row>
    <row r="142" spans="52:85">
      <c r="AZ142" s="60"/>
      <c r="BA142" s="60"/>
      <c r="BB142" s="60"/>
      <c r="BC142" s="60"/>
      <c r="BD142" s="60"/>
      <c r="BE142" s="60"/>
      <c r="BF142" s="60"/>
      <c r="BG142" s="60"/>
      <c r="BH142" s="60"/>
      <c r="BI142" s="60"/>
      <c r="BJ142" s="60"/>
      <c r="BK142" s="60"/>
      <c r="BL142" s="907" t="s">
        <v>1307</v>
      </c>
      <c r="BM142" s="60"/>
      <c r="BN142" s="60"/>
      <c r="BO142" s="60"/>
      <c r="BP142" s="60"/>
      <c r="BQ142" s="60"/>
      <c r="BR142" s="60"/>
      <c r="BS142" s="60"/>
      <c r="BT142" s="60"/>
      <c r="BU142" s="60"/>
      <c r="BV142" s="60"/>
      <c r="BW142" s="60"/>
      <c r="BX142" s="60"/>
      <c r="BY142" s="60"/>
      <c r="BZ142" s="60"/>
      <c r="CA142" s="60"/>
      <c r="CB142" s="60"/>
      <c r="CC142" s="60"/>
      <c r="CD142" s="60"/>
      <c r="CE142" s="60"/>
      <c r="CF142" s="60"/>
      <c r="CG142" s="60"/>
    </row>
    <row r="143" spans="52:85">
      <c r="AZ143" s="60"/>
      <c r="BA143" s="60"/>
      <c r="BB143" s="60"/>
      <c r="BC143" s="60"/>
      <c r="BD143" s="60"/>
      <c r="BE143" s="60"/>
      <c r="BF143" s="60"/>
      <c r="BG143" s="60"/>
      <c r="BH143" s="60"/>
      <c r="BI143" s="60"/>
      <c r="BJ143" s="60"/>
      <c r="BK143" s="60"/>
      <c r="BL143" s="907" t="s">
        <v>1308</v>
      </c>
      <c r="BM143" s="60"/>
      <c r="BN143" s="60"/>
      <c r="BO143" s="60"/>
      <c r="BP143" s="60"/>
      <c r="BQ143" s="60"/>
      <c r="BR143" s="60"/>
      <c r="BS143" s="60"/>
      <c r="BT143" s="60"/>
      <c r="BU143" s="60"/>
      <c r="BV143" s="60"/>
      <c r="BW143" s="60"/>
      <c r="BX143" s="60"/>
      <c r="BY143" s="60"/>
      <c r="BZ143" s="60"/>
      <c r="CA143" s="60"/>
      <c r="CB143" s="60"/>
      <c r="CC143" s="60"/>
      <c r="CD143" s="60"/>
      <c r="CE143" s="60"/>
      <c r="CF143" s="60"/>
      <c r="CG143" s="60"/>
    </row>
    <row r="144" spans="52:85">
      <c r="AZ144" s="60"/>
      <c r="BA144" s="60"/>
      <c r="BB144" s="60"/>
      <c r="BC144" s="60"/>
      <c r="BD144" s="60"/>
      <c r="BE144" s="60"/>
      <c r="BF144" s="60"/>
      <c r="BG144" s="60"/>
      <c r="BH144" s="60"/>
      <c r="BI144" s="60"/>
      <c r="BJ144" s="60"/>
      <c r="BK144" s="60"/>
      <c r="BL144" s="907" t="s">
        <v>1804</v>
      </c>
      <c r="BM144" s="60"/>
      <c r="BN144" s="60"/>
      <c r="BO144" s="60"/>
      <c r="BP144" s="60"/>
      <c r="BQ144" s="60"/>
      <c r="BR144" s="60"/>
      <c r="BS144" s="60"/>
      <c r="BT144" s="60"/>
      <c r="BU144" s="60"/>
      <c r="BV144" s="60"/>
      <c r="BW144" s="60"/>
      <c r="BX144" s="60"/>
      <c r="BY144" s="60"/>
      <c r="BZ144" s="60"/>
      <c r="CA144" s="60"/>
      <c r="CB144" s="60"/>
      <c r="CC144" s="60"/>
      <c r="CD144" s="60"/>
      <c r="CE144" s="60"/>
      <c r="CF144" s="60"/>
      <c r="CG144" s="60"/>
    </row>
    <row r="145" spans="52:85">
      <c r="AZ145" s="60"/>
      <c r="BA145" s="60"/>
      <c r="BB145" s="60"/>
      <c r="BC145" s="60"/>
      <c r="BD145" s="60"/>
      <c r="BE145" s="60"/>
      <c r="BF145" s="60"/>
      <c r="BG145" s="60"/>
      <c r="BH145" s="60"/>
      <c r="BI145" s="60"/>
      <c r="BJ145" s="60"/>
      <c r="BK145" s="60"/>
      <c r="BL145" s="907" t="s">
        <v>1310</v>
      </c>
      <c r="BM145" s="60"/>
      <c r="BN145" s="60"/>
      <c r="BO145" s="60"/>
      <c r="BP145" s="60"/>
      <c r="BQ145" s="60"/>
      <c r="BR145" s="60"/>
      <c r="BS145" s="60"/>
      <c r="BT145" s="60"/>
      <c r="BU145" s="60"/>
      <c r="BV145" s="60"/>
      <c r="BW145" s="60"/>
      <c r="BX145" s="60"/>
      <c r="BY145" s="60"/>
      <c r="BZ145" s="60"/>
      <c r="CA145" s="60"/>
      <c r="CB145" s="60"/>
      <c r="CC145" s="60"/>
      <c r="CD145" s="60"/>
      <c r="CE145" s="60"/>
      <c r="CF145" s="60"/>
      <c r="CG145" s="60"/>
    </row>
    <row r="146" spans="52:85">
      <c r="AZ146" s="60"/>
      <c r="BA146" s="60"/>
      <c r="BB146" s="60"/>
      <c r="BC146" s="60"/>
      <c r="BD146" s="60"/>
      <c r="BE146" s="60"/>
      <c r="BF146" s="60"/>
      <c r="BG146" s="60"/>
      <c r="BH146" s="60"/>
      <c r="BI146" s="60"/>
      <c r="BJ146" s="60"/>
      <c r="BK146" s="60"/>
      <c r="BL146" s="928" t="s">
        <v>1311</v>
      </c>
      <c r="BM146" s="60"/>
      <c r="BN146" s="60"/>
      <c r="BO146" s="60"/>
      <c r="BP146" s="60"/>
      <c r="BQ146" s="60"/>
      <c r="BR146" s="60"/>
      <c r="BS146" s="60"/>
      <c r="BT146" s="60"/>
      <c r="BU146" s="60"/>
      <c r="BV146" s="60"/>
      <c r="BW146" s="60"/>
      <c r="BX146" s="60"/>
      <c r="BY146" s="60"/>
      <c r="BZ146" s="60"/>
      <c r="CA146" s="60"/>
      <c r="CB146" s="60"/>
      <c r="CC146" s="60"/>
      <c r="CD146" s="60"/>
      <c r="CE146" s="60"/>
      <c r="CF146" s="60"/>
      <c r="CG146" s="60"/>
    </row>
    <row r="147" spans="52:85">
      <c r="AZ147" s="60"/>
      <c r="BA147" s="60"/>
      <c r="BB147" s="60"/>
      <c r="BC147" s="60"/>
      <c r="BD147" s="60"/>
      <c r="BE147" s="60"/>
      <c r="BF147" s="60"/>
      <c r="BG147" s="60"/>
      <c r="BH147" s="60"/>
      <c r="BI147" s="60"/>
      <c r="BJ147" s="60"/>
      <c r="BK147" s="60"/>
      <c r="BL147" s="907" t="s">
        <v>1312</v>
      </c>
      <c r="BM147" s="60"/>
      <c r="BN147" s="60"/>
      <c r="BO147" s="60"/>
      <c r="BP147" s="60"/>
      <c r="BQ147" s="60"/>
      <c r="BR147" s="60"/>
      <c r="BS147" s="60"/>
      <c r="BT147" s="60"/>
      <c r="BU147" s="60"/>
      <c r="BV147" s="60"/>
      <c r="BW147" s="60"/>
      <c r="BX147" s="60"/>
      <c r="BY147" s="60"/>
      <c r="BZ147" s="60"/>
      <c r="CA147" s="60"/>
      <c r="CB147" s="60"/>
      <c r="CC147" s="60"/>
      <c r="CD147" s="60"/>
      <c r="CE147" s="60"/>
      <c r="CF147" s="60"/>
      <c r="CG147" s="60"/>
    </row>
    <row r="148" spans="52:85">
      <c r="AZ148" s="60"/>
      <c r="BA148" s="60"/>
      <c r="BB148" s="60"/>
      <c r="BC148" s="60"/>
      <c r="BD148" s="60"/>
      <c r="BE148" s="60"/>
      <c r="BF148" s="60"/>
      <c r="BG148" s="60"/>
      <c r="BH148" s="60"/>
      <c r="BI148" s="60"/>
      <c r="BJ148" s="60"/>
      <c r="BK148" s="60"/>
      <c r="BL148" s="907" t="s">
        <v>1313</v>
      </c>
      <c r="BM148" s="60"/>
      <c r="BN148" s="60"/>
      <c r="BO148" s="60"/>
      <c r="BP148" s="60"/>
      <c r="BQ148" s="60"/>
      <c r="BR148" s="60"/>
      <c r="BS148" s="60"/>
      <c r="BT148" s="60"/>
      <c r="BU148" s="60"/>
      <c r="BV148" s="60"/>
      <c r="BW148" s="60"/>
      <c r="BX148" s="60"/>
      <c r="BY148" s="60"/>
      <c r="BZ148" s="60"/>
      <c r="CA148" s="60"/>
      <c r="CB148" s="60"/>
      <c r="CC148" s="60"/>
      <c r="CD148" s="60"/>
      <c r="CE148" s="60"/>
      <c r="CF148" s="60"/>
      <c r="CG148" s="60"/>
    </row>
    <row r="149" spans="52:85">
      <c r="AZ149" s="60"/>
      <c r="BA149" s="60"/>
      <c r="BB149" s="60"/>
      <c r="BC149" s="60"/>
      <c r="BD149" s="60"/>
      <c r="BE149" s="60"/>
      <c r="BF149" s="60"/>
      <c r="BG149" s="60"/>
      <c r="BH149" s="60"/>
      <c r="BI149" s="60"/>
      <c r="BJ149" s="60"/>
      <c r="BK149" s="60"/>
      <c r="BL149" s="907" t="s">
        <v>1314</v>
      </c>
      <c r="BM149" s="60"/>
      <c r="BN149" s="60"/>
      <c r="BO149" s="60"/>
      <c r="BP149" s="60"/>
      <c r="BQ149" s="60"/>
      <c r="BR149" s="60"/>
      <c r="BS149" s="60"/>
      <c r="BT149" s="60"/>
      <c r="BU149" s="60"/>
      <c r="BV149" s="60"/>
      <c r="BW149" s="60"/>
      <c r="BX149" s="60"/>
      <c r="BY149" s="60"/>
      <c r="BZ149" s="60"/>
      <c r="CA149" s="60"/>
      <c r="CB149" s="60"/>
      <c r="CC149" s="60"/>
      <c r="CD149" s="60"/>
      <c r="CE149" s="60"/>
      <c r="CF149" s="60"/>
      <c r="CG149" s="60"/>
    </row>
    <row r="150" spans="52:85">
      <c r="AZ150" s="60"/>
      <c r="BA150" s="60"/>
      <c r="BB150" s="60"/>
      <c r="BC150" s="60"/>
      <c r="BD150" s="60"/>
      <c r="BE150" s="60"/>
      <c r="BF150" s="60"/>
      <c r="BG150" s="60"/>
      <c r="BH150" s="60"/>
      <c r="BI150" s="60"/>
      <c r="BJ150" s="60"/>
      <c r="BK150" s="60"/>
      <c r="BL150" s="907" t="s">
        <v>1315</v>
      </c>
      <c r="BM150" s="60"/>
      <c r="BN150" s="60"/>
      <c r="BO150" s="60"/>
      <c r="BP150" s="60"/>
      <c r="BQ150" s="60"/>
      <c r="BR150" s="60"/>
      <c r="BS150" s="60"/>
      <c r="BT150" s="60"/>
      <c r="BU150" s="60"/>
      <c r="BV150" s="60"/>
      <c r="BW150" s="60"/>
      <c r="BX150" s="60"/>
      <c r="BY150" s="60"/>
      <c r="BZ150" s="60"/>
      <c r="CA150" s="60"/>
      <c r="CB150" s="60"/>
      <c r="CC150" s="60"/>
      <c r="CD150" s="60"/>
      <c r="CE150" s="60"/>
      <c r="CF150" s="60"/>
      <c r="CG150" s="60"/>
    </row>
    <row r="151" spans="52:85">
      <c r="AZ151" s="60"/>
      <c r="BA151" s="60"/>
      <c r="BB151" s="60"/>
      <c r="BC151" s="60"/>
      <c r="BD151" s="60"/>
      <c r="BE151" s="60"/>
      <c r="BF151" s="60"/>
      <c r="BG151" s="60"/>
      <c r="BH151" s="60"/>
      <c r="BI151" s="60"/>
      <c r="BJ151" s="60"/>
      <c r="BK151" s="60"/>
      <c r="BL151" s="907" t="s">
        <v>489</v>
      </c>
      <c r="BM151" s="60"/>
      <c r="BN151" s="60"/>
      <c r="BO151" s="60"/>
      <c r="BP151" s="60"/>
      <c r="BQ151" s="60"/>
      <c r="BR151" s="60"/>
      <c r="BS151" s="60"/>
      <c r="BT151" s="60"/>
      <c r="BU151" s="60"/>
      <c r="BV151" s="60"/>
      <c r="BW151" s="60"/>
      <c r="BX151" s="60"/>
      <c r="BY151" s="60"/>
      <c r="BZ151" s="60"/>
      <c r="CA151" s="60"/>
      <c r="CB151" s="60"/>
      <c r="CC151" s="60"/>
      <c r="CD151" s="60"/>
      <c r="CE151" s="60"/>
      <c r="CF151" s="60"/>
      <c r="CG151" s="60"/>
    </row>
    <row r="152" spans="52:85">
      <c r="AZ152" s="60"/>
      <c r="BA152" s="60"/>
      <c r="BB152" s="60"/>
      <c r="BC152" s="60"/>
      <c r="BD152" s="60"/>
      <c r="BE152" s="60"/>
      <c r="BF152" s="60"/>
      <c r="BG152" s="60"/>
      <c r="BH152" s="60"/>
      <c r="BI152" s="60"/>
      <c r="BJ152" s="60"/>
      <c r="BK152" s="60"/>
      <c r="BL152" s="907" t="s">
        <v>567</v>
      </c>
      <c r="BM152" s="60"/>
      <c r="BN152" s="60"/>
      <c r="BO152" s="60"/>
      <c r="BP152" s="60"/>
      <c r="BQ152" s="60"/>
      <c r="BR152" s="60"/>
      <c r="BS152" s="60"/>
      <c r="BT152" s="60"/>
      <c r="BU152" s="60"/>
      <c r="BV152" s="60"/>
      <c r="BW152" s="60"/>
      <c r="BX152" s="60"/>
      <c r="BY152" s="60"/>
      <c r="BZ152" s="60"/>
      <c r="CA152" s="60"/>
      <c r="CB152" s="60"/>
      <c r="CC152" s="60"/>
      <c r="CD152" s="60"/>
      <c r="CE152" s="60"/>
      <c r="CF152" s="60"/>
      <c r="CG152" s="60"/>
    </row>
    <row r="153" spans="52:85">
      <c r="AZ153" s="60"/>
      <c r="BA153" s="60"/>
      <c r="BB153" s="60"/>
      <c r="BC153" s="60"/>
      <c r="BD153" s="60"/>
      <c r="BE153" s="60"/>
      <c r="BF153" s="60"/>
      <c r="BG153" s="60"/>
      <c r="BH153" s="60"/>
      <c r="BI153" s="60"/>
      <c r="BJ153" s="60"/>
      <c r="BK153" s="60"/>
      <c r="BL153" s="907" t="s">
        <v>1316</v>
      </c>
      <c r="BM153" s="60"/>
      <c r="BN153" s="60"/>
      <c r="BO153" s="60"/>
      <c r="BP153" s="60"/>
      <c r="BQ153" s="60"/>
      <c r="BR153" s="60"/>
      <c r="BS153" s="60"/>
      <c r="BT153" s="60"/>
      <c r="BU153" s="60"/>
      <c r="BV153" s="60"/>
      <c r="BW153" s="60"/>
      <c r="BX153" s="60"/>
      <c r="BY153" s="60"/>
      <c r="BZ153" s="60"/>
      <c r="CA153" s="60"/>
      <c r="CB153" s="60"/>
      <c r="CC153" s="60"/>
      <c r="CD153" s="60"/>
      <c r="CE153" s="60"/>
      <c r="CF153" s="60"/>
      <c r="CG153" s="60"/>
    </row>
    <row r="154" spans="52:85">
      <c r="AZ154" s="60"/>
      <c r="BA154" s="60"/>
      <c r="BB154" s="60"/>
      <c r="BC154" s="60"/>
      <c r="BD154" s="60"/>
      <c r="BE154" s="60"/>
      <c r="BF154" s="60"/>
      <c r="BG154" s="60"/>
      <c r="BH154" s="60"/>
      <c r="BI154" s="60"/>
      <c r="BJ154" s="60"/>
      <c r="BK154" s="60"/>
      <c r="BL154" s="907" t="s">
        <v>1317</v>
      </c>
      <c r="BM154" s="60"/>
      <c r="BN154" s="60"/>
      <c r="BO154" s="60"/>
      <c r="BP154" s="60"/>
      <c r="BQ154" s="60"/>
      <c r="BR154" s="60"/>
      <c r="BS154" s="60"/>
      <c r="BT154" s="60"/>
      <c r="BU154" s="60"/>
      <c r="BV154" s="60"/>
      <c r="BW154" s="60"/>
      <c r="BX154" s="60"/>
      <c r="BY154" s="60"/>
      <c r="BZ154" s="60"/>
      <c r="CA154" s="60"/>
      <c r="CB154" s="60"/>
      <c r="CC154" s="60"/>
      <c r="CD154" s="60"/>
      <c r="CE154" s="60"/>
      <c r="CF154" s="60"/>
      <c r="CG154" s="60"/>
    </row>
    <row r="155" spans="52:85">
      <c r="AZ155" s="60"/>
      <c r="BA155" s="60"/>
      <c r="BB155" s="60"/>
      <c r="BC155" s="60"/>
      <c r="BD155" s="60"/>
      <c r="BE155" s="60"/>
      <c r="BF155" s="60"/>
      <c r="BG155" s="60"/>
      <c r="BH155" s="60"/>
      <c r="BI155" s="60"/>
      <c r="BJ155" s="60"/>
      <c r="BK155" s="60"/>
      <c r="BL155" s="907" t="s">
        <v>1318</v>
      </c>
      <c r="BM155" s="60"/>
      <c r="BN155" s="60"/>
      <c r="BO155" s="60"/>
      <c r="BP155" s="60"/>
      <c r="BQ155" s="60"/>
      <c r="BR155" s="60"/>
      <c r="BS155" s="60"/>
      <c r="BT155" s="60"/>
      <c r="BU155" s="60"/>
      <c r="BV155" s="60"/>
      <c r="BW155" s="60"/>
      <c r="BX155" s="60"/>
      <c r="BY155" s="60"/>
      <c r="BZ155" s="60"/>
      <c r="CA155" s="60"/>
      <c r="CB155" s="60"/>
      <c r="CC155" s="60"/>
      <c r="CD155" s="60"/>
      <c r="CE155" s="60"/>
      <c r="CF155" s="60"/>
      <c r="CG155" s="60"/>
    </row>
    <row r="156" spans="52:85">
      <c r="AZ156" s="60"/>
      <c r="BA156" s="60"/>
      <c r="BB156" s="60"/>
      <c r="BC156" s="60"/>
      <c r="BD156" s="60"/>
      <c r="BE156" s="60"/>
      <c r="BF156" s="60"/>
      <c r="BG156" s="60"/>
      <c r="BH156" s="60"/>
      <c r="BI156" s="60"/>
      <c r="BJ156" s="60"/>
      <c r="BK156" s="60"/>
      <c r="BL156" s="907" t="s">
        <v>1319</v>
      </c>
      <c r="BM156" s="60"/>
      <c r="BN156" s="60"/>
      <c r="BO156" s="60"/>
      <c r="BP156" s="60"/>
      <c r="BQ156" s="60"/>
      <c r="BR156" s="60"/>
      <c r="BS156" s="60"/>
      <c r="BT156" s="60"/>
      <c r="BU156" s="60"/>
      <c r="BV156" s="60"/>
      <c r="BW156" s="60"/>
      <c r="BX156" s="60"/>
      <c r="BY156" s="60"/>
      <c r="BZ156" s="60"/>
      <c r="CA156" s="60"/>
      <c r="CB156" s="60"/>
      <c r="CC156" s="60"/>
      <c r="CD156" s="60"/>
      <c r="CE156" s="60"/>
      <c r="CF156" s="60"/>
      <c r="CG156" s="60"/>
    </row>
    <row r="157" spans="52:85">
      <c r="AZ157" s="60"/>
      <c r="BA157" s="60"/>
      <c r="BB157" s="60"/>
      <c r="BC157" s="60"/>
      <c r="BD157" s="60"/>
      <c r="BE157" s="60"/>
      <c r="BF157" s="60"/>
      <c r="BG157" s="60"/>
      <c r="BH157" s="60"/>
      <c r="BI157" s="60"/>
      <c r="BJ157" s="60"/>
      <c r="BK157" s="60"/>
      <c r="BL157" s="907" t="s">
        <v>1320</v>
      </c>
      <c r="BM157" s="60"/>
      <c r="BN157" s="60"/>
      <c r="BO157" s="60"/>
      <c r="BP157" s="60"/>
      <c r="BQ157" s="60"/>
      <c r="BR157" s="60"/>
      <c r="BS157" s="60"/>
      <c r="BT157" s="60"/>
      <c r="BU157" s="60"/>
      <c r="BV157" s="60"/>
      <c r="BW157" s="60"/>
      <c r="BX157" s="60"/>
      <c r="BY157" s="60"/>
      <c r="BZ157" s="60"/>
      <c r="CA157" s="60"/>
      <c r="CB157" s="60"/>
      <c r="CC157" s="60"/>
      <c r="CD157" s="60"/>
      <c r="CE157" s="60"/>
      <c r="CF157" s="60"/>
      <c r="CG157" s="60"/>
    </row>
    <row r="158" spans="52:85">
      <c r="AZ158" s="60"/>
      <c r="BA158" s="60"/>
      <c r="BB158" s="60"/>
      <c r="BC158" s="60"/>
      <c r="BD158" s="60"/>
      <c r="BE158" s="60"/>
      <c r="BF158" s="60"/>
      <c r="BG158" s="60"/>
      <c r="BH158" s="60"/>
      <c r="BI158" s="60"/>
      <c r="BJ158" s="60"/>
      <c r="BK158" s="60"/>
      <c r="BL158" s="907" t="s">
        <v>1321</v>
      </c>
      <c r="BM158" s="60"/>
      <c r="BN158" s="60"/>
      <c r="BO158" s="60"/>
      <c r="BP158" s="60"/>
      <c r="BQ158" s="60"/>
      <c r="BR158" s="60"/>
      <c r="BS158" s="60"/>
      <c r="BT158" s="60"/>
      <c r="BU158" s="60"/>
      <c r="BV158" s="60"/>
      <c r="BW158" s="60"/>
      <c r="BX158" s="60"/>
      <c r="BY158" s="60"/>
      <c r="BZ158" s="60"/>
      <c r="CA158" s="60"/>
      <c r="CB158" s="60"/>
      <c r="CC158" s="60"/>
      <c r="CD158" s="60"/>
      <c r="CE158" s="60"/>
      <c r="CF158" s="60"/>
      <c r="CG158" s="60"/>
    </row>
    <row r="159" spans="52:85">
      <c r="AZ159" s="60"/>
      <c r="BA159" s="60"/>
      <c r="BB159" s="60"/>
      <c r="BC159" s="60"/>
      <c r="BD159" s="60"/>
      <c r="BE159" s="60"/>
      <c r="BF159" s="60"/>
      <c r="BG159" s="60"/>
      <c r="BH159" s="60"/>
      <c r="BI159" s="60"/>
      <c r="BJ159" s="60"/>
      <c r="BK159" s="60"/>
      <c r="BL159" s="907" t="s">
        <v>790</v>
      </c>
      <c r="BM159" s="60"/>
      <c r="BN159" s="60"/>
      <c r="BO159" s="60"/>
      <c r="BP159" s="60"/>
      <c r="BQ159" s="60"/>
      <c r="BR159" s="60"/>
      <c r="BS159" s="60"/>
      <c r="BT159" s="60"/>
      <c r="BU159" s="60"/>
      <c r="BV159" s="60"/>
      <c r="BW159" s="60"/>
      <c r="BX159" s="60"/>
      <c r="BY159" s="60"/>
      <c r="BZ159" s="60"/>
      <c r="CA159" s="60"/>
      <c r="CB159" s="60"/>
      <c r="CC159" s="60"/>
      <c r="CD159" s="60"/>
      <c r="CE159" s="60"/>
      <c r="CF159" s="60"/>
      <c r="CG159" s="60"/>
    </row>
    <row r="160" spans="52:85">
      <c r="AZ160" s="60"/>
      <c r="BA160" s="60"/>
      <c r="BB160" s="60"/>
      <c r="BC160" s="60"/>
      <c r="BD160" s="60"/>
      <c r="BE160" s="60"/>
      <c r="BF160" s="60"/>
      <c r="BG160" s="60"/>
      <c r="BH160" s="60"/>
      <c r="BI160" s="60"/>
      <c r="BJ160" s="60"/>
      <c r="BK160" s="60"/>
      <c r="BL160" s="907" t="s">
        <v>1805</v>
      </c>
      <c r="BM160" s="60"/>
      <c r="BN160" s="60"/>
      <c r="BO160" s="60"/>
      <c r="BP160" s="60"/>
      <c r="BQ160" s="60"/>
      <c r="BR160" s="60"/>
      <c r="BS160" s="60"/>
      <c r="BT160" s="60"/>
      <c r="BU160" s="60"/>
      <c r="BV160" s="60"/>
      <c r="BW160" s="60"/>
      <c r="BX160" s="60"/>
      <c r="BY160" s="60"/>
      <c r="BZ160" s="60"/>
      <c r="CA160" s="60"/>
      <c r="CB160" s="60"/>
      <c r="CC160" s="60"/>
      <c r="CD160" s="60"/>
      <c r="CE160" s="60"/>
      <c r="CF160" s="60"/>
      <c r="CG160" s="60"/>
    </row>
    <row r="161" spans="52:85">
      <c r="AZ161" s="60"/>
      <c r="BA161" s="60"/>
      <c r="BB161" s="60"/>
      <c r="BC161" s="60"/>
      <c r="BD161" s="60"/>
      <c r="BE161" s="60"/>
      <c r="BF161" s="60"/>
      <c r="BG161" s="60"/>
      <c r="BH161" s="60"/>
      <c r="BI161" s="60"/>
      <c r="BJ161" s="60"/>
      <c r="BK161" s="60"/>
      <c r="BL161" s="907" t="s">
        <v>782</v>
      </c>
      <c r="BM161" s="60"/>
      <c r="BN161" s="60"/>
      <c r="BO161" s="60"/>
      <c r="BP161" s="60"/>
      <c r="BQ161" s="60"/>
      <c r="BR161" s="60"/>
      <c r="BS161" s="60"/>
      <c r="BT161" s="60"/>
      <c r="BU161" s="60"/>
      <c r="BV161" s="60"/>
      <c r="BW161" s="60"/>
      <c r="BX161" s="60"/>
      <c r="BY161" s="60"/>
      <c r="BZ161" s="60"/>
      <c r="CA161" s="60"/>
      <c r="CB161" s="60"/>
      <c r="CC161" s="60"/>
      <c r="CD161" s="60"/>
      <c r="CE161" s="60"/>
      <c r="CF161" s="60"/>
      <c r="CG161" s="60"/>
    </row>
    <row r="162" spans="52:85">
      <c r="AZ162" s="60"/>
      <c r="BA162" s="60"/>
      <c r="BB162" s="60"/>
      <c r="BC162" s="60"/>
      <c r="BD162" s="60"/>
      <c r="BE162" s="60"/>
      <c r="BF162" s="60"/>
      <c r="BG162" s="60"/>
      <c r="BH162" s="60"/>
      <c r="BI162" s="60"/>
      <c r="BJ162" s="60"/>
      <c r="BK162" s="60"/>
      <c r="BL162" s="907" t="s">
        <v>467</v>
      </c>
      <c r="BM162" s="60"/>
      <c r="BN162" s="60"/>
      <c r="BO162" s="60"/>
      <c r="BP162" s="60"/>
      <c r="BQ162" s="60"/>
      <c r="BR162" s="60"/>
      <c r="BS162" s="60"/>
      <c r="BT162" s="60"/>
      <c r="BU162" s="60"/>
      <c r="BV162" s="60"/>
      <c r="BW162" s="60"/>
      <c r="BX162" s="60"/>
      <c r="BY162" s="60"/>
      <c r="BZ162" s="60"/>
      <c r="CA162" s="60"/>
      <c r="CB162" s="60"/>
      <c r="CC162" s="60"/>
      <c r="CD162" s="60"/>
      <c r="CE162" s="60"/>
      <c r="CF162" s="60"/>
      <c r="CG162" s="60"/>
    </row>
    <row r="163" spans="52:85">
      <c r="AZ163" s="60"/>
      <c r="BA163" s="60"/>
      <c r="BB163" s="60"/>
      <c r="BC163" s="60"/>
      <c r="BD163" s="60"/>
      <c r="BE163" s="60"/>
      <c r="BF163" s="60"/>
      <c r="BG163" s="60"/>
      <c r="BH163" s="60"/>
      <c r="BI163" s="60"/>
      <c r="BJ163" s="60"/>
      <c r="BK163" s="60"/>
      <c r="BL163" s="907" t="s">
        <v>1323</v>
      </c>
      <c r="BM163" s="60"/>
      <c r="BN163" s="60"/>
      <c r="BO163" s="60"/>
      <c r="BP163" s="60"/>
      <c r="BQ163" s="60"/>
      <c r="BR163" s="60"/>
      <c r="BS163" s="60"/>
      <c r="BT163" s="60"/>
      <c r="BU163" s="60"/>
      <c r="BV163" s="60"/>
      <c r="BW163" s="60"/>
      <c r="BX163" s="60"/>
      <c r="BY163" s="60"/>
      <c r="BZ163" s="60"/>
      <c r="CA163" s="60"/>
      <c r="CB163" s="60"/>
      <c r="CC163" s="60"/>
      <c r="CD163" s="60"/>
      <c r="CE163" s="60"/>
      <c r="CF163" s="60"/>
      <c r="CG163" s="60"/>
    </row>
    <row r="164" spans="52:85">
      <c r="AZ164" s="60"/>
      <c r="BA164" s="60"/>
      <c r="BB164" s="60"/>
      <c r="BC164" s="60"/>
      <c r="BD164" s="60"/>
      <c r="BE164" s="60"/>
      <c r="BF164" s="60"/>
      <c r="BG164" s="60"/>
      <c r="BH164" s="60"/>
      <c r="BI164" s="60"/>
      <c r="BJ164" s="60"/>
      <c r="BK164" s="60"/>
      <c r="BL164" s="907" t="s">
        <v>803</v>
      </c>
      <c r="BM164" s="60"/>
      <c r="BN164" s="60"/>
      <c r="BO164" s="60"/>
      <c r="BP164" s="60"/>
      <c r="BQ164" s="60"/>
      <c r="BR164" s="60"/>
      <c r="BS164" s="60"/>
      <c r="BT164" s="60"/>
      <c r="BU164" s="60"/>
      <c r="BV164" s="60"/>
      <c r="BW164" s="60"/>
      <c r="BX164" s="60"/>
      <c r="BY164" s="60"/>
      <c r="BZ164" s="60"/>
      <c r="CA164" s="60"/>
      <c r="CB164" s="60"/>
      <c r="CC164" s="60"/>
      <c r="CD164" s="60"/>
      <c r="CE164" s="60"/>
      <c r="CF164" s="60"/>
      <c r="CG164" s="60"/>
    </row>
    <row r="165" spans="52:85">
      <c r="AZ165" s="60"/>
      <c r="BA165" s="60"/>
      <c r="BB165" s="60"/>
      <c r="BC165" s="60"/>
      <c r="BD165" s="60"/>
      <c r="BE165" s="60"/>
      <c r="BF165" s="60"/>
      <c r="BG165" s="60"/>
      <c r="BH165" s="60"/>
      <c r="BI165" s="60"/>
      <c r="BJ165" s="60"/>
      <c r="BK165" s="60"/>
      <c r="BL165" s="907" t="s">
        <v>1324</v>
      </c>
      <c r="BM165" s="60"/>
      <c r="BN165" s="60"/>
      <c r="BO165" s="60"/>
      <c r="BP165" s="60"/>
      <c r="BQ165" s="60"/>
      <c r="BR165" s="60"/>
      <c r="BS165" s="60"/>
      <c r="BT165" s="60"/>
      <c r="BU165" s="60"/>
      <c r="BV165" s="60"/>
      <c r="BW165" s="60"/>
      <c r="BX165" s="60"/>
      <c r="BY165" s="60"/>
      <c r="BZ165" s="60"/>
      <c r="CA165" s="60"/>
      <c r="CB165" s="60"/>
      <c r="CC165" s="60"/>
      <c r="CD165" s="60"/>
      <c r="CE165" s="60"/>
      <c r="CF165" s="60"/>
      <c r="CG165" s="60"/>
    </row>
    <row r="166" spans="52:85">
      <c r="AZ166" s="60"/>
      <c r="BA166" s="60"/>
      <c r="BB166" s="60"/>
      <c r="BC166" s="60"/>
      <c r="BD166" s="60"/>
      <c r="BE166" s="60"/>
      <c r="BF166" s="60"/>
      <c r="BG166" s="60"/>
      <c r="BH166" s="60"/>
      <c r="BI166" s="60"/>
      <c r="BJ166" s="60"/>
      <c r="BK166" s="60"/>
      <c r="BL166" s="907" t="s">
        <v>1806</v>
      </c>
      <c r="BM166" s="60"/>
      <c r="BN166" s="60"/>
      <c r="BO166" s="60"/>
      <c r="BP166" s="60"/>
      <c r="BQ166" s="60"/>
      <c r="BR166" s="60"/>
      <c r="BS166" s="60"/>
      <c r="BT166" s="60"/>
      <c r="BU166" s="60"/>
      <c r="BV166" s="60"/>
      <c r="BW166" s="60"/>
      <c r="BX166" s="60"/>
      <c r="BY166" s="60"/>
      <c r="BZ166" s="60"/>
      <c r="CA166" s="60"/>
      <c r="CB166" s="60"/>
      <c r="CC166" s="60"/>
      <c r="CD166" s="60"/>
      <c r="CE166" s="60"/>
      <c r="CF166" s="60"/>
      <c r="CG166" s="60"/>
    </row>
    <row r="167" spans="52:85">
      <c r="AZ167" s="60"/>
      <c r="BA167" s="60"/>
      <c r="BB167" s="60"/>
      <c r="BC167" s="60"/>
      <c r="BD167" s="60"/>
      <c r="BE167" s="60"/>
      <c r="BF167" s="60"/>
      <c r="BG167" s="60"/>
      <c r="BH167" s="60"/>
      <c r="BI167" s="60"/>
      <c r="BJ167" s="60"/>
      <c r="BK167" s="60"/>
      <c r="BL167" s="907" t="s">
        <v>1326</v>
      </c>
      <c r="BM167" s="60"/>
      <c r="BN167" s="60"/>
      <c r="BO167" s="60"/>
      <c r="BP167" s="60"/>
      <c r="BQ167" s="60"/>
      <c r="BR167" s="60"/>
      <c r="BS167" s="60"/>
      <c r="BT167" s="60"/>
      <c r="BU167" s="60"/>
      <c r="BV167" s="60"/>
      <c r="BW167" s="60"/>
      <c r="BX167" s="60"/>
      <c r="BY167" s="60"/>
      <c r="BZ167" s="60"/>
      <c r="CA167" s="60"/>
      <c r="CB167" s="60"/>
      <c r="CC167" s="60"/>
      <c r="CD167" s="60"/>
      <c r="CE167" s="60"/>
      <c r="CF167" s="60"/>
      <c r="CG167" s="60"/>
    </row>
    <row r="168" spans="52:85">
      <c r="AZ168" s="60"/>
      <c r="BA168" s="60"/>
      <c r="BB168" s="60"/>
      <c r="BC168" s="60"/>
      <c r="BD168" s="60"/>
      <c r="BE168" s="60"/>
      <c r="BF168" s="60"/>
      <c r="BG168" s="60"/>
      <c r="BH168" s="60"/>
      <c r="BI168" s="60"/>
      <c r="BJ168" s="60"/>
      <c r="BK168" s="60"/>
      <c r="BL168" s="907" t="s">
        <v>1327</v>
      </c>
      <c r="BM168" s="60"/>
      <c r="BN168" s="60"/>
      <c r="BO168" s="60"/>
      <c r="BP168" s="60"/>
      <c r="BQ168" s="60"/>
      <c r="BR168" s="60"/>
      <c r="BS168" s="60"/>
      <c r="BT168" s="60"/>
      <c r="BU168" s="60"/>
      <c r="BV168" s="60"/>
      <c r="BW168" s="60"/>
      <c r="BX168" s="60"/>
      <c r="BY168" s="60"/>
      <c r="BZ168" s="60"/>
      <c r="CA168" s="60"/>
      <c r="CB168" s="60"/>
      <c r="CC168" s="60"/>
      <c r="CD168" s="60"/>
      <c r="CE168" s="60"/>
      <c r="CF168" s="60"/>
      <c r="CG168" s="60"/>
    </row>
    <row r="169" spans="52:85">
      <c r="AZ169" s="60"/>
      <c r="BA169" s="60"/>
      <c r="BB169" s="60"/>
      <c r="BC169" s="60"/>
      <c r="BD169" s="60"/>
      <c r="BE169" s="60"/>
      <c r="BF169" s="60"/>
      <c r="BG169" s="60"/>
      <c r="BH169" s="60"/>
      <c r="BI169" s="60"/>
      <c r="BJ169" s="60"/>
      <c r="BK169" s="60"/>
      <c r="BL169" s="928" t="s">
        <v>1328</v>
      </c>
      <c r="BM169" s="60"/>
      <c r="BN169" s="60"/>
      <c r="BO169" s="60"/>
      <c r="BP169" s="60"/>
      <c r="BQ169" s="60"/>
      <c r="BR169" s="60"/>
      <c r="BS169" s="60"/>
      <c r="BT169" s="60"/>
      <c r="BU169" s="60"/>
      <c r="BV169" s="60"/>
      <c r="BW169" s="60"/>
      <c r="BX169" s="60"/>
      <c r="BY169" s="60"/>
      <c r="BZ169" s="60"/>
      <c r="CA169" s="60"/>
      <c r="CB169" s="60"/>
      <c r="CC169" s="60"/>
      <c r="CD169" s="60"/>
      <c r="CE169" s="60"/>
      <c r="CF169" s="60"/>
      <c r="CG169" s="60"/>
    </row>
    <row r="170" spans="52:85">
      <c r="AZ170" s="60"/>
      <c r="BA170" s="60"/>
      <c r="BB170" s="60"/>
      <c r="BC170" s="60"/>
      <c r="BD170" s="60"/>
      <c r="BE170" s="60"/>
      <c r="BF170" s="60"/>
      <c r="BG170" s="60"/>
      <c r="BH170" s="60"/>
      <c r="BI170" s="60"/>
      <c r="BJ170" s="60"/>
      <c r="BK170" s="60"/>
      <c r="BL170" s="907" t="s">
        <v>83</v>
      </c>
      <c r="BM170" s="60"/>
      <c r="BN170" s="60"/>
      <c r="BO170" s="60"/>
      <c r="BP170" s="60"/>
      <c r="BQ170" s="60"/>
      <c r="BR170" s="60"/>
      <c r="BS170" s="60"/>
      <c r="BT170" s="60"/>
      <c r="BU170" s="60"/>
      <c r="BV170" s="60"/>
      <c r="BW170" s="60"/>
      <c r="BX170" s="60"/>
      <c r="BY170" s="60"/>
      <c r="BZ170" s="60"/>
      <c r="CA170" s="60"/>
      <c r="CB170" s="60"/>
      <c r="CC170" s="60"/>
      <c r="CD170" s="60"/>
      <c r="CE170" s="60"/>
      <c r="CF170" s="60"/>
      <c r="CG170" s="60"/>
    </row>
    <row r="171" spans="52:85">
      <c r="AZ171" s="60"/>
      <c r="BA171" s="60"/>
      <c r="BB171" s="60"/>
      <c r="BC171" s="60"/>
      <c r="BD171" s="60"/>
      <c r="BE171" s="60"/>
      <c r="BF171" s="60"/>
      <c r="BG171" s="60"/>
      <c r="BH171" s="60"/>
      <c r="BI171" s="60"/>
      <c r="BJ171" s="60"/>
      <c r="BK171" s="60"/>
      <c r="BL171" s="928" t="s">
        <v>1329</v>
      </c>
      <c r="BM171" s="60"/>
      <c r="BN171" s="60"/>
      <c r="BO171" s="60"/>
      <c r="BP171" s="60"/>
      <c r="BQ171" s="60"/>
      <c r="BR171" s="60"/>
      <c r="BS171" s="60"/>
      <c r="BT171" s="60"/>
      <c r="BU171" s="60"/>
      <c r="BV171" s="60"/>
      <c r="BW171" s="60"/>
      <c r="BX171" s="60"/>
      <c r="BY171" s="60"/>
      <c r="BZ171" s="60"/>
      <c r="CA171" s="60"/>
      <c r="CB171" s="60"/>
      <c r="CC171" s="60"/>
      <c r="CD171" s="60"/>
      <c r="CE171" s="60"/>
      <c r="CF171" s="60"/>
      <c r="CG171" s="60"/>
    </row>
    <row r="172" spans="52:85">
      <c r="AZ172" s="60"/>
      <c r="BA172" s="60"/>
      <c r="BB172" s="60"/>
      <c r="BC172" s="60"/>
      <c r="BD172" s="60"/>
      <c r="BE172" s="60"/>
      <c r="BF172" s="60"/>
      <c r="BG172" s="60"/>
      <c r="BH172" s="60"/>
      <c r="BI172" s="60"/>
      <c r="BJ172" s="60"/>
      <c r="BK172" s="60"/>
      <c r="BL172" s="907" t="s">
        <v>1330</v>
      </c>
      <c r="BM172" s="60"/>
      <c r="BN172" s="60"/>
      <c r="BO172" s="60"/>
      <c r="BP172" s="60"/>
      <c r="BQ172" s="60"/>
      <c r="BR172" s="60"/>
      <c r="BS172" s="60"/>
      <c r="BT172" s="60"/>
      <c r="BU172" s="60"/>
      <c r="BV172" s="60"/>
      <c r="BW172" s="60"/>
      <c r="BX172" s="60"/>
      <c r="BY172" s="60"/>
      <c r="BZ172" s="60"/>
      <c r="CA172" s="60"/>
      <c r="CB172" s="60"/>
      <c r="CC172" s="60"/>
      <c r="CD172" s="60"/>
      <c r="CE172" s="60"/>
      <c r="CF172" s="60"/>
      <c r="CG172" s="60"/>
    </row>
    <row r="173" spans="52:85">
      <c r="AZ173" s="60"/>
      <c r="BA173" s="60"/>
      <c r="BB173" s="60"/>
      <c r="BC173" s="60"/>
      <c r="BD173" s="60"/>
      <c r="BE173" s="60"/>
      <c r="BF173" s="60"/>
      <c r="BG173" s="60"/>
      <c r="BH173" s="60"/>
      <c r="BI173" s="60"/>
      <c r="BJ173" s="60"/>
      <c r="BK173" s="60"/>
      <c r="BL173" s="907" t="s">
        <v>1331</v>
      </c>
      <c r="BM173" s="60"/>
      <c r="BN173" s="60"/>
      <c r="BO173" s="60"/>
      <c r="BP173" s="60"/>
      <c r="BQ173" s="60"/>
      <c r="BR173" s="60"/>
      <c r="BS173" s="60"/>
      <c r="BT173" s="60"/>
      <c r="BU173" s="60"/>
      <c r="BV173" s="60"/>
      <c r="BW173" s="60"/>
      <c r="BX173" s="60"/>
      <c r="BY173" s="60"/>
      <c r="BZ173" s="60"/>
      <c r="CA173" s="60"/>
      <c r="CB173" s="60"/>
      <c r="CC173" s="60"/>
      <c r="CD173" s="60"/>
      <c r="CE173" s="60"/>
      <c r="CF173" s="60"/>
      <c r="CG173" s="60"/>
    </row>
    <row r="174" spans="52:85">
      <c r="AZ174" s="60"/>
      <c r="BA174" s="60"/>
      <c r="BB174" s="60"/>
      <c r="BC174" s="60"/>
      <c r="BD174" s="60"/>
      <c r="BE174" s="60"/>
      <c r="BF174" s="60"/>
      <c r="BG174" s="60"/>
      <c r="BH174" s="60"/>
      <c r="BI174" s="60"/>
      <c r="BJ174" s="60"/>
      <c r="BK174" s="60"/>
      <c r="BL174" s="907" t="s">
        <v>1332</v>
      </c>
      <c r="BM174" s="60"/>
      <c r="BN174" s="60"/>
      <c r="BO174" s="60"/>
      <c r="BP174" s="60"/>
      <c r="BQ174" s="60"/>
      <c r="BR174" s="60"/>
      <c r="BS174" s="60"/>
      <c r="BT174" s="60"/>
      <c r="BU174" s="60"/>
      <c r="BV174" s="60"/>
      <c r="BW174" s="60"/>
      <c r="BX174" s="60"/>
      <c r="BY174" s="60"/>
      <c r="BZ174" s="60"/>
      <c r="CA174" s="60"/>
      <c r="CB174" s="60"/>
      <c r="CC174" s="60"/>
      <c r="CD174" s="60"/>
      <c r="CE174" s="60"/>
      <c r="CF174" s="60"/>
      <c r="CG174" s="60"/>
    </row>
    <row r="175" spans="52:85">
      <c r="AZ175" s="60"/>
      <c r="BA175" s="60"/>
      <c r="BB175" s="60"/>
      <c r="BC175" s="60"/>
      <c r="BD175" s="60"/>
      <c r="BE175" s="60"/>
      <c r="BF175" s="60"/>
      <c r="BG175" s="60"/>
      <c r="BH175" s="60"/>
      <c r="BI175" s="60"/>
      <c r="BJ175" s="60"/>
      <c r="BK175" s="60"/>
      <c r="BL175" s="907" t="s">
        <v>1333</v>
      </c>
      <c r="BM175" s="60"/>
      <c r="BN175" s="60"/>
      <c r="BO175" s="60"/>
      <c r="BP175" s="60"/>
      <c r="BQ175" s="60"/>
      <c r="BR175" s="60"/>
      <c r="BS175" s="60"/>
      <c r="BT175" s="60"/>
      <c r="BU175" s="60"/>
      <c r="BV175" s="60"/>
      <c r="BW175" s="60"/>
      <c r="BX175" s="60"/>
      <c r="BY175" s="60"/>
      <c r="BZ175" s="60"/>
      <c r="CA175" s="60"/>
      <c r="CB175" s="60"/>
      <c r="CC175" s="60"/>
      <c r="CD175" s="60"/>
      <c r="CE175" s="60"/>
      <c r="CF175" s="60"/>
      <c r="CG175" s="60"/>
    </row>
    <row r="176" spans="52:85">
      <c r="AZ176" s="60"/>
      <c r="BA176" s="60"/>
      <c r="BB176" s="60"/>
      <c r="BC176" s="60"/>
      <c r="BD176" s="60"/>
      <c r="BE176" s="60"/>
      <c r="BF176" s="60"/>
      <c r="BG176" s="60"/>
      <c r="BH176" s="60"/>
      <c r="BI176" s="60"/>
      <c r="BJ176" s="60"/>
      <c r="BK176" s="60"/>
      <c r="BL176" s="907" t="s">
        <v>1334</v>
      </c>
      <c r="BM176" s="60"/>
      <c r="BN176" s="60"/>
      <c r="BO176" s="60"/>
      <c r="BP176" s="60"/>
      <c r="BQ176" s="60"/>
      <c r="BR176" s="60"/>
      <c r="BS176" s="60"/>
      <c r="BT176" s="60"/>
      <c r="BU176" s="60"/>
      <c r="BV176" s="60"/>
      <c r="BW176" s="60"/>
      <c r="BX176" s="60"/>
      <c r="BY176" s="60"/>
      <c r="BZ176" s="60"/>
      <c r="CA176" s="60"/>
      <c r="CB176" s="60"/>
      <c r="CC176" s="60"/>
      <c r="CD176" s="60"/>
      <c r="CE176" s="60"/>
      <c r="CF176" s="60"/>
      <c r="CG176" s="60"/>
    </row>
    <row r="177" spans="52:85">
      <c r="AZ177" s="60"/>
      <c r="BA177" s="60"/>
      <c r="BB177" s="60"/>
      <c r="BC177" s="60"/>
      <c r="BD177" s="60"/>
      <c r="BE177" s="60"/>
      <c r="BF177" s="60"/>
      <c r="BG177" s="60"/>
      <c r="BH177" s="60"/>
      <c r="BI177" s="60"/>
      <c r="BJ177" s="60"/>
      <c r="BK177" s="60"/>
      <c r="BL177" s="907" t="s">
        <v>1335</v>
      </c>
      <c r="BM177" s="60"/>
      <c r="BN177" s="60"/>
      <c r="BO177" s="60"/>
      <c r="BP177" s="60"/>
      <c r="BQ177" s="60"/>
      <c r="BR177" s="60"/>
      <c r="BS177" s="60"/>
      <c r="BT177" s="60"/>
      <c r="BU177" s="60"/>
      <c r="BV177" s="60"/>
      <c r="BW177" s="60"/>
      <c r="BX177" s="60"/>
      <c r="BY177" s="60"/>
      <c r="BZ177" s="60"/>
      <c r="CA177" s="60"/>
      <c r="CB177" s="60"/>
      <c r="CC177" s="60"/>
      <c r="CD177" s="60"/>
      <c r="CE177" s="60"/>
      <c r="CF177" s="60"/>
      <c r="CG177" s="60"/>
    </row>
    <row r="178" spans="52:85">
      <c r="AZ178" s="60"/>
      <c r="BA178" s="60"/>
      <c r="BB178" s="60"/>
      <c r="BC178" s="60"/>
      <c r="BD178" s="60"/>
      <c r="BE178" s="60"/>
      <c r="BF178" s="60"/>
      <c r="BG178" s="60"/>
      <c r="BH178" s="60"/>
      <c r="BI178" s="60"/>
      <c r="BJ178" s="60"/>
      <c r="BK178" s="60"/>
      <c r="BL178" s="907" t="s">
        <v>502</v>
      </c>
      <c r="BM178" s="60"/>
      <c r="BN178" s="60"/>
      <c r="BO178" s="60"/>
      <c r="BP178" s="60"/>
      <c r="BQ178" s="60"/>
      <c r="BR178" s="60"/>
      <c r="BS178" s="60"/>
      <c r="BT178" s="60"/>
      <c r="BU178" s="60"/>
      <c r="BV178" s="60"/>
      <c r="BW178" s="60"/>
      <c r="BX178" s="60"/>
      <c r="BY178" s="60"/>
      <c r="BZ178" s="60"/>
      <c r="CA178" s="60"/>
      <c r="CB178" s="60"/>
      <c r="CC178" s="60"/>
      <c r="CD178" s="60"/>
      <c r="CE178" s="60"/>
      <c r="CF178" s="60"/>
      <c r="CG178" s="60"/>
    </row>
    <row r="179" spans="52:85">
      <c r="AZ179" s="60"/>
      <c r="BA179" s="60"/>
      <c r="BB179" s="60"/>
      <c r="BC179" s="60"/>
      <c r="BD179" s="60"/>
      <c r="BE179" s="60"/>
      <c r="BF179" s="60"/>
      <c r="BG179" s="60"/>
      <c r="BH179" s="60"/>
      <c r="BI179" s="60"/>
      <c r="BJ179" s="60"/>
      <c r="BK179" s="60"/>
      <c r="BL179" s="928" t="s">
        <v>1336</v>
      </c>
      <c r="BM179" s="60"/>
      <c r="BN179" s="60"/>
      <c r="BO179" s="60"/>
      <c r="BP179" s="60"/>
      <c r="BQ179" s="60"/>
      <c r="BR179" s="60"/>
      <c r="BS179" s="60"/>
      <c r="BT179" s="60"/>
      <c r="BU179" s="60"/>
      <c r="BV179" s="60"/>
      <c r="BW179" s="60"/>
      <c r="BX179" s="60"/>
      <c r="BY179" s="60"/>
      <c r="BZ179" s="60"/>
      <c r="CA179" s="60"/>
      <c r="CB179" s="60"/>
      <c r="CC179" s="60"/>
      <c r="CD179" s="60"/>
      <c r="CE179" s="60"/>
      <c r="CF179" s="60"/>
      <c r="CG179" s="60"/>
    </row>
    <row r="180" spans="52:85">
      <c r="AZ180" s="60"/>
      <c r="BA180" s="60"/>
      <c r="BB180" s="60"/>
      <c r="BC180" s="60"/>
      <c r="BD180" s="60"/>
      <c r="BE180" s="60"/>
      <c r="BF180" s="60"/>
      <c r="BG180" s="60"/>
      <c r="BH180" s="60"/>
      <c r="BI180" s="60"/>
      <c r="BJ180" s="60"/>
      <c r="BK180" s="60"/>
      <c r="BL180" s="907" t="s">
        <v>779</v>
      </c>
      <c r="BM180" s="60"/>
      <c r="BN180" s="60"/>
      <c r="BO180" s="60"/>
      <c r="BP180" s="60"/>
      <c r="BQ180" s="60"/>
      <c r="BR180" s="60"/>
      <c r="BS180" s="60"/>
      <c r="BT180" s="60"/>
      <c r="BU180" s="60"/>
      <c r="BV180" s="60"/>
      <c r="BW180" s="60"/>
      <c r="BX180" s="60"/>
      <c r="BY180" s="60"/>
      <c r="BZ180" s="60"/>
      <c r="CA180" s="60"/>
      <c r="CB180" s="60"/>
      <c r="CC180" s="60"/>
      <c r="CD180" s="60"/>
      <c r="CE180" s="60"/>
      <c r="CF180" s="60"/>
      <c r="CG180" s="60"/>
    </row>
    <row r="181" spans="52:85">
      <c r="AZ181" s="60"/>
      <c r="BA181" s="60"/>
      <c r="BB181" s="60"/>
      <c r="BC181" s="60"/>
      <c r="BD181" s="60"/>
      <c r="BE181" s="60"/>
      <c r="BF181" s="60"/>
      <c r="BG181" s="60"/>
      <c r="BH181" s="60"/>
      <c r="BI181" s="60"/>
      <c r="BJ181" s="60"/>
      <c r="BK181" s="60"/>
      <c r="BL181" s="907" t="s">
        <v>1337</v>
      </c>
      <c r="BM181" s="60"/>
      <c r="BN181" s="60"/>
      <c r="BO181" s="60"/>
      <c r="BP181" s="60"/>
      <c r="BQ181" s="60"/>
      <c r="BR181" s="60"/>
      <c r="BS181" s="60"/>
      <c r="BT181" s="60"/>
      <c r="BU181" s="60"/>
      <c r="BV181" s="60"/>
      <c r="BW181" s="60"/>
      <c r="BX181" s="60"/>
      <c r="BY181" s="60"/>
      <c r="BZ181" s="60"/>
      <c r="CA181" s="60"/>
      <c r="CB181" s="60"/>
      <c r="CC181" s="60"/>
      <c r="CD181" s="60"/>
      <c r="CE181" s="60"/>
      <c r="CF181" s="60"/>
      <c r="CG181" s="60"/>
    </row>
    <row r="182" spans="52:85">
      <c r="AZ182" s="60"/>
      <c r="BA182" s="60"/>
      <c r="BB182" s="60"/>
      <c r="BC182" s="60"/>
      <c r="BD182" s="60"/>
      <c r="BE182" s="60"/>
      <c r="BF182" s="60"/>
      <c r="BG182" s="60"/>
      <c r="BH182" s="60"/>
      <c r="BI182" s="60"/>
      <c r="BJ182" s="60"/>
      <c r="BK182" s="60"/>
      <c r="BL182" s="907" t="s">
        <v>1338</v>
      </c>
      <c r="BM182" s="60"/>
      <c r="BN182" s="60"/>
      <c r="BO182" s="60"/>
      <c r="BP182" s="60"/>
      <c r="BQ182" s="60"/>
      <c r="BR182" s="60"/>
      <c r="BS182" s="60"/>
      <c r="BT182" s="60"/>
      <c r="BU182" s="60"/>
      <c r="BV182" s="60"/>
      <c r="BW182" s="60"/>
      <c r="BX182" s="60"/>
      <c r="BY182" s="60"/>
      <c r="BZ182" s="60"/>
      <c r="CA182" s="60"/>
      <c r="CB182" s="60"/>
      <c r="CC182" s="60"/>
      <c r="CD182" s="60"/>
      <c r="CE182" s="60"/>
      <c r="CF182" s="60"/>
      <c r="CG182" s="60"/>
    </row>
    <row r="183" spans="52:85">
      <c r="AZ183" s="60"/>
      <c r="BA183" s="60"/>
      <c r="BB183" s="60"/>
      <c r="BC183" s="60"/>
      <c r="BD183" s="60"/>
      <c r="BE183" s="60"/>
      <c r="BF183" s="60"/>
      <c r="BG183" s="60"/>
      <c r="BH183" s="60"/>
      <c r="BI183" s="60"/>
      <c r="BJ183" s="60"/>
      <c r="BK183" s="60"/>
      <c r="BL183" s="907" t="s">
        <v>1339</v>
      </c>
      <c r="BM183" s="60"/>
      <c r="BN183" s="60"/>
      <c r="BO183" s="60"/>
      <c r="BP183" s="60"/>
      <c r="BQ183" s="60"/>
      <c r="BR183" s="60"/>
      <c r="BS183" s="60"/>
      <c r="BT183" s="60"/>
      <c r="BU183" s="60"/>
      <c r="BV183" s="60"/>
      <c r="BW183" s="60"/>
      <c r="BX183" s="60"/>
      <c r="BY183" s="60"/>
      <c r="BZ183" s="60"/>
      <c r="CA183" s="60"/>
      <c r="CB183" s="60"/>
      <c r="CC183" s="60"/>
      <c r="CD183" s="60"/>
      <c r="CE183" s="60"/>
      <c r="CF183" s="60"/>
      <c r="CG183" s="60"/>
    </row>
    <row r="184" spans="52:85">
      <c r="AZ184" s="60"/>
      <c r="BA184" s="60"/>
      <c r="BB184" s="60"/>
      <c r="BC184" s="60"/>
      <c r="BD184" s="60"/>
      <c r="BE184" s="60"/>
      <c r="BF184" s="60"/>
      <c r="BG184" s="60"/>
      <c r="BH184" s="60"/>
      <c r="BI184" s="60"/>
      <c r="BJ184" s="60"/>
      <c r="BK184" s="60"/>
      <c r="BL184" s="907" t="s">
        <v>1340</v>
      </c>
      <c r="BM184" s="60"/>
      <c r="BN184" s="60"/>
      <c r="BO184" s="60"/>
      <c r="BP184" s="60"/>
      <c r="BQ184" s="60"/>
      <c r="BR184" s="60"/>
      <c r="BS184" s="60"/>
      <c r="BT184" s="60"/>
      <c r="BU184" s="60"/>
      <c r="BV184" s="60"/>
      <c r="BW184" s="60"/>
      <c r="BX184" s="60"/>
      <c r="BY184" s="60"/>
      <c r="BZ184" s="60"/>
      <c r="CA184" s="60"/>
      <c r="CB184" s="60"/>
      <c r="CC184" s="60"/>
      <c r="CD184" s="60"/>
      <c r="CE184" s="60"/>
      <c r="CF184" s="60"/>
      <c r="CG184" s="60"/>
    </row>
    <row r="185" spans="52:85">
      <c r="AZ185" s="60"/>
      <c r="BA185" s="60"/>
      <c r="BB185" s="60"/>
      <c r="BC185" s="60"/>
      <c r="BD185" s="60"/>
      <c r="BE185" s="60"/>
      <c r="BF185" s="60"/>
      <c r="BG185" s="60"/>
      <c r="BH185" s="60"/>
      <c r="BI185" s="60"/>
      <c r="BJ185" s="60"/>
      <c r="BK185" s="60"/>
      <c r="BL185" s="907" t="s">
        <v>1341</v>
      </c>
      <c r="BM185" s="60"/>
      <c r="BN185" s="60"/>
      <c r="BO185" s="60"/>
      <c r="BP185" s="60"/>
      <c r="BQ185" s="60"/>
      <c r="BR185" s="60"/>
      <c r="BS185" s="60"/>
      <c r="BT185" s="60"/>
      <c r="BU185" s="60"/>
      <c r="BV185" s="60"/>
      <c r="BW185" s="60"/>
      <c r="BX185" s="60"/>
      <c r="BY185" s="60"/>
      <c r="BZ185" s="60"/>
      <c r="CA185" s="60"/>
      <c r="CB185" s="60"/>
      <c r="CC185" s="60"/>
      <c r="CD185" s="60"/>
      <c r="CE185" s="60"/>
      <c r="CF185" s="60"/>
      <c r="CG185" s="60"/>
    </row>
    <row r="186" spans="52:85">
      <c r="AZ186" s="60"/>
      <c r="BA186" s="60"/>
      <c r="BB186" s="60"/>
      <c r="BC186" s="60"/>
      <c r="BD186" s="60"/>
      <c r="BE186" s="60"/>
      <c r="BF186" s="60"/>
      <c r="BG186" s="60"/>
      <c r="BH186" s="60"/>
      <c r="BI186" s="60"/>
      <c r="BJ186" s="60"/>
      <c r="BK186" s="60"/>
      <c r="BL186" s="907" t="s">
        <v>1342</v>
      </c>
      <c r="BM186" s="60"/>
      <c r="BN186" s="60"/>
      <c r="BO186" s="60"/>
      <c r="BP186" s="60"/>
      <c r="BQ186" s="60"/>
      <c r="BR186" s="60"/>
      <c r="BS186" s="60"/>
      <c r="BT186" s="60"/>
      <c r="BU186" s="60"/>
      <c r="BV186" s="60"/>
      <c r="BW186" s="60"/>
      <c r="BX186" s="60"/>
      <c r="BY186" s="60"/>
      <c r="BZ186" s="60"/>
      <c r="CA186" s="60"/>
      <c r="CB186" s="60"/>
      <c r="CC186" s="60"/>
      <c r="CD186" s="60"/>
      <c r="CE186" s="60"/>
      <c r="CF186" s="60"/>
      <c r="CG186" s="60"/>
    </row>
    <row r="187" spans="52:85">
      <c r="AZ187" s="60"/>
      <c r="BA187" s="60"/>
      <c r="BB187" s="60"/>
      <c r="BC187" s="60"/>
      <c r="BD187" s="60"/>
      <c r="BE187" s="60"/>
      <c r="BF187" s="60"/>
      <c r="BG187" s="60"/>
      <c r="BH187" s="60"/>
      <c r="BI187" s="60"/>
      <c r="BJ187" s="60"/>
      <c r="BK187" s="60"/>
      <c r="BL187" s="907" t="s">
        <v>929</v>
      </c>
      <c r="BM187" s="60"/>
      <c r="BN187" s="60"/>
      <c r="BO187" s="60"/>
      <c r="BP187" s="60"/>
      <c r="BQ187" s="60"/>
      <c r="BR187" s="60"/>
      <c r="BS187" s="60"/>
      <c r="BT187" s="60"/>
      <c r="BU187" s="60"/>
      <c r="BV187" s="60"/>
      <c r="BW187" s="60"/>
      <c r="BX187" s="60"/>
      <c r="BY187" s="60"/>
      <c r="BZ187" s="60"/>
      <c r="CA187" s="60"/>
      <c r="CB187" s="60"/>
      <c r="CC187" s="60"/>
      <c r="CD187" s="60"/>
      <c r="CE187" s="60"/>
      <c r="CF187" s="60"/>
      <c r="CG187" s="60"/>
    </row>
    <row r="188" spans="52:85">
      <c r="AZ188" s="60"/>
      <c r="BA188" s="60"/>
      <c r="BB188" s="60"/>
      <c r="BC188" s="60"/>
      <c r="BD188" s="60"/>
      <c r="BE188" s="60"/>
      <c r="BF188" s="60"/>
      <c r="BG188" s="60"/>
      <c r="BH188" s="60"/>
      <c r="BI188" s="60"/>
      <c r="BJ188" s="60"/>
      <c r="BK188" s="60"/>
      <c r="BL188" s="907" t="s">
        <v>1343</v>
      </c>
      <c r="BM188" s="60"/>
      <c r="BN188" s="60"/>
      <c r="BO188" s="60"/>
      <c r="BP188" s="60"/>
      <c r="BQ188" s="60"/>
      <c r="BR188" s="60"/>
      <c r="BS188" s="60"/>
      <c r="BT188" s="60"/>
      <c r="BU188" s="60"/>
      <c r="BV188" s="60"/>
      <c r="BW188" s="60"/>
      <c r="BX188" s="60"/>
      <c r="BY188" s="60"/>
      <c r="BZ188" s="60"/>
      <c r="CA188" s="60"/>
      <c r="CB188" s="60"/>
      <c r="CC188" s="60"/>
      <c r="CD188" s="60"/>
      <c r="CE188" s="60"/>
      <c r="CF188" s="60"/>
      <c r="CG188" s="60"/>
    </row>
    <row r="189" spans="52:85">
      <c r="AZ189" s="60"/>
      <c r="BA189" s="60"/>
      <c r="BB189" s="60"/>
      <c r="BC189" s="60"/>
      <c r="BD189" s="60"/>
      <c r="BE189" s="60"/>
      <c r="BF189" s="60"/>
      <c r="BG189" s="60"/>
      <c r="BH189" s="60"/>
      <c r="BI189" s="60"/>
      <c r="BJ189" s="60"/>
      <c r="BK189" s="60"/>
      <c r="BL189" s="907" t="s">
        <v>930</v>
      </c>
      <c r="BM189" s="60"/>
      <c r="BN189" s="60"/>
      <c r="BO189" s="60"/>
      <c r="BP189" s="60"/>
      <c r="BQ189" s="60"/>
      <c r="BR189" s="60"/>
      <c r="BS189" s="60"/>
      <c r="BT189" s="60"/>
      <c r="BU189" s="60"/>
      <c r="BV189" s="60"/>
      <c r="BW189" s="60"/>
      <c r="BX189" s="60"/>
      <c r="BY189" s="60"/>
      <c r="BZ189" s="60"/>
      <c r="CA189" s="60"/>
      <c r="CB189" s="60"/>
      <c r="CC189" s="60"/>
      <c r="CD189" s="60"/>
      <c r="CE189" s="60"/>
      <c r="CF189" s="60"/>
      <c r="CG189" s="60"/>
    </row>
    <row r="190" spans="52:85">
      <c r="AZ190" s="60"/>
      <c r="BA190" s="60"/>
      <c r="BB190" s="60"/>
      <c r="BC190" s="60"/>
      <c r="BD190" s="60"/>
      <c r="BE190" s="60"/>
      <c r="BF190" s="60"/>
      <c r="BG190" s="60"/>
      <c r="BH190" s="60"/>
      <c r="BI190" s="60"/>
      <c r="BJ190" s="60"/>
      <c r="BK190" s="60"/>
      <c r="BL190" s="907" t="s">
        <v>1344</v>
      </c>
      <c r="BM190" s="60"/>
      <c r="BN190" s="60"/>
      <c r="BO190" s="60"/>
      <c r="BP190" s="60"/>
      <c r="BQ190" s="60"/>
      <c r="BR190" s="60"/>
      <c r="BS190" s="60"/>
      <c r="BT190" s="60"/>
      <c r="BU190" s="60"/>
      <c r="BV190" s="60"/>
      <c r="BW190" s="60"/>
      <c r="BX190" s="60"/>
      <c r="BY190" s="60"/>
      <c r="BZ190" s="60"/>
      <c r="CA190" s="60"/>
      <c r="CB190" s="60"/>
      <c r="CC190" s="60"/>
      <c r="CD190" s="60"/>
      <c r="CE190" s="60"/>
      <c r="CF190" s="60"/>
      <c r="CG190" s="60"/>
    </row>
    <row r="191" spans="52:85">
      <c r="AZ191" s="60"/>
      <c r="BA191" s="60"/>
      <c r="BB191" s="60"/>
      <c r="BC191" s="60"/>
      <c r="BD191" s="60"/>
      <c r="BE191" s="60"/>
      <c r="BF191" s="60"/>
      <c r="BG191" s="60"/>
      <c r="BH191" s="60"/>
      <c r="BI191" s="60"/>
      <c r="BJ191" s="60"/>
      <c r="BK191" s="60"/>
      <c r="BL191" s="907" t="s">
        <v>1345</v>
      </c>
      <c r="BM191" s="60"/>
      <c r="BN191" s="60"/>
      <c r="BO191" s="60"/>
      <c r="BP191" s="60"/>
      <c r="BQ191" s="60"/>
      <c r="BR191" s="60"/>
      <c r="BS191" s="60"/>
      <c r="BT191" s="60"/>
      <c r="BU191" s="60"/>
      <c r="BV191" s="60"/>
      <c r="BW191" s="60"/>
      <c r="BX191" s="60"/>
      <c r="BY191" s="60"/>
      <c r="BZ191" s="60"/>
      <c r="CA191" s="60"/>
      <c r="CB191" s="60"/>
      <c r="CC191" s="60"/>
      <c r="CD191" s="60"/>
      <c r="CE191" s="60"/>
      <c r="CF191" s="60"/>
      <c r="CG191" s="60"/>
    </row>
    <row r="192" spans="52:85">
      <c r="AZ192" s="60"/>
      <c r="BA192" s="60"/>
      <c r="BB192" s="60"/>
      <c r="BC192" s="60"/>
      <c r="BD192" s="60"/>
      <c r="BE192" s="60"/>
      <c r="BF192" s="60"/>
      <c r="BG192" s="60"/>
      <c r="BH192" s="60"/>
      <c r="BI192" s="60"/>
      <c r="BJ192" s="60"/>
      <c r="BK192" s="60"/>
      <c r="BL192" s="907" t="s">
        <v>1346</v>
      </c>
      <c r="BM192" s="60"/>
      <c r="BN192" s="60"/>
      <c r="BO192" s="60"/>
      <c r="BP192" s="60"/>
      <c r="BQ192" s="60"/>
      <c r="BR192" s="60"/>
      <c r="BS192" s="60"/>
      <c r="BT192" s="60"/>
      <c r="BU192" s="60"/>
      <c r="BV192" s="60"/>
      <c r="BW192" s="60"/>
      <c r="BX192" s="60"/>
      <c r="BY192" s="60"/>
      <c r="BZ192" s="60"/>
      <c r="CA192" s="60"/>
      <c r="CB192" s="60"/>
      <c r="CC192" s="60"/>
      <c r="CD192" s="60"/>
      <c r="CE192" s="60"/>
      <c r="CF192" s="60"/>
      <c r="CG192" s="60"/>
    </row>
    <row r="193" spans="52:85">
      <c r="AZ193" s="60"/>
      <c r="BA193" s="60"/>
      <c r="BB193" s="60"/>
      <c r="BC193" s="60"/>
      <c r="BD193" s="60"/>
      <c r="BE193" s="60"/>
      <c r="BF193" s="60"/>
      <c r="BG193" s="60"/>
      <c r="BH193" s="60"/>
      <c r="BI193" s="60"/>
      <c r="BJ193" s="60"/>
      <c r="BK193" s="60"/>
      <c r="BL193" s="907" t="s">
        <v>1807</v>
      </c>
      <c r="BM193" s="60"/>
      <c r="BN193" s="60"/>
      <c r="BO193" s="60"/>
      <c r="BP193" s="60"/>
      <c r="BQ193" s="60"/>
      <c r="BR193" s="60"/>
      <c r="BS193" s="60"/>
      <c r="BT193" s="60"/>
      <c r="BU193" s="60"/>
      <c r="BV193" s="60"/>
      <c r="BW193" s="60"/>
      <c r="BX193" s="60"/>
      <c r="BY193" s="60"/>
      <c r="BZ193" s="60"/>
      <c r="CA193" s="60"/>
      <c r="CB193" s="60"/>
      <c r="CC193" s="60"/>
      <c r="CD193" s="60"/>
      <c r="CE193" s="60"/>
      <c r="CF193" s="60"/>
      <c r="CG193" s="60"/>
    </row>
    <row r="194" spans="52:85">
      <c r="AZ194" s="60"/>
      <c r="BA194" s="60"/>
      <c r="BB194" s="60"/>
      <c r="BC194" s="60"/>
      <c r="BD194" s="60"/>
      <c r="BE194" s="60"/>
      <c r="BF194" s="60"/>
      <c r="BG194" s="60"/>
      <c r="BH194" s="60"/>
      <c r="BI194" s="60"/>
      <c r="BJ194" s="60"/>
      <c r="BK194" s="60"/>
      <c r="BL194" s="907" t="s">
        <v>789</v>
      </c>
      <c r="BM194" s="60"/>
      <c r="BN194" s="60"/>
      <c r="BO194" s="60"/>
      <c r="BP194" s="60"/>
      <c r="BQ194" s="60"/>
      <c r="BR194" s="60"/>
      <c r="BS194" s="60"/>
      <c r="BT194" s="60"/>
      <c r="BU194" s="60"/>
      <c r="BV194" s="60"/>
      <c r="BW194" s="60"/>
      <c r="BX194" s="60"/>
      <c r="BY194" s="60"/>
      <c r="BZ194" s="60"/>
      <c r="CA194" s="60"/>
      <c r="CB194" s="60"/>
      <c r="CC194" s="60"/>
      <c r="CD194" s="60"/>
      <c r="CE194" s="60"/>
      <c r="CF194" s="60"/>
      <c r="CG194" s="60"/>
    </row>
    <row r="195" spans="52:85">
      <c r="AZ195" s="60"/>
      <c r="BA195" s="60"/>
      <c r="BB195" s="60"/>
      <c r="BC195" s="60"/>
      <c r="BD195" s="60"/>
      <c r="BE195" s="60"/>
      <c r="BF195" s="60"/>
      <c r="BG195" s="60"/>
      <c r="BH195" s="60"/>
      <c r="BI195" s="60"/>
      <c r="BJ195" s="60"/>
      <c r="BK195" s="60"/>
      <c r="BL195" s="907" t="s">
        <v>1348</v>
      </c>
      <c r="BM195" s="60"/>
      <c r="BN195" s="60"/>
      <c r="BO195" s="60"/>
      <c r="BP195" s="60"/>
      <c r="BQ195" s="60"/>
      <c r="BR195" s="60"/>
      <c r="BS195" s="60"/>
      <c r="BT195" s="60"/>
      <c r="BU195" s="60"/>
      <c r="BV195" s="60"/>
      <c r="BW195" s="60"/>
      <c r="BX195" s="60"/>
      <c r="BY195" s="60"/>
      <c r="BZ195" s="60"/>
      <c r="CA195" s="60"/>
      <c r="CB195" s="60"/>
      <c r="CC195" s="60"/>
      <c r="CD195" s="60"/>
      <c r="CE195" s="60"/>
      <c r="CF195" s="60"/>
      <c r="CG195" s="60"/>
    </row>
    <row r="196" spans="52:85">
      <c r="AZ196" s="60"/>
      <c r="BA196" s="60"/>
      <c r="BB196" s="60"/>
      <c r="BC196" s="60"/>
      <c r="BD196" s="60"/>
      <c r="BE196" s="60"/>
      <c r="BF196" s="60"/>
      <c r="BG196" s="60"/>
      <c r="BH196" s="60"/>
      <c r="BI196" s="60"/>
      <c r="BJ196" s="60"/>
      <c r="BK196" s="60"/>
      <c r="BL196" s="907" t="s">
        <v>507</v>
      </c>
      <c r="BM196" s="60"/>
      <c r="BN196" s="60"/>
      <c r="BO196" s="60"/>
      <c r="BP196" s="60"/>
      <c r="BQ196" s="60"/>
      <c r="BR196" s="60"/>
      <c r="BS196" s="60"/>
      <c r="BT196" s="60"/>
      <c r="BU196" s="60"/>
      <c r="BV196" s="60"/>
      <c r="BW196" s="60"/>
      <c r="BX196" s="60"/>
      <c r="BY196" s="60"/>
      <c r="BZ196" s="60"/>
      <c r="CA196" s="60"/>
      <c r="CB196" s="60"/>
      <c r="CC196" s="60"/>
      <c r="CD196" s="60"/>
      <c r="CE196" s="60"/>
      <c r="CF196" s="60"/>
      <c r="CG196" s="60"/>
    </row>
    <row r="197" spans="52:85">
      <c r="AZ197" s="60"/>
      <c r="BA197" s="60"/>
      <c r="BB197" s="60"/>
      <c r="BC197" s="60"/>
      <c r="BD197" s="60"/>
      <c r="BE197" s="60"/>
      <c r="BF197" s="60"/>
      <c r="BG197" s="60"/>
      <c r="BH197" s="60"/>
      <c r="BI197" s="60"/>
      <c r="BJ197" s="60"/>
      <c r="BK197" s="60"/>
      <c r="BL197" s="907" t="s">
        <v>1808</v>
      </c>
      <c r="BM197" s="60"/>
      <c r="BN197" s="60"/>
      <c r="BO197" s="60"/>
      <c r="BP197" s="60"/>
      <c r="BQ197" s="60"/>
      <c r="BR197" s="60"/>
      <c r="BS197" s="60"/>
      <c r="BT197" s="60"/>
      <c r="BU197" s="60"/>
      <c r="BV197" s="60"/>
      <c r="BW197" s="60"/>
      <c r="BX197" s="60"/>
      <c r="BY197" s="60"/>
      <c r="BZ197" s="60"/>
      <c r="CA197" s="60"/>
      <c r="CB197" s="60"/>
      <c r="CC197" s="60"/>
      <c r="CD197" s="60"/>
      <c r="CE197" s="60"/>
      <c r="CF197" s="60"/>
      <c r="CG197" s="60"/>
    </row>
    <row r="198" spans="52:85">
      <c r="AZ198" s="60"/>
      <c r="BA198" s="60"/>
      <c r="BB198" s="60"/>
      <c r="BC198" s="60"/>
      <c r="BD198" s="60"/>
      <c r="BE198" s="60"/>
      <c r="BF198" s="60"/>
      <c r="BG198" s="60"/>
      <c r="BH198" s="60"/>
      <c r="BI198" s="60"/>
      <c r="BJ198" s="60"/>
      <c r="BK198" s="60"/>
      <c r="BL198" s="928" t="s">
        <v>1350</v>
      </c>
      <c r="BM198" s="60"/>
      <c r="BN198" s="60"/>
      <c r="BO198" s="60"/>
      <c r="BP198" s="60"/>
      <c r="BQ198" s="60"/>
      <c r="BR198" s="60"/>
      <c r="BS198" s="60"/>
      <c r="BT198" s="60"/>
      <c r="BU198" s="60"/>
      <c r="BV198" s="60"/>
      <c r="BW198" s="60"/>
      <c r="BX198" s="60"/>
      <c r="BY198" s="60"/>
      <c r="BZ198" s="60"/>
      <c r="CA198" s="60"/>
      <c r="CB198" s="60"/>
      <c r="CC198" s="60"/>
      <c r="CD198" s="60"/>
      <c r="CE198" s="60"/>
      <c r="CF198" s="60"/>
      <c r="CG198" s="60"/>
    </row>
    <row r="199" spans="52:85">
      <c r="AZ199" s="60"/>
      <c r="BA199" s="60"/>
      <c r="BB199" s="60"/>
      <c r="BC199" s="60"/>
      <c r="BD199" s="60"/>
      <c r="BE199" s="60"/>
      <c r="BF199" s="60"/>
      <c r="BG199" s="60"/>
      <c r="BH199" s="60"/>
      <c r="BI199" s="60"/>
      <c r="BJ199" s="60"/>
      <c r="BK199" s="60"/>
      <c r="BL199" s="907" t="s">
        <v>931</v>
      </c>
      <c r="BM199" s="60"/>
      <c r="BN199" s="60"/>
      <c r="BO199" s="60"/>
      <c r="BP199" s="60"/>
      <c r="BQ199" s="60"/>
      <c r="BR199" s="60"/>
      <c r="BS199" s="60"/>
      <c r="BT199" s="60"/>
      <c r="BU199" s="60"/>
      <c r="BV199" s="60"/>
      <c r="BW199" s="60"/>
      <c r="BX199" s="60"/>
      <c r="BY199" s="60"/>
      <c r="BZ199" s="60"/>
      <c r="CA199" s="60"/>
      <c r="CB199" s="60"/>
      <c r="CC199" s="60"/>
      <c r="CD199" s="60"/>
      <c r="CE199" s="60"/>
      <c r="CF199" s="60"/>
      <c r="CG199" s="60"/>
    </row>
    <row r="200" spans="52:85">
      <c r="AZ200" s="60"/>
      <c r="BA200" s="60"/>
      <c r="BB200" s="60"/>
      <c r="BC200" s="60"/>
      <c r="BD200" s="60"/>
      <c r="BE200" s="60"/>
      <c r="BF200" s="60"/>
      <c r="BG200" s="60"/>
      <c r="BH200" s="60"/>
      <c r="BI200" s="60"/>
      <c r="BJ200" s="60"/>
      <c r="BK200" s="60"/>
      <c r="BL200" s="907" t="s">
        <v>481</v>
      </c>
      <c r="BM200" s="60"/>
      <c r="BN200" s="60"/>
      <c r="BO200" s="60"/>
      <c r="BP200" s="60"/>
      <c r="BQ200" s="60"/>
      <c r="BR200" s="60"/>
      <c r="BS200" s="60"/>
      <c r="BT200" s="60"/>
      <c r="BU200" s="60"/>
      <c r="BV200" s="60"/>
      <c r="BW200" s="60"/>
      <c r="BX200" s="60"/>
      <c r="BY200" s="60"/>
      <c r="BZ200" s="60"/>
      <c r="CA200" s="60"/>
      <c r="CB200" s="60"/>
      <c r="CC200" s="60"/>
      <c r="CD200" s="60"/>
      <c r="CE200" s="60"/>
      <c r="CF200" s="60"/>
      <c r="CG200" s="60"/>
    </row>
    <row r="201" spans="52:85">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row>
    <row r="202" spans="52:85">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row>
    <row r="203" spans="52:85">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row>
    <row r="204" spans="52:85">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row>
    <row r="205" spans="52:85">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row>
    <row r="206" spans="52:85">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row>
    <row r="207" spans="52:85">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row>
  </sheetData>
  <dataValidations count="3">
    <dataValidation type="list" allowBlank="1" showInputMessage="1" showErrorMessage="1" sqref="B4:B21">
      <formula1>$BY$2:$BY$30</formula1>
    </dataValidation>
    <dataValidation type="list" allowBlank="1" showInputMessage="1" showErrorMessage="1" sqref="A4:A21">
      <formula1>$BA$2:$BA$37</formula1>
    </dataValidation>
    <dataValidation type="list" allowBlank="1" showInputMessage="1" showErrorMessage="1" sqref="E4:E31">
      <formula1>$BC$55:$BC$58</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'C:\Users\mwet\AppData\Local\Microsoft\Windows\INetCache\Content.Outlook\HQV4T487\Madielene\[Kopia av DCF_Standard-Tables_AR_2015.xlsx]Custom_lists'!#REF!</xm:f>
          </x14:formula1>
          <xm:sqref>E4:E31 B4:B7 A4:A21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M22"/>
  <sheetViews>
    <sheetView zoomScale="80" zoomScaleNormal="80" zoomScaleSheetLayoutView="100" zoomScalePageLayoutView="80" workbookViewId="0">
      <selection activeCell="D4" sqref="D4"/>
    </sheetView>
  </sheetViews>
  <sheetFormatPr defaultColWidth="11.42578125" defaultRowHeight="12.75"/>
  <cols>
    <col min="1" max="1" width="7.7109375" style="60" customWidth="1"/>
    <col min="2" max="2" width="28.7109375" style="60" customWidth="1"/>
    <col min="3" max="3" width="15.85546875" style="60" customWidth="1"/>
    <col min="4" max="4" width="15.140625" style="60" customWidth="1"/>
    <col min="5" max="6" width="14.7109375" style="60" customWidth="1"/>
    <col min="7" max="7" width="14.85546875" style="60" customWidth="1"/>
    <col min="8" max="8" width="17.7109375" style="60" customWidth="1"/>
    <col min="9" max="10" width="11.42578125" style="60" customWidth="1"/>
    <col min="11" max="11" width="18.85546875" style="60" customWidth="1"/>
    <col min="13" max="13" width="12.28515625" bestFit="1" customWidth="1"/>
  </cols>
  <sheetData>
    <row r="1" spans="1:13" ht="21" customHeight="1" thickBot="1">
      <c r="A1" s="36" t="s">
        <v>163</v>
      </c>
      <c r="B1" s="36"/>
      <c r="C1" s="36"/>
      <c r="D1" s="36"/>
      <c r="E1" s="36"/>
      <c r="F1" s="36"/>
      <c r="G1"/>
      <c r="H1"/>
      <c r="I1" s="17"/>
      <c r="J1" s="135" t="s">
        <v>0</v>
      </c>
      <c r="K1" s="1065" t="s">
        <v>381</v>
      </c>
      <c r="L1" s="1066"/>
    </row>
    <row r="2" spans="1:13" ht="25.35" customHeight="1" thickBot="1">
      <c r="A2" s="146" t="s">
        <v>373</v>
      </c>
      <c r="C2" s="272"/>
      <c r="D2" s="272"/>
      <c r="E2" s="271"/>
      <c r="F2" s="271"/>
      <c r="G2" s="270"/>
      <c r="H2" s="270"/>
      <c r="I2" s="269"/>
      <c r="J2" s="239" t="s">
        <v>223</v>
      </c>
      <c r="K2" s="1067">
        <v>2016</v>
      </c>
      <c r="L2" s="1068"/>
    </row>
    <row r="3" spans="1:13" ht="64.5" thickBot="1">
      <c r="A3" s="236" t="s">
        <v>1</v>
      </c>
      <c r="B3" s="240" t="s">
        <v>237</v>
      </c>
      <c r="C3" s="241" t="s">
        <v>191</v>
      </c>
      <c r="D3" s="241" t="s">
        <v>164</v>
      </c>
      <c r="E3" s="236" t="s">
        <v>155</v>
      </c>
      <c r="F3" s="241" t="s">
        <v>235</v>
      </c>
      <c r="G3" s="241" t="s">
        <v>236</v>
      </c>
      <c r="H3" s="236" t="s">
        <v>233</v>
      </c>
      <c r="I3" s="238" t="s">
        <v>166</v>
      </c>
      <c r="J3" s="268" t="s">
        <v>248</v>
      </c>
      <c r="K3" s="267" t="s">
        <v>157</v>
      </c>
      <c r="L3" s="861" t="s">
        <v>226</v>
      </c>
      <c r="M3" s="126" t="s">
        <v>279</v>
      </c>
    </row>
    <row r="4" spans="1:13" s="56" customFormat="1" ht="13.35" customHeight="1">
      <c r="A4" s="862" t="s">
        <v>4</v>
      </c>
      <c r="B4" s="863" t="s">
        <v>942</v>
      </c>
      <c r="C4" s="864" t="s">
        <v>1623</v>
      </c>
      <c r="D4" s="865">
        <v>103</v>
      </c>
      <c r="E4" s="865">
        <v>103</v>
      </c>
      <c r="F4" s="865">
        <v>103</v>
      </c>
      <c r="G4" s="866">
        <v>1</v>
      </c>
      <c r="H4" s="867" t="s">
        <v>41</v>
      </c>
      <c r="I4" s="865">
        <v>103</v>
      </c>
      <c r="J4" s="868">
        <v>1</v>
      </c>
      <c r="K4" s="868">
        <v>1</v>
      </c>
      <c r="L4" s="869"/>
      <c r="M4" s="870"/>
    </row>
    <row r="5" spans="1:13" s="56" customFormat="1" ht="13.35" customHeight="1">
      <c r="A5" s="871" t="s">
        <v>4</v>
      </c>
      <c r="B5" s="872" t="s">
        <v>943</v>
      </c>
      <c r="C5" s="873" t="s">
        <v>1623</v>
      </c>
      <c r="D5" s="874">
        <v>51</v>
      </c>
      <c r="E5" s="874">
        <v>51</v>
      </c>
      <c r="F5" s="874">
        <v>51</v>
      </c>
      <c r="G5" s="875">
        <v>1</v>
      </c>
      <c r="H5" s="876" t="s">
        <v>41</v>
      </c>
      <c r="I5" s="874">
        <v>51</v>
      </c>
      <c r="J5" s="877">
        <v>1</v>
      </c>
      <c r="K5" s="877">
        <v>1</v>
      </c>
      <c r="L5" s="472"/>
      <c r="M5" s="878"/>
    </row>
    <row r="6" spans="1:13" s="56" customFormat="1" ht="13.35" customHeight="1">
      <c r="A6" s="871" t="s">
        <v>4</v>
      </c>
      <c r="B6" s="872" t="s">
        <v>944</v>
      </c>
      <c r="C6" s="873" t="s">
        <v>1623</v>
      </c>
      <c r="D6" s="874">
        <v>34</v>
      </c>
      <c r="E6" s="874">
        <v>34</v>
      </c>
      <c r="F6" s="874">
        <v>34</v>
      </c>
      <c r="G6" s="875">
        <v>1</v>
      </c>
      <c r="H6" s="876" t="s">
        <v>41</v>
      </c>
      <c r="I6" s="874">
        <v>34</v>
      </c>
      <c r="J6" s="877">
        <v>1</v>
      </c>
      <c r="K6" s="877">
        <v>1</v>
      </c>
      <c r="L6" s="472"/>
      <c r="M6" s="878"/>
    </row>
    <row r="7" spans="1:13" s="56" customFormat="1" ht="13.35" customHeight="1">
      <c r="A7" s="871" t="s">
        <v>4</v>
      </c>
      <c r="B7" s="872" t="s">
        <v>945</v>
      </c>
      <c r="C7" s="873" t="s">
        <v>1623</v>
      </c>
      <c r="D7" s="874">
        <v>21</v>
      </c>
      <c r="E7" s="874">
        <v>21</v>
      </c>
      <c r="F7" s="874">
        <v>21</v>
      </c>
      <c r="G7" s="875">
        <v>1</v>
      </c>
      <c r="H7" s="876" t="s">
        <v>41</v>
      </c>
      <c r="I7" s="874">
        <v>21</v>
      </c>
      <c r="J7" s="877">
        <v>1</v>
      </c>
      <c r="K7" s="877">
        <v>1</v>
      </c>
      <c r="L7" s="472"/>
      <c r="M7" s="879"/>
    </row>
    <row r="8" spans="1:13" s="56" customFormat="1" ht="13.35" customHeight="1">
      <c r="A8" s="871" t="s">
        <v>4</v>
      </c>
      <c r="B8" s="872" t="s">
        <v>946</v>
      </c>
      <c r="C8" s="873" t="s">
        <v>1623</v>
      </c>
      <c r="D8" s="874">
        <v>7</v>
      </c>
      <c r="E8" s="874">
        <v>7</v>
      </c>
      <c r="F8" s="874">
        <v>7</v>
      </c>
      <c r="G8" s="875">
        <v>1</v>
      </c>
      <c r="H8" s="876" t="s">
        <v>41</v>
      </c>
      <c r="I8" s="874">
        <v>7</v>
      </c>
      <c r="J8" s="877">
        <v>1</v>
      </c>
      <c r="K8" s="877">
        <v>1</v>
      </c>
      <c r="L8" s="472"/>
      <c r="M8" s="473"/>
    </row>
    <row r="9" spans="1:13" s="56" customFormat="1" ht="13.35" customHeight="1">
      <c r="A9" s="871" t="s">
        <v>4</v>
      </c>
      <c r="B9" s="872" t="s">
        <v>947</v>
      </c>
      <c r="C9" s="873" t="s">
        <v>1623</v>
      </c>
      <c r="D9" s="874">
        <v>8</v>
      </c>
      <c r="E9" s="874">
        <v>8</v>
      </c>
      <c r="F9" s="874">
        <v>8</v>
      </c>
      <c r="G9" s="875">
        <v>1</v>
      </c>
      <c r="H9" s="876" t="s">
        <v>41</v>
      </c>
      <c r="I9" s="874">
        <v>8</v>
      </c>
      <c r="J9" s="877">
        <v>1</v>
      </c>
      <c r="K9" s="877">
        <v>1</v>
      </c>
      <c r="L9" s="472"/>
      <c r="M9" s="473"/>
    </row>
    <row r="10" spans="1:13">
      <c r="A10" s="266"/>
      <c r="B10" s="265"/>
      <c r="C10" s="265"/>
      <c r="D10" s="264"/>
      <c r="E10" s="264"/>
      <c r="F10" s="264"/>
      <c r="G10" s="263"/>
      <c r="H10" s="262"/>
      <c r="I10" s="261"/>
      <c r="J10" s="260"/>
      <c r="K10" s="260"/>
      <c r="L10" s="444"/>
      <c r="M10" s="259"/>
    </row>
    <row r="11" spans="1:13">
      <c r="A11" s="367"/>
      <c r="B11" s="474"/>
      <c r="C11" s="474"/>
      <c r="D11" s="475"/>
      <c r="E11" s="475"/>
      <c r="F11" s="475"/>
      <c r="G11" s="476"/>
      <c r="H11" s="477"/>
      <c r="I11" s="478"/>
      <c r="J11" s="242"/>
      <c r="K11" s="242"/>
      <c r="L11" s="367"/>
      <c r="M11" s="479"/>
    </row>
    <row r="12" spans="1:13">
      <c r="A12" s="17"/>
      <c r="B12" s="34"/>
      <c r="C12" s="34"/>
      <c r="D12" s="132"/>
      <c r="E12" s="132"/>
      <c r="F12" s="132"/>
      <c r="G12" s="133"/>
      <c r="H12" s="134"/>
      <c r="I12" s="41"/>
      <c r="J12" s="128"/>
      <c r="K12" s="128"/>
      <c r="L12" s="41"/>
      <c r="M12" s="86"/>
    </row>
    <row r="13" spans="1:13">
      <c r="A13" s="243" t="s">
        <v>948</v>
      </c>
      <c r="B13" s="34"/>
      <c r="C13" s="34"/>
      <c r="D13" s="132"/>
      <c r="E13" s="132"/>
      <c r="F13" s="132"/>
      <c r="G13" s="133"/>
      <c r="H13" s="134"/>
      <c r="I13" s="41"/>
      <c r="J13" s="128"/>
      <c r="K13" s="128"/>
      <c r="L13" s="41"/>
      <c r="M13" s="86"/>
    </row>
    <row r="14" spans="1:13">
      <c r="A14" s="17"/>
      <c r="B14" s="34"/>
      <c r="C14" s="34"/>
      <c r="D14" s="132"/>
      <c r="E14" s="132"/>
      <c r="F14" s="132"/>
      <c r="G14" s="133"/>
      <c r="H14" s="134"/>
      <c r="I14" s="41"/>
      <c r="J14" s="128"/>
      <c r="K14" s="128"/>
      <c r="L14" s="41"/>
      <c r="M14" s="86"/>
    </row>
    <row r="15" spans="1:13">
      <c r="A15" s="17"/>
      <c r="B15" s="34"/>
      <c r="C15" s="34"/>
      <c r="D15" s="132"/>
      <c r="E15" s="132"/>
      <c r="F15" s="132"/>
      <c r="G15" s="133"/>
      <c r="H15" s="134"/>
      <c r="I15" s="41"/>
      <c r="J15" s="128"/>
      <c r="K15" s="128"/>
      <c r="L15" s="41"/>
      <c r="M15" s="86"/>
    </row>
    <row r="16" spans="1:13">
      <c r="A16" s="17"/>
      <c r="B16" s="34"/>
      <c r="C16" s="34"/>
      <c r="D16" s="132"/>
      <c r="E16" s="132"/>
      <c r="F16" s="132"/>
      <c r="G16" s="133"/>
      <c r="H16" s="134"/>
      <c r="I16" s="41"/>
      <c r="J16" s="128"/>
      <c r="K16" s="128"/>
      <c r="L16" s="41"/>
      <c r="M16" s="86"/>
    </row>
    <row r="17" spans="1:13" ht="14.25">
      <c r="A17" s="138" t="s">
        <v>352</v>
      </c>
      <c r="B17" s="140"/>
      <c r="C17" s="140"/>
      <c r="D17" s="141"/>
      <c r="E17" s="141"/>
      <c r="F17" s="141"/>
      <c r="G17" s="142"/>
      <c r="H17" s="134"/>
      <c r="I17" s="41"/>
      <c r="J17" s="128"/>
      <c r="K17" s="128"/>
      <c r="L17" s="41"/>
      <c r="M17" s="86"/>
    </row>
    <row r="18" spans="1:13" ht="13.35" customHeight="1">
      <c r="A18" s="1069" t="s">
        <v>238</v>
      </c>
      <c r="B18" s="1069"/>
      <c r="C18" s="1069"/>
      <c r="D18" s="1069"/>
      <c r="E18" s="1069"/>
      <c r="F18" s="1069"/>
      <c r="G18" s="1069"/>
      <c r="H18" s="17"/>
      <c r="I18" s="41"/>
      <c r="J18" s="128"/>
      <c r="K18" s="128"/>
      <c r="L18" s="41"/>
      <c r="M18" s="86"/>
    </row>
    <row r="19" spans="1:13" ht="14.25">
      <c r="A19" s="143" t="s">
        <v>213</v>
      </c>
      <c r="B19" s="138"/>
      <c r="C19" s="138"/>
      <c r="D19" s="138"/>
      <c r="E19" s="138"/>
      <c r="F19" s="138"/>
      <c r="G19" s="138"/>
      <c r="H19" s="17"/>
      <c r="I19" s="41"/>
      <c r="J19" s="128"/>
      <c r="K19" s="128"/>
      <c r="L19" s="41"/>
      <c r="M19" s="86"/>
    </row>
    <row r="20" spans="1:13" s="60" customFormat="1" ht="15" customHeight="1">
      <c r="A20" s="143" t="s">
        <v>234</v>
      </c>
      <c r="B20" s="138"/>
      <c r="C20" s="143"/>
      <c r="D20" s="143"/>
      <c r="E20" s="143"/>
      <c r="F20" s="143"/>
      <c r="G20" s="143"/>
      <c r="H20" s="73"/>
      <c r="I20" s="73"/>
      <c r="J20" s="128"/>
      <c r="K20" s="128"/>
      <c r="L20" s="41"/>
      <c r="M20" s="86"/>
    </row>
    <row r="21" spans="1:13" ht="99" customHeight="1">
      <c r="A21" s="17"/>
      <c r="B21" s="17"/>
      <c r="C21" s="17"/>
      <c r="D21" s="17"/>
      <c r="E21" s="17"/>
      <c r="F21" s="17"/>
      <c r="G21" s="124"/>
      <c r="H21" s="41"/>
      <c r="I21" s="41"/>
      <c r="J21" s="124"/>
      <c r="K21" s="17"/>
      <c r="L21" s="25"/>
      <c r="M21" s="86"/>
    </row>
    <row r="22" spans="1:13">
      <c r="M22" s="86"/>
    </row>
  </sheetData>
  <mergeCells count="3">
    <mergeCell ref="K1:L1"/>
    <mergeCell ref="K2:L2"/>
    <mergeCell ref="A18:G18"/>
  </mergeCells>
  <pageMargins left="0.70866141732283472" right="0.70866141732283472" top="0.78740157480314965" bottom="0.78740157480314965" header="0.51181102362204722" footer="0.51181102362204722"/>
  <pageSetup paperSize="9" scale="67" firstPageNumber="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I23"/>
  <sheetViews>
    <sheetView zoomScaleSheetLayoutView="100" workbookViewId="0">
      <selection activeCell="F19" sqref="F19"/>
    </sheetView>
  </sheetViews>
  <sheetFormatPr defaultColWidth="11.42578125" defaultRowHeight="12.75"/>
  <cols>
    <col min="1" max="1" width="7" style="60" customWidth="1"/>
    <col min="2" max="2" width="24.28515625" style="60" customWidth="1"/>
    <col min="3" max="3" width="12.85546875" style="60" customWidth="1"/>
    <col min="4" max="4" width="31.42578125" style="60" bestFit="1" customWidth="1"/>
    <col min="5" max="6" width="14.7109375" style="60" customWidth="1"/>
    <col min="7" max="7" width="15" style="60" customWidth="1"/>
    <col min="8" max="8" width="12.85546875" style="60" bestFit="1" customWidth="1"/>
    <col min="9" max="9" width="13.42578125" bestFit="1" customWidth="1"/>
  </cols>
  <sheetData>
    <row r="1" spans="1:9" ht="18.600000000000001" customHeight="1" thickBot="1">
      <c r="A1" s="83" t="s">
        <v>168</v>
      </c>
      <c r="B1" s="83"/>
      <c r="C1" s="83"/>
      <c r="D1" s="83"/>
      <c r="E1" s="83"/>
      <c r="F1" s="83"/>
      <c r="G1" s="83"/>
      <c r="H1" s="84" t="s">
        <v>52</v>
      </c>
      <c r="I1" s="40" t="s">
        <v>381</v>
      </c>
    </row>
    <row r="2" spans="1:9" ht="18.600000000000001" customHeight="1" thickBot="1">
      <c r="A2" s="274"/>
      <c r="B2" s="274"/>
      <c r="C2" s="274"/>
      <c r="D2" s="274"/>
      <c r="E2" s="274"/>
      <c r="F2" s="274"/>
      <c r="G2" s="274"/>
      <c r="H2" s="84" t="s">
        <v>225</v>
      </c>
      <c r="I2" s="500">
        <v>2016</v>
      </c>
    </row>
    <row r="3" spans="1:9" ht="45.6" customHeight="1" thickBot="1">
      <c r="A3" s="244" t="s">
        <v>1</v>
      </c>
      <c r="B3" s="245" t="s">
        <v>169</v>
      </c>
      <c r="C3" s="244" t="s">
        <v>191</v>
      </c>
      <c r="D3" s="244" t="s">
        <v>55</v>
      </c>
      <c r="E3" s="244" t="s">
        <v>192</v>
      </c>
      <c r="F3" s="880" t="s">
        <v>197</v>
      </c>
      <c r="G3" s="880" t="s">
        <v>193</v>
      </c>
      <c r="H3" s="244" t="s">
        <v>214</v>
      </c>
      <c r="I3" s="126" t="s">
        <v>279</v>
      </c>
    </row>
    <row r="4" spans="1:9" s="56" customFormat="1">
      <c r="A4" s="871" t="s">
        <v>4</v>
      </c>
      <c r="B4" s="273" t="s">
        <v>160</v>
      </c>
      <c r="C4" s="873" t="s">
        <v>1623</v>
      </c>
      <c r="D4" s="881" t="s">
        <v>170</v>
      </c>
      <c r="E4" s="882" t="s">
        <v>41</v>
      </c>
      <c r="F4" s="883" t="s">
        <v>949</v>
      </c>
      <c r="G4" s="883" t="s">
        <v>949</v>
      </c>
      <c r="H4" s="873" t="s">
        <v>58</v>
      </c>
      <c r="I4" s="473"/>
    </row>
    <row r="5" spans="1:9" s="56" customFormat="1" ht="26.25" customHeight="1">
      <c r="A5" s="871" t="s">
        <v>4</v>
      </c>
      <c r="B5" s="273" t="s">
        <v>933</v>
      </c>
      <c r="C5" s="873" t="s">
        <v>1623</v>
      </c>
      <c r="D5" s="881" t="s">
        <v>950</v>
      </c>
      <c r="E5" s="882" t="s">
        <v>43</v>
      </c>
      <c r="F5" s="883" t="s">
        <v>1499</v>
      </c>
      <c r="G5" s="883" t="s">
        <v>1500</v>
      </c>
      <c r="H5" s="873" t="s">
        <v>58</v>
      </c>
      <c r="I5" s="873" t="s">
        <v>951</v>
      </c>
    </row>
    <row r="6" spans="1:9" s="56" customFormat="1" ht="13.35" customHeight="1">
      <c r="A6" s="871" t="s">
        <v>4</v>
      </c>
      <c r="B6" s="273" t="s">
        <v>59</v>
      </c>
      <c r="C6" s="873" t="s">
        <v>1623</v>
      </c>
      <c r="D6" s="881" t="s">
        <v>170</v>
      </c>
      <c r="E6" s="884" t="s">
        <v>41</v>
      </c>
      <c r="F6" s="883" t="s">
        <v>949</v>
      </c>
      <c r="G6" s="883" t="s">
        <v>949</v>
      </c>
      <c r="H6" s="873" t="s">
        <v>58</v>
      </c>
      <c r="I6" s="878"/>
    </row>
    <row r="7" spans="1:9" s="56" customFormat="1" ht="13.35" customHeight="1">
      <c r="A7" s="871" t="s">
        <v>4</v>
      </c>
      <c r="B7" s="273" t="s">
        <v>952</v>
      </c>
      <c r="C7" s="873" t="s">
        <v>1623</v>
      </c>
      <c r="D7" s="881" t="s">
        <v>170</v>
      </c>
      <c r="E7" s="882" t="s">
        <v>41</v>
      </c>
      <c r="F7" s="883" t="s">
        <v>949</v>
      </c>
      <c r="G7" s="883" t="s">
        <v>949</v>
      </c>
      <c r="H7" s="873" t="s">
        <v>58</v>
      </c>
      <c r="I7" s="879"/>
    </row>
    <row r="8" spans="1:9" s="56" customFormat="1">
      <c r="A8" s="871" t="s">
        <v>4</v>
      </c>
      <c r="B8" s="273" t="s">
        <v>850</v>
      </c>
      <c r="C8" s="873" t="s">
        <v>1623</v>
      </c>
      <c r="D8" s="881" t="s">
        <v>953</v>
      </c>
      <c r="E8" s="882" t="s">
        <v>524</v>
      </c>
      <c r="F8" s="883" t="s">
        <v>949</v>
      </c>
      <c r="G8" s="883" t="s">
        <v>949</v>
      </c>
      <c r="H8" s="873" t="s">
        <v>58</v>
      </c>
      <c r="I8" s="473"/>
    </row>
    <row r="9" spans="1:9" s="56" customFormat="1">
      <c r="A9" s="871" t="s">
        <v>4</v>
      </c>
      <c r="B9" s="273" t="s">
        <v>162</v>
      </c>
      <c r="C9" s="873" t="s">
        <v>1623</v>
      </c>
      <c r="D9" s="881" t="s">
        <v>950</v>
      </c>
      <c r="E9" s="882" t="s">
        <v>43</v>
      </c>
      <c r="F9" s="883" t="s">
        <v>1499</v>
      </c>
      <c r="G9" s="883" t="s">
        <v>1500</v>
      </c>
      <c r="H9" s="873" t="s">
        <v>58</v>
      </c>
      <c r="I9" s="873" t="s">
        <v>951</v>
      </c>
    </row>
    <row r="10" spans="1:9" s="56" customFormat="1">
      <c r="A10" s="871" t="s">
        <v>4</v>
      </c>
      <c r="B10" s="273" t="s">
        <v>954</v>
      </c>
      <c r="C10" s="873" t="s">
        <v>1623</v>
      </c>
      <c r="D10" s="881" t="s">
        <v>170</v>
      </c>
      <c r="E10" s="882" t="s">
        <v>41</v>
      </c>
      <c r="F10" s="883" t="s">
        <v>949</v>
      </c>
      <c r="G10" s="883" t="s">
        <v>949</v>
      </c>
      <c r="H10" s="873" t="s">
        <v>58</v>
      </c>
      <c r="I10" s="473"/>
    </row>
    <row r="11" spans="1:9" s="56" customFormat="1">
      <c r="A11" s="871" t="s">
        <v>4</v>
      </c>
      <c r="B11" s="273" t="s">
        <v>171</v>
      </c>
      <c r="C11" s="873" t="s">
        <v>1623</v>
      </c>
      <c r="D11" s="881" t="s">
        <v>170</v>
      </c>
      <c r="E11" s="882" t="s">
        <v>41</v>
      </c>
      <c r="F11" s="883" t="s">
        <v>949</v>
      </c>
      <c r="G11" s="883" t="s">
        <v>949</v>
      </c>
      <c r="H11" s="873" t="s">
        <v>58</v>
      </c>
      <c r="I11" s="473"/>
    </row>
    <row r="12" spans="1:9" s="56" customFormat="1">
      <c r="A12" s="871" t="s">
        <v>4</v>
      </c>
      <c r="B12" s="273" t="s">
        <v>937</v>
      </c>
      <c r="C12" s="873" t="s">
        <v>1623</v>
      </c>
      <c r="D12" s="881" t="s">
        <v>170</v>
      </c>
      <c r="E12" s="882" t="s">
        <v>41</v>
      </c>
      <c r="F12" s="883" t="s">
        <v>949</v>
      </c>
      <c r="G12" s="883" t="s">
        <v>949</v>
      </c>
      <c r="H12" s="873" t="s">
        <v>58</v>
      </c>
      <c r="I12" s="473"/>
    </row>
    <row r="13" spans="1:9" s="56" customFormat="1">
      <c r="A13" s="871" t="s">
        <v>4</v>
      </c>
      <c r="B13" s="273" t="s">
        <v>938</v>
      </c>
      <c r="C13" s="873" t="s">
        <v>1623</v>
      </c>
      <c r="D13" s="881" t="s">
        <v>170</v>
      </c>
      <c r="E13" s="882" t="s">
        <v>41</v>
      </c>
      <c r="F13" s="883" t="s">
        <v>949</v>
      </c>
      <c r="G13" s="883" t="s">
        <v>949</v>
      </c>
      <c r="H13" s="873" t="s">
        <v>58</v>
      </c>
      <c r="I13" s="473"/>
    </row>
    <row r="14" spans="1:9" s="56" customFormat="1">
      <c r="A14" s="871" t="s">
        <v>4</v>
      </c>
      <c r="B14" s="273" t="s">
        <v>939</v>
      </c>
      <c r="C14" s="873" t="s">
        <v>1623</v>
      </c>
      <c r="D14" s="881" t="s">
        <v>170</v>
      </c>
      <c r="E14" s="882" t="s">
        <v>41</v>
      </c>
      <c r="F14" s="883" t="s">
        <v>949</v>
      </c>
      <c r="G14" s="883" t="s">
        <v>949</v>
      </c>
      <c r="H14" s="873" t="s">
        <v>58</v>
      </c>
      <c r="I14" s="473"/>
    </row>
    <row r="15" spans="1:9" s="56" customFormat="1">
      <c r="A15" s="871" t="s">
        <v>4</v>
      </c>
      <c r="B15" s="273" t="s">
        <v>940</v>
      </c>
      <c r="C15" s="873" t="s">
        <v>1623</v>
      </c>
      <c r="D15" s="881" t="s">
        <v>170</v>
      </c>
      <c r="E15" s="882" t="s">
        <v>41</v>
      </c>
      <c r="F15" s="883" t="s">
        <v>949</v>
      </c>
      <c r="G15" s="883" t="s">
        <v>949</v>
      </c>
      <c r="H15" s="873" t="s">
        <v>58</v>
      </c>
      <c r="I15" s="473"/>
    </row>
    <row r="16" spans="1:9" s="56" customFormat="1">
      <c r="A16" s="871" t="s">
        <v>4</v>
      </c>
      <c r="B16" s="273" t="s">
        <v>955</v>
      </c>
      <c r="C16" s="873" t="s">
        <v>1623</v>
      </c>
      <c r="D16" s="881" t="s">
        <v>170</v>
      </c>
      <c r="E16" s="882" t="s">
        <v>41</v>
      </c>
      <c r="F16" s="883" t="s">
        <v>949</v>
      </c>
      <c r="G16" s="883" t="s">
        <v>949</v>
      </c>
      <c r="H16" s="873" t="s">
        <v>58</v>
      </c>
      <c r="I16" s="473"/>
    </row>
    <row r="17" spans="1:9" s="56" customFormat="1">
      <c r="A17" s="871" t="s">
        <v>4</v>
      </c>
      <c r="B17" s="273" t="s">
        <v>941</v>
      </c>
      <c r="C17" s="873" t="s">
        <v>1623</v>
      </c>
      <c r="D17" s="881" t="s">
        <v>170</v>
      </c>
      <c r="E17" s="882" t="s">
        <v>41</v>
      </c>
      <c r="F17" s="883" t="s">
        <v>949</v>
      </c>
      <c r="G17" s="883" t="s">
        <v>949</v>
      </c>
      <c r="H17" s="873" t="s">
        <v>58</v>
      </c>
      <c r="I17" s="473"/>
    </row>
    <row r="18" spans="1:9" s="56" customFormat="1">
      <c r="A18" s="871" t="s">
        <v>4</v>
      </c>
      <c r="B18" s="273" t="s">
        <v>956</v>
      </c>
      <c r="C18" s="873" t="s">
        <v>1623</v>
      </c>
      <c r="D18" s="881" t="s">
        <v>957</v>
      </c>
      <c r="E18" s="882" t="s">
        <v>41</v>
      </c>
      <c r="F18" s="883" t="s">
        <v>949</v>
      </c>
      <c r="G18" s="883" t="s">
        <v>949</v>
      </c>
      <c r="H18" s="873" t="s">
        <v>58</v>
      </c>
      <c r="I18" s="473"/>
    </row>
    <row r="19" spans="1:9" s="56" customFormat="1">
      <c r="A19" s="871" t="s">
        <v>4</v>
      </c>
      <c r="B19" s="273" t="s">
        <v>958</v>
      </c>
      <c r="C19" s="873" t="s">
        <v>1623</v>
      </c>
      <c r="D19" s="881" t="s">
        <v>170</v>
      </c>
      <c r="E19" s="882" t="s">
        <v>41</v>
      </c>
      <c r="F19" s="883" t="s">
        <v>949</v>
      </c>
      <c r="G19" s="883" t="s">
        <v>949</v>
      </c>
      <c r="H19" s="873" t="s">
        <v>58</v>
      </c>
      <c r="I19" s="473"/>
    </row>
    <row r="20" spans="1:9" s="56" customFormat="1">
      <c r="A20" s="871" t="s">
        <v>4</v>
      </c>
      <c r="B20" s="273" t="s">
        <v>959</v>
      </c>
      <c r="C20" s="873" t="s">
        <v>1623</v>
      </c>
      <c r="D20" s="881" t="s">
        <v>957</v>
      </c>
      <c r="E20" s="882" t="s">
        <v>41</v>
      </c>
      <c r="F20" s="883" t="s">
        <v>949</v>
      </c>
      <c r="G20" s="883" t="s">
        <v>949</v>
      </c>
      <c r="H20" s="873" t="s">
        <v>58</v>
      </c>
      <c r="I20" s="473"/>
    </row>
    <row r="22" spans="1:9">
      <c r="A22" s="85" t="s">
        <v>215</v>
      </c>
    </row>
    <row r="23" spans="1:9" ht="36.75" customHeight="1">
      <c r="A23" s="1070" t="s">
        <v>354</v>
      </c>
      <c r="B23" s="1071"/>
      <c r="C23" s="1071"/>
      <c r="D23" s="1071"/>
      <c r="E23" s="1071"/>
      <c r="F23" s="1071"/>
      <c r="G23" s="1071"/>
      <c r="H23" s="1071"/>
      <c r="I23" s="855"/>
    </row>
  </sheetData>
  <mergeCells count="1">
    <mergeCell ref="A23:H23"/>
  </mergeCells>
  <pageMargins left="0.25" right="0.25" top="0.75" bottom="0.75" header="0.3" footer="0.3"/>
  <pageSetup paperSize="9" firstPageNumber="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66FF66"/>
  </sheetPr>
  <dimension ref="A1:I32"/>
  <sheetViews>
    <sheetView zoomScaleNormal="100" zoomScaleSheetLayoutView="100" workbookViewId="0"/>
  </sheetViews>
  <sheetFormatPr defaultColWidth="11.42578125" defaultRowHeight="12.75"/>
  <cols>
    <col min="1" max="1" width="8.28515625" style="17" customWidth="1"/>
    <col min="2" max="2" width="26.28515625" style="24" customWidth="1"/>
    <col min="3" max="3" width="9.7109375" style="1" customWidth="1"/>
    <col min="4" max="4" width="43.85546875" style="1" customWidth="1"/>
    <col min="5" max="5" width="38.85546875" style="1" customWidth="1"/>
    <col min="6" max="6" width="10" style="1" customWidth="1"/>
    <col min="7" max="7" width="15.42578125" style="1" customWidth="1"/>
    <col min="8" max="8" width="20" style="1" customWidth="1"/>
    <col min="9" max="9" width="16.28515625" style="25" customWidth="1"/>
  </cols>
  <sheetData>
    <row r="1" spans="1:9" ht="16.5" customHeight="1" thickBot="1">
      <c r="A1" s="26" t="s">
        <v>172</v>
      </c>
      <c r="B1" s="26"/>
      <c r="C1" s="26"/>
      <c r="D1" s="26"/>
      <c r="E1" s="26"/>
      <c r="F1" s="26"/>
      <c r="G1" s="136" t="s">
        <v>52</v>
      </c>
      <c r="H1" s="200" t="s">
        <v>381</v>
      </c>
    </row>
    <row r="2" spans="1:9" ht="15.75" customHeight="1" thickBot="1">
      <c r="A2" s="46"/>
      <c r="B2" s="27"/>
      <c r="C2" s="27"/>
      <c r="D2" s="27"/>
      <c r="E2" s="27"/>
      <c r="F2" s="27"/>
      <c r="G2" s="136" t="s">
        <v>225</v>
      </c>
      <c r="H2" s="201">
        <v>2016</v>
      </c>
    </row>
    <row r="3" spans="1:9" ht="39" thickBot="1">
      <c r="A3" s="3" t="s">
        <v>1</v>
      </c>
      <c r="B3" s="196" t="s">
        <v>9</v>
      </c>
      <c r="C3" s="3" t="s">
        <v>173</v>
      </c>
      <c r="D3" s="3" t="s">
        <v>174</v>
      </c>
      <c r="E3" s="3" t="s">
        <v>175</v>
      </c>
      <c r="F3" s="3" t="s">
        <v>176</v>
      </c>
      <c r="G3" s="54" t="s">
        <v>177</v>
      </c>
      <c r="H3" s="59" t="s">
        <v>178</v>
      </c>
      <c r="I3" s="126" t="s">
        <v>279</v>
      </c>
    </row>
    <row r="4" spans="1:9" s="56" customFormat="1">
      <c r="A4" s="178" t="s">
        <v>4</v>
      </c>
      <c r="B4" s="178" t="s">
        <v>18</v>
      </c>
      <c r="C4" s="179">
        <v>1</v>
      </c>
      <c r="D4" s="180" t="s">
        <v>240</v>
      </c>
      <c r="E4" s="180" t="s">
        <v>244</v>
      </c>
      <c r="F4" s="181" t="s">
        <v>67</v>
      </c>
      <c r="G4" s="182" t="s">
        <v>556</v>
      </c>
      <c r="H4" s="183" t="s">
        <v>557</v>
      </c>
      <c r="I4" s="127"/>
    </row>
    <row r="5" spans="1:9" s="56" customFormat="1">
      <c r="A5" s="178" t="s">
        <v>4</v>
      </c>
      <c r="B5" s="178" t="s">
        <v>18</v>
      </c>
      <c r="C5" s="184">
        <v>2</v>
      </c>
      <c r="D5" s="180" t="s">
        <v>241</v>
      </c>
      <c r="E5" s="180" t="s">
        <v>244</v>
      </c>
      <c r="F5" s="181" t="s">
        <v>67</v>
      </c>
      <c r="G5" s="182" t="s">
        <v>556</v>
      </c>
      <c r="H5" s="183" t="s">
        <v>557</v>
      </c>
      <c r="I5" s="112"/>
    </row>
    <row r="6" spans="1:9" s="56" customFormat="1">
      <c r="A6" s="178" t="s">
        <v>4</v>
      </c>
      <c r="B6" s="178" t="s">
        <v>18</v>
      </c>
      <c r="C6" s="184">
        <v>3</v>
      </c>
      <c r="D6" s="180" t="s">
        <v>242</v>
      </c>
      <c r="E6" s="180" t="s">
        <v>244</v>
      </c>
      <c r="F6" s="181" t="s">
        <v>67</v>
      </c>
      <c r="G6" s="182" t="s">
        <v>556</v>
      </c>
      <c r="H6" s="183" t="s">
        <v>557</v>
      </c>
      <c r="I6" s="112"/>
    </row>
    <row r="7" spans="1:9" s="56" customFormat="1" ht="29.25" customHeight="1">
      <c r="A7" s="178" t="s">
        <v>4</v>
      </c>
      <c r="B7" s="178" t="s">
        <v>18</v>
      </c>
      <c r="C7" s="184">
        <v>4</v>
      </c>
      <c r="D7" s="180" t="s">
        <v>243</v>
      </c>
      <c r="E7" s="185" t="s">
        <v>558</v>
      </c>
      <c r="F7" s="181" t="s">
        <v>67</v>
      </c>
      <c r="G7" s="182" t="s">
        <v>556</v>
      </c>
      <c r="H7" s="186"/>
      <c r="I7" s="113"/>
    </row>
    <row r="8" spans="1:9" s="56" customFormat="1">
      <c r="A8" s="178" t="s">
        <v>4</v>
      </c>
      <c r="B8" s="187" t="s">
        <v>18</v>
      </c>
      <c r="C8" s="188">
        <v>5</v>
      </c>
      <c r="D8" s="180" t="s">
        <v>179</v>
      </c>
      <c r="E8" s="180" t="s">
        <v>180</v>
      </c>
      <c r="F8" s="189" t="s">
        <v>67</v>
      </c>
      <c r="G8" s="183" t="s">
        <v>559</v>
      </c>
      <c r="H8" s="183" t="s">
        <v>560</v>
      </c>
      <c r="I8" s="113"/>
    </row>
    <row r="9" spans="1:9" s="56" customFormat="1">
      <c r="A9" s="178" t="s">
        <v>4</v>
      </c>
      <c r="B9" s="187" t="s">
        <v>18</v>
      </c>
      <c r="C9" s="190">
        <v>6</v>
      </c>
      <c r="D9" s="191" t="s">
        <v>181</v>
      </c>
      <c r="E9" s="191" t="s">
        <v>180</v>
      </c>
      <c r="F9" s="189" t="s">
        <v>67</v>
      </c>
      <c r="G9" s="183" t="s">
        <v>559</v>
      </c>
      <c r="H9" s="183" t="s">
        <v>560</v>
      </c>
      <c r="I9" s="113"/>
    </row>
    <row r="10" spans="1:9" s="56" customFormat="1">
      <c r="A10" s="178" t="s">
        <v>4</v>
      </c>
      <c r="B10" s="187" t="s">
        <v>18</v>
      </c>
      <c r="C10" s="190">
        <v>7</v>
      </c>
      <c r="D10" s="191" t="s">
        <v>182</v>
      </c>
      <c r="E10" s="191" t="s">
        <v>180</v>
      </c>
      <c r="F10" s="189" t="s">
        <v>67</v>
      </c>
      <c r="G10" s="183" t="s">
        <v>559</v>
      </c>
      <c r="H10" s="183" t="s">
        <v>560</v>
      </c>
      <c r="I10" s="113"/>
    </row>
    <row r="11" spans="1:9" s="56" customFormat="1">
      <c r="A11" s="178" t="s">
        <v>4</v>
      </c>
      <c r="B11" s="187" t="s">
        <v>18</v>
      </c>
      <c r="C11" s="190">
        <v>8</v>
      </c>
      <c r="D11" s="191" t="s">
        <v>183</v>
      </c>
      <c r="E11" s="191" t="s">
        <v>184</v>
      </c>
      <c r="F11" s="189" t="s">
        <v>67</v>
      </c>
      <c r="G11" s="183" t="s">
        <v>556</v>
      </c>
      <c r="H11" s="183" t="s">
        <v>557</v>
      </c>
      <c r="I11" s="113"/>
    </row>
    <row r="12" spans="1:9" s="56" customFormat="1">
      <c r="A12" s="178" t="s">
        <v>4</v>
      </c>
      <c r="B12" s="187" t="s">
        <v>18</v>
      </c>
      <c r="C12" s="190">
        <v>8</v>
      </c>
      <c r="D12" s="191" t="s">
        <v>183</v>
      </c>
      <c r="E12" s="191" t="s">
        <v>185</v>
      </c>
      <c r="F12" s="189" t="s">
        <v>67</v>
      </c>
      <c r="G12" s="183" t="s">
        <v>556</v>
      </c>
      <c r="H12" s="183" t="s">
        <v>557</v>
      </c>
      <c r="I12" s="113"/>
    </row>
    <row r="13" spans="1:9" s="56" customFormat="1">
      <c r="A13" s="178" t="s">
        <v>4</v>
      </c>
      <c r="B13" s="187" t="s">
        <v>18</v>
      </c>
      <c r="C13" s="190">
        <v>8</v>
      </c>
      <c r="D13" s="191" t="s">
        <v>183</v>
      </c>
      <c r="E13" s="191" t="s">
        <v>186</v>
      </c>
      <c r="F13" s="189" t="s">
        <v>67</v>
      </c>
      <c r="G13" s="183" t="s">
        <v>556</v>
      </c>
      <c r="H13" s="183" t="s">
        <v>557</v>
      </c>
      <c r="I13" s="113"/>
    </row>
    <row r="14" spans="1:9" s="56" customFormat="1" ht="62.25" customHeight="1">
      <c r="A14" s="178" t="s">
        <v>4</v>
      </c>
      <c r="B14" s="187" t="s">
        <v>18</v>
      </c>
      <c r="C14" s="167">
        <v>9</v>
      </c>
      <c r="D14" s="192" t="s">
        <v>187</v>
      </c>
      <c r="E14" s="191" t="s">
        <v>188</v>
      </c>
      <c r="F14" s="189" t="s">
        <v>67</v>
      </c>
      <c r="G14" s="193" t="s">
        <v>561</v>
      </c>
      <c r="H14" s="194" t="s">
        <v>557</v>
      </c>
      <c r="I14" s="114"/>
    </row>
    <row r="15" spans="1:9" ht="28.5" customHeight="1">
      <c r="A15" s="178" t="s">
        <v>4</v>
      </c>
      <c r="B15" s="195" t="s">
        <v>20</v>
      </c>
      <c r="C15" s="188">
        <v>1</v>
      </c>
      <c r="D15" s="180" t="s">
        <v>240</v>
      </c>
      <c r="E15" s="180" t="s">
        <v>244</v>
      </c>
      <c r="F15" s="189" t="s">
        <v>67</v>
      </c>
      <c r="G15" s="182" t="s">
        <v>556</v>
      </c>
      <c r="H15" s="197" t="s">
        <v>557</v>
      </c>
      <c r="I15" s="152"/>
    </row>
    <row r="16" spans="1:9" ht="28.5" customHeight="1">
      <c r="A16" s="178" t="s">
        <v>4</v>
      </c>
      <c r="B16" s="195" t="s">
        <v>20</v>
      </c>
      <c r="C16" s="188">
        <v>2</v>
      </c>
      <c r="D16" s="180" t="s">
        <v>241</v>
      </c>
      <c r="E16" s="180" t="s">
        <v>244</v>
      </c>
      <c r="F16" s="189" t="s">
        <v>67</v>
      </c>
      <c r="G16" s="182" t="s">
        <v>556</v>
      </c>
      <c r="H16" s="197" t="s">
        <v>557</v>
      </c>
      <c r="I16" s="152"/>
    </row>
    <row r="17" spans="1:9" ht="28.5" customHeight="1">
      <c r="A17" s="178" t="s">
        <v>4</v>
      </c>
      <c r="B17" s="195" t="s">
        <v>20</v>
      </c>
      <c r="C17" s="188">
        <v>3</v>
      </c>
      <c r="D17" s="180" t="s">
        <v>242</v>
      </c>
      <c r="E17" s="180" t="s">
        <v>244</v>
      </c>
      <c r="F17" s="189" t="s">
        <v>67</v>
      </c>
      <c r="G17" s="182" t="s">
        <v>556</v>
      </c>
      <c r="H17" s="197" t="s">
        <v>557</v>
      </c>
      <c r="I17" s="168"/>
    </row>
    <row r="18" spans="1:9" ht="28.5" customHeight="1">
      <c r="A18" s="178" t="s">
        <v>4</v>
      </c>
      <c r="B18" s="195" t="s">
        <v>20</v>
      </c>
      <c r="C18" s="188">
        <v>4</v>
      </c>
      <c r="D18" s="180" t="s">
        <v>243</v>
      </c>
      <c r="E18" s="185" t="s">
        <v>558</v>
      </c>
      <c r="F18" s="189" t="s">
        <v>67</v>
      </c>
      <c r="G18" s="182" t="s">
        <v>556</v>
      </c>
      <c r="H18" s="198"/>
      <c r="I18" s="168"/>
    </row>
    <row r="19" spans="1:9" ht="28.5" customHeight="1">
      <c r="A19" s="178" t="s">
        <v>4</v>
      </c>
      <c r="B19" s="195" t="s">
        <v>20</v>
      </c>
      <c r="C19" s="188">
        <v>5</v>
      </c>
      <c r="D19" s="180" t="s">
        <v>179</v>
      </c>
      <c r="E19" s="180" t="s">
        <v>180</v>
      </c>
      <c r="F19" s="189" t="s">
        <v>67</v>
      </c>
      <c r="G19" s="183" t="s">
        <v>559</v>
      </c>
      <c r="H19" s="197" t="s">
        <v>560</v>
      </c>
      <c r="I19" s="168"/>
    </row>
    <row r="20" spans="1:9" ht="28.5" customHeight="1">
      <c r="A20" s="178" t="s">
        <v>4</v>
      </c>
      <c r="B20" s="195" t="s">
        <v>20</v>
      </c>
      <c r="C20" s="190">
        <v>6</v>
      </c>
      <c r="D20" s="191" t="s">
        <v>181</v>
      </c>
      <c r="E20" s="191" t="s">
        <v>180</v>
      </c>
      <c r="F20" s="189" t="s">
        <v>67</v>
      </c>
      <c r="G20" s="183" t="s">
        <v>559</v>
      </c>
      <c r="H20" s="197" t="s">
        <v>560</v>
      </c>
      <c r="I20" s="168"/>
    </row>
    <row r="21" spans="1:9" ht="28.5" customHeight="1">
      <c r="A21" s="178" t="s">
        <v>4</v>
      </c>
      <c r="B21" s="195" t="s">
        <v>20</v>
      </c>
      <c r="C21" s="190">
        <v>7</v>
      </c>
      <c r="D21" s="191" t="s">
        <v>182</v>
      </c>
      <c r="E21" s="191" t="s">
        <v>180</v>
      </c>
      <c r="F21" s="189" t="s">
        <v>67</v>
      </c>
      <c r="G21" s="183" t="s">
        <v>559</v>
      </c>
      <c r="H21" s="197" t="s">
        <v>560</v>
      </c>
      <c r="I21" s="168"/>
    </row>
    <row r="22" spans="1:9" ht="28.5" customHeight="1">
      <c r="A22" s="178" t="s">
        <v>4</v>
      </c>
      <c r="B22" s="195" t="s">
        <v>20</v>
      </c>
      <c r="C22" s="190">
        <v>8</v>
      </c>
      <c r="D22" s="191" t="s">
        <v>183</v>
      </c>
      <c r="E22" s="191" t="s">
        <v>184</v>
      </c>
      <c r="F22" s="189" t="s">
        <v>67</v>
      </c>
      <c r="G22" s="183" t="s">
        <v>556</v>
      </c>
      <c r="H22" s="197" t="s">
        <v>557</v>
      </c>
      <c r="I22" s="168"/>
    </row>
    <row r="23" spans="1:9" ht="28.5" customHeight="1">
      <c r="A23" s="178" t="s">
        <v>4</v>
      </c>
      <c r="B23" s="195" t="s">
        <v>20</v>
      </c>
      <c r="C23" s="190">
        <v>8</v>
      </c>
      <c r="D23" s="191" t="s">
        <v>183</v>
      </c>
      <c r="E23" s="191" t="s">
        <v>185</v>
      </c>
      <c r="F23" s="189" t="s">
        <v>67</v>
      </c>
      <c r="G23" s="183" t="s">
        <v>556</v>
      </c>
      <c r="H23" s="197" t="s">
        <v>557</v>
      </c>
      <c r="I23" s="168"/>
    </row>
    <row r="24" spans="1:9" ht="28.5" customHeight="1">
      <c r="A24" s="178" t="s">
        <v>4</v>
      </c>
      <c r="B24" s="195" t="s">
        <v>20</v>
      </c>
      <c r="C24" s="190">
        <v>8</v>
      </c>
      <c r="D24" s="191" t="s">
        <v>183</v>
      </c>
      <c r="E24" s="191" t="s">
        <v>186</v>
      </c>
      <c r="F24" s="189" t="s">
        <v>67</v>
      </c>
      <c r="G24" s="183" t="s">
        <v>556</v>
      </c>
      <c r="H24" s="197" t="s">
        <v>557</v>
      </c>
      <c r="I24" s="168"/>
    </row>
    <row r="25" spans="1:9" ht="28.5" customHeight="1">
      <c r="A25" s="178" t="s">
        <v>4</v>
      </c>
      <c r="B25" s="195" t="s">
        <v>20</v>
      </c>
      <c r="C25" s="167">
        <v>9</v>
      </c>
      <c r="D25" s="192" t="s">
        <v>187</v>
      </c>
      <c r="E25" s="191" t="s">
        <v>188</v>
      </c>
      <c r="F25" s="189" t="s">
        <v>67</v>
      </c>
      <c r="G25" s="193" t="s">
        <v>561</v>
      </c>
      <c r="H25" s="199" t="s">
        <v>557</v>
      </c>
      <c r="I25" s="168"/>
    </row>
    <row r="26" spans="1:9">
      <c r="A26" s="47"/>
      <c r="B26" s="47"/>
      <c r="C26" s="17"/>
    </row>
    <row r="27" spans="1:9">
      <c r="A27" s="48"/>
      <c r="B27" s="49"/>
      <c r="C27" s="17"/>
    </row>
    <row r="29" spans="1:9">
      <c r="A29" s="41"/>
    </row>
    <row r="30" spans="1:9">
      <c r="A30" s="41"/>
    </row>
    <row r="31" spans="1:9">
      <c r="A31" s="41"/>
    </row>
    <row r="32" spans="1:9">
      <c r="A32" s="41"/>
    </row>
  </sheetData>
  <phoneticPr fontId="42" type="noConversion"/>
  <pageMargins left="0.7" right="0.7" top="0.75" bottom="0.75" header="0.51180555555555551" footer="0.51180555555555551"/>
  <pageSetup paperSize="9" scale="42"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F60"/>
  <sheetViews>
    <sheetView topLeftCell="A44" zoomScale="80" zoomScaleNormal="80" workbookViewId="0">
      <selection activeCell="B65" sqref="B65"/>
    </sheetView>
  </sheetViews>
  <sheetFormatPr defaultRowHeight="15"/>
  <cols>
    <col min="1" max="1" width="11.85546875" style="528" customWidth="1"/>
    <col min="2" max="2" width="30.28515625" style="528" customWidth="1"/>
    <col min="3" max="3" width="56.85546875" style="528" customWidth="1"/>
    <col min="4" max="4" width="13" style="528" customWidth="1"/>
    <col min="5" max="5" width="9.140625" style="528"/>
    <col min="6" max="6" width="26.42578125" style="528" customWidth="1"/>
  </cols>
  <sheetData>
    <row r="1" spans="1:6" ht="18.75" thickBot="1">
      <c r="A1" s="516" t="s">
        <v>1526</v>
      </c>
      <c r="B1" s="516"/>
      <c r="C1" s="517"/>
      <c r="D1" s="518"/>
      <c r="E1" s="1073"/>
      <c r="F1" s="1073"/>
    </row>
    <row r="2" spans="1:6" ht="18.75" thickBot="1">
      <c r="A2" s="519"/>
      <c r="B2" s="519"/>
      <c r="C2" s="519"/>
      <c r="D2" s="518" t="s">
        <v>225</v>
      </c>
      <c r="E2" s="1074" t="s">
        <v>1625</v>
      </c>
      <c r="F2" s="1074"/>
    </row>
    <row r="3" spans="1:6" ht="13.5" thickBot="1">
      <c r="A3" s="520"/>
      <c r="B3" s="521"/>
      <c r="C3" s="521"/>
      <c r="D3" s="522"/>
      <c r="E3" s="1075"/>
      <c r="F3" s="1076"/>
    </row>
    <row r="4" spans="1:6" ht="38.25">
      <c r="A4" s="523" t="s">
        <v>1</v>
      </c>
      <c r="B4" s="524" t="s">
        <v>1527</v>
      </c>
      <c r="C4" s="524" t="s">
        <v>1528</v>
      </c>
      <c r="D4" s="525" t="s">
        <v>1529</v>
      </c>
      <c r="E4" s="1077" t="s">
        <v>279</v>
      </c>
      <c r="F4" s="1078"/>
    </row>
    <row r="5" spans="1:6" ht="18" customHeight="1">
      <c r="A5" s="531" t="s">
        <v>4</v>
      </c>
      <c r="B5" s="532" t="s">
        <v>1530</v>
      </c>
      <c r="C5" s="533" t="s">
        <v>1531</v>
      </c>
      <c r="D5" s="526" t="s">
        <v>1532</v>
      </c>
      <c r="E5" s="1079" t="s">
        <v>1578</v>
      </c>
      <c r="F5" s="1072"/>
    </row>
    <row r="6" spans="1:6" ht="18" customHeight="1">
      <c r="A6" s="531" t="s">
        <v>4</v>
      </c>
      <c r="B6" s="532" t="s">
        <v>1530</v>
      </c>
      <c r="C6" s="533" t="s">
        <v>1533</v>
      </c>
      <c r="D6" s="526" t="s">
        <v>1532</v>
      </c>
      <c r="E6" s="1072"/>
      <c r="F6" s="1072"/>
    </row>
    <row r="7" spans="1:6" ht="18" customHeight="1">
      <c r="A7" s="531" t="s">
        <v>4</v>
      </c>
      <c r="B7" s="532" t="s">
        <v>1530</v>
      </c>
      <c r="C7" s="533" t="s">
        <v>1534</v>
      </c>
      <c r="D7" s="526" t="s">
        <v>1532</v>
      </c>
      <c r="E7" s="1072"/>
      <c r="F7" s="1072"/>
    </row>
    <row r="8" spans="1:6" ht="18" customHeight="1">
      <c r="A8" s="531" t="s">
        <v>4</v>
      </c>
      <c r="B8" s="532" t="s">
        <v>1530</v>
      </c>
      <c r="C8" s="533" t="s">
        <v>1535</v>
      </c>
      <c r="D8" s="526" t="s">
        <v>1532</v>
      </c>
      <c r="E8" s="1072"/>
      <c r="F8" s="1072"/>
    </row>
    <row r="9" spans="1:6" ht="18" customHeight="1">
      <c r="A9" s="531" t="s">
        <v>4</v>
      </c>
      <c r="B9" s="532" t="s">
        <v>1530</v>
      </c>
      <c r="C9" s="533" t="s">
        <v>1536</v>
      </c>
      <c r="D9" s="526" t="s">
        <v>1532</v>
      </c>
      <c r="E9" s="1072"/>
      <c r="F9" s="1072"/>
    </row>
    <row r="10" spans="1:6" ht="18" customHeight="1">
      <c r="A10" s="531" t="s">
        <v>4</v>
      </c>
      <c r="B10" s="532" t="s">
        <v>1530</v>
      </c>
      <c r="C10" s="533" t="s">
        <v>1537</v>
      </c>
      <c r="D10" s="526" t="s">
        <v>1532</v>
      </c>
      <c r="E10" s="1072"/>
      <c r="F10" s="1072"/>
    </row>
    <row r="11" spans="1:6" ht="18" customHeight="1">
      <c r="A11" s="531" t="s">
        <v>4</v>
      </c>
      <c r="B11" s="532" t="s">
        <v>1530</v>
      </c>
      <c r="C11" s="534" t="s">
        <v>1538</v>
      </c>
      <c r="D11" s="526" t="s">
        <v>1532</v>
      </c>
      <c r="E11" s="1072"/>
      <c r="F11" s="1072"/>
    </row>
    <row r="12" spans="1:6" ht="18" customHeight="1">
      <c r="A12" s="531" t="s">
        <v>4</v>
      </c>
      <c r="B12" s="532" t="s">
        <v>1530</v>
      </c>
      <c r="C12" s="535" t="s">
        <v>1539</v>
      </c>
      <c r="D12" s="526" t="s">
        <v>1532</v>
      </c>
      <c r="E12" s="1072"/>
      <c r="F12" s="1072"/>
    </row>
    <row r="13" spans="1:6" ht="18" customHeight="1">
      <c r="A13" s="531" t="s">
        <v>4</v>
      </c>
      <c r="B13" s="532" t="s">
        <v>1530</v>
      </c>
      <c r="C13" s="535" t="s">
        <v>1540</v>
      </c>
      <c r="D13" s="526" t="s">
        <v>1532</v>
      </c>
      <c r="E13" s="1072"/>
      <c r="F13" s="1072"/>
    </row>
    <row r="14" spans="1:6" ht="18" customHeight="1">
      <c r="A14" s="531" t="s">
        <v>4</v>
      </c>
      <c r="B14" s="532" t="s">
        <v>1530</v>
      </c>
      <c r="C14" s="535" t="s">
        <v>1541</v>
      </c>
      <c r="D14" s="526" t="s">
        <v>1532</v>
      </c>
      <c r="E14" s="1072"/>
      <c r="F14" s="1072"/>
    </row>
    <row r="15" spans="1:6" ht="18" customHeight="1">
      <c r="A15" s="531" t="s">
        <v>4</v>
      </c>
      <c r="B15" s="532" t="s">
        <v>1530</v>
      </c>
      <c r="C15" s="535" t="s">
        <v>1542</v>
      </c>
      <c r="D15" s="526" t="s">
        <v>1532</v>
      </c>
      <c r="E15" s="1072"/>
      <c r="F15" s="1072"/>
    </row>
    <row r="16" spans="1:6" ht="18" customHeight="1">
      <c r="A16" s="531" t="s">
        <v>4</v>
      </c>
      <c r="B16" s="532" t="s">
        <v>1530</v>
      </c>
      <c r="C16" s="536" t="s">
        <v>1543</v>
      </c>
      <c r="D16" s="526" t="s">
        <v>1532</v>
      </c>
      <c r="E16" s="1072"/>
      <c r="F16" s="1072"/>
    </row>
    <row r="17" spans="1:6" ht="18" customHeight="1">
      <c r="A17" s="531" t="s">
        <v>4</v>
      </c>
      <c r="B17" s="532" t="s">
        <v>1544</v>
      </c>
      <c r="C17" s="535" t="s">
        <v>1545</v>
      </c>
      <c r="D17" s="526" t="s">
        <v>1532</v>
      </c>
      <c r="E17" s="1072"/>
      <c r="F17" s="1072"/>
    </row>
    <row r="18" spans="1:6" ht="18" customHeight="1">
      <c r="A18" s="531" t="s">
        <v>4</v>
      </c>
      <c r="B18" s="532" t="s">
        <v>1544</v>
      </c>
      <c r="C18" s="535" t="s">
        <v>1546</v>
      </c>
      <c r="D18" s="526" t="s">
        <v>1532</v>
      </c>
      <c r="E18" s="1072"/>
      <c r="F18" s="1072"/>
    </row>
    <row r="19" spans="1:6" ht="18" customHeight="1">
      <c r="A19" s="531" t="s">
        <v>4</v>
      </c>
      <c r="B19" s="532" t="s">
        <v>1544</v>
      </c>
      <c r="C19" s="535" t="s">
        <v>1547</v>
      </c>
      <c r="D19" s="526" t="s">
        <v>1532</v>
      </c>
      <c r="E19" s="1072"/>
      <c r="F19" s="1072"/>
    </row>
    <row r="20" spans="1:6" ht="18" customHeight="1">
      <c r="A20" s="531" t="s">
        <v>4</v>
      </c>
      <c r="B20" s="532" t="s">
        <v>1548</v>
      </c>
      <c r="C20" s="535" t="s">
        <v>1549</v>
      </c>
      <c r="D20" s="526" t="s">
        <v>1532</v>
      </c>
      <c r="E20" s="1072"/>
      <c r="F20" s="1072"/>
    </row>
    <row r="21" spans="1:6" ht="18" customHeight="1">
      <c r="A21" s="531" t="s">
        <v>4</v>
      </c>
      <c r="B21" s="532" t="s">
        <v>1548</v>
      </c>
      <c r="C21" s="535" t="s">
        <v>1550</v>
      </c>
      <c r="D21" s="526" t="s">
        <v>1532</v>
      </c>
      <c r="E21" s="1072"/>
      <c r="F21" s="1072"/>
    </row>
    <row r="22" spans="1:6" ht="18" customHeight="1">
      <c r="A22" s="531" t="s">
        <v>4</v>
      </c>
      <c r="B22" s="532" t="s">
        <v>1548</v>
      </c>
      <c r="C22" s="535" t="s">
        <v>1551</v>
      </c>
      <c r="D22" s="526" t="s">
        <v>1532</v>
      </c>
      <c r="E22" s="1072"/>
      <c r="F22" s="1072"/>
    </row>
    <row r="23" spans="1:6" ht="18" customHeight="1">
      <c r="A23" s="531" t="s">
        <v>4</v>
      </c>
      <c r="B23" s="532" t="s">
        <v>1548</v>
      </c>
      <c r="C23" s="535" t="s">
        <v>1552</v>
      </c>
      <c r="D23" s="526" t="s">
        <v>1532</v>
      </c>
      <c r="E23" s="1072"/>
      <c r="F23" s="1072"/>
    </row>
    <row r="24" spans="1:6" ht="18" customHeight="1">
      <c r="A24" s="531" t="s">
        <v>4</v>
      </c>
      <c r="B24" s="532" t="s">
        <v>1548</v>
      </c>
      <c r="C24" s="535" t="s">
        <v>1553</v>
      </c>
      <c r="D24" s="526" t="s">
        <v>1532</v>
      </c>
      <c r="E24" s="1072"/>
      <c r="F24" s="1072"/>
    </row>
    <row r="25" spans="1:6" s="61" customFormat="1" ht="18" customHeight="1">
      <c r="A25" s="531" t="s">
        <v>4</v>
      </c>
      <c r="B25" s="532" t="s">
        <v>1548</v>
      </c>
      <c r="C25" s="535" t="s">
        <v>1554</v>
      </c>
      <c r="D25" s="526" t="s">
        <v>1532</v>
      </c>
      <c r="E25" s="1072"/>
      <c r="F25" s="1072"/>
    </row>
    <row r="26" spans="1:6" ht="18" customHeight="1">
      <c r="A26" s="583" t="s">
        <v>4</v>
      </c>
      <c r="B26" s="584" t="s">
        <v>1548</v>
      </c>
      <c r="C26" s="585" t="s">
        <v>1584</v>
      </c>
      <c r="D26" s="586" t="s">
        <v>1532</v>
      </c>
      <c r="E26" s="1080"/>
      <c r="F26" s="1080"/>
    </row>
    <row r="27" spans="1:6" ht="18" customHeight="1">
      <c r="A27" s="583" t="s">
        <v>4</v>
      </c>
      <c r="B27" s="584" t="s">
        <v>1548</v>
      </c>
      <c r="C27" s="585" t="s">
        <v>1585</v>
      </c>
      <c r="D27" s="586" t="s">
        <v>1532</v>
      </c>
      <c r="E27" s="1080"/>
      <c r="F27" s="1080"/>
    </row>
    <row r="28" spans="1:6" ht="18" customHeight="1">
      <c r="A28" s="583" t="s">
        <v>4</v>
      </c>
      <c r="B28" s="584" t="s">
        <v>1548</v>
      </c>
      <c r="C28" s="585" t="s">
        <v>1586</v>
      </c>
      <c r="D28" s="586" t="s">
        <v>1532</v>
      </c>
      <c r="E28" s="1080"/>
      <c r="F28" s="1080"/>
    </row>
    <row r="29" spans="1:6" ht="18" customHeight="1">
      <c r="A29" s="583" t="s">
        <v>4</v>
      </c>
      <c r="B29" s="584" t="s">
        <v>1548</v>
      </c>
      <c r="C29" s="585" t="s">
        <v>1587</v>
      </c>
      <c r="D29" s="586" t="s">
        <v>1532</v>
      </c>
      <c r="E29" s="1080"/>
      <c r="F29" s="1080"/>
    </row>
    <row r="30" spans="1:6" ht="18" customHeight="1">
      <c r="A30" s="583" t="s">
        <v>4</v>
      </c>
      <c r="B30" s="584" t="s">
        <v>1548</v>
      </c>
      <c r="C30" s="585" t="s">
        <v>1588</v>
      </c>
      <c r="D30" s="586" t="s">
        <v>1532</v>
      </c>
      <c r="E30" s="1080"/>
      <c r="F30" s="1080"/>
    </row>
    <row r="31" spans="1:6" ht="18" customHeight="1">
      <c r="A31" s="583" t="s">
        <v>4</v>
      </c>
      <c r="B31" s="584" t="s">
        <v>1548</v>
      </c>
      <c r="C31" s="585" t="s">
        <v>1589</v>
      </c>
      <c r="D31" s="586" t="s">
        <v>1532</v>
      </c>
      <c r="E31" s="1080"/>
      <c r="F31" s="1080"/>
    </row>
    <row r="32" spans="1:6" ht="18" customHeight="1">
      <c r="A32" s="583" t="s">
        <v>4</v>
      </c>
      <c r="B32" s="584" t="s">
        <v>1548</v>
      </c>
      <c r="C32" s="585" t="s">
        <v>1590</v>
      </c>
      <c r="D32" s="586" t="s">
        <v>1532</v>
      </c>
      <c r="E32" s="1080"/>
      <c r="F32" s="1080"/>
    </row>
    <row r="33" spans="1:6" ht="18" customHeight="1">
      <c r="A33" s="583" t="s">
        <v>4</v>
      </c>
      <c r="B33" s="584" t="s">
        <v>1548</v>
      </c>
      <c r="C33" s="585" t="s">
        <v>1591</v>
      </c>
      <c r="D33" s="586" t="s">
        <v>1532</v>
      </c>
      <c r="E33" s="1080"/>
      <c r="F33" s="1080"/>
    </row>
    <row r="34" spans="1:6" ht="18" customHeight="1">
      <c r="A34" s="583" t="s">
        <v>4</v>
      </c>
      <c r="B34" s="584" t="s">
        <v>1548</v>
      </c>
      <c r="C34" s="585" t="s">
        <v>1592</v>
      </c>
      <c r="D34" s="586" t="s">
        <v>1532</v>
      </c>
      <c r="E34" s="1080"/>
      <c r="F34" s="1080"/>
    </row>
    <row r="35" spans="1:6" ht="18" customHeight="1">
      <c r="A35" s="531" t="s">
        <v>4</v>
      </c>
      <c r="B35" s="537" t="s">
        <v>565</v>
      </c>
      <c r="C35" s="535" t="s">
        <v>1555</v>
      </c>
      <c r="D35" s="526" t="s">
        <v>1532</v>
      </c>
      <c r="E35" s="1072"/>
      <c r="F35" s="1072"/>
    </row>
    <row r="36" spans="1:6" ht="18" customHeight="1">
      <c r="A36" s="531" t="s">
        <v>4</v>
      </c>
      <c r="B36" s="538" t="s">
        <v>566</v>
      </c>
      <c r="C36" s="535" t="s">
        <v>1556</v>
      </c>
      <c r="D36" s="526" t="s">
        <v>1532</v>
      </c>
      <c r="E36" s="1072"/>
      <c r="F36" s="1072"/>
    </row>
    <row r="37" spans="1:6" ht="18" customHeight="1">
      <c r="A37" s="531" t="s">
        <v>4</v>
      </c>
      <c r="B37" s="538" t="s">
        <v>566</v>
      </c>
      <c r="C37" s="535" t="s">
        <v>1557</v>
      </c>
      <c r="D37" s="526" t="s">
        <v>1532</v>
      </c>
      <c r="E37" s="1072"/>
      <c r="F37" s="1072"/>
    </row>
    <row r="38" spans="1:6" ht="18" customHeight="1">
      <c r="A38" s="531" t="s">
        <v>4</v>
      </c>
      <c r="B38" s="539" t="s">
        <v>1558</v>
      </c>
      <c r="C38" s="540" t="s">
        <v>761</v>
      </c>
      <c r="D38" s="526" t="s">
        <v>1532</v>
      </c>
      <c r="E38" s="1072"/>
      <c r="F38" s="1072"/>
    </row>
    <row r="39" spans="1:6" ht="18" customHeight="1">
      <c r="A39" s="541" t="s">
        <v>4</v>
      </c>
      <c r="B39" s="542" t="s">
        <v>1559</v>
      </c>
      <c r="C39" s="540" t="s">
        <v>1560</v>
      </c>
      <c r="D39" s="526" t="s">
        <v>1532</v>
      </c>
      <c r="E39" s="1072"/>
      <c r="F39" s="1072"/>
    </row>
    <row r="40" spans="1:6" ht="18" customHeight="1">
      <c r="A40" s="531" t="s">
        <v>4</v>
      </c>
      <c r="B40" s="529" t="s">
        <v>1561</v>
      </c>
      <c r="C40" s="543" t="s">
        <v>1562</v>
      </c>
      <c r="D40" s="526" t="s">
        <v>1532</v>
      </c>
      <c r="E40" s="1072"/>
      <c r="F40" s="1072"/>
    </row>
    <row r="41" spans="1:6" ht="18" customHeight="1">
      <c r="A41" s="541" t="s">
        <v>7</v>
      </c>
      <c r="B41" s="544" t="s">
        <v>1563</v>
      </c>
      <c r="C41" s="543" t="s">
        <v>1564</v>
      </c>
      <c r="D41" s="526" t="s">
        <v>1532</v>
      </c>
      <c r="E41" s="1072"/>
      <c r="F41" s="1072"/>
    </row>
    <row r="42" spans="1:6" ht="18" customHeight="1">
      <c r="A42" s="531" t="s">
        <v>4</v>
      </c>
      <c r="B42" s="537" t="s">
        <v>568</v>
      </c>
      <c r="C42" s="543" t="s">
        <v>1565</v>
      </c>
      <c r="D42" s="526" t="s">
        <v>1532</v>
      </c>
      <c r="E42" s="1072"/>
      <c r="F42" s="1072"/>
    </row>
    <row r="43" spans="1:6" ht="18" customHeight="1">
      <c r="A43" s="531" t="s">
        <v>4</v>
      </c>
      <c r="B43" s="537" t="s">
        <v>568</v>
      </c>
      <c r="C43" s="543" t="s">
        <v>1566</v>
      </c>
      <c r="D43" s="526" t="s">
        <v>1532</v>
      </c>
      <c r="E43" s="1072"/>
      <c r="F43" s="1072"/>
    </row>
    <row r="44" spans="1:6" ht="18" customHeight="1">
      <c r="A44" s="531" t="s">
        <v>4</v>
      </c>
      <c r="B44" s="537" t="s">
        <v>568</v>
      </c>
      <c r="C44" s="543" t="s">
        <v>1567</v>
      </c>
      <c r="D44" s="526" t="s">
        <v>1532</v>
      </c>
      <c r="E44" s="1072"/>
      <c r="F44" s="1072"/>
    </row>
    <row r="45" spans="1:6" ht="24" customHeight="1">
      <c r="A45" s="531" t="s">
        <v>4</v>
      </c>
      <c r="B45" s="537" t="s">
        <v>568</v>
      </c>
      <c r="C45" s="543" t="s">
        <v>1568</v>
      </c>
      <c r="D45" s="526" t="s">
        <v>1532</v>
      </c>
      <c r="E45" s="1072"/>
      <c r="F45" s="1072"/>
    </row>
    <row r="46" spans="1:6" ht="24" customHeight="1">
      <c r="A46" s="531" t="s">
        <v>4</v>
      </c>
      <c r="B46" s="537" t="s">
        <v>568</v>
      </c>
      <c r="C46" s="543" t="s">
        <v>1569</v>
      </c>
      <c r="D46" s="526" t="s">
        <v>1532</v>
      </c>
      <c r="E46" s="1072"/>
      <c r="F46" s="1072"/>
    </row>
    <row r="47" spans="1:6" ht="12.75">
      <c r="A47" s="531" t="s">
        <v>4</v>
      </c>
      <c r="B47" s="537" t="s">
        <v>569</v>
      </c>
      <c r="C47" s="540" t="s">
        <v>485</v>
      </c>
      <c r="D47" s="526" t="s">
        <v>1532</v>
      </c>
      <c r="E47" s="1072"/>
      <c r="F47" s="1072"/>
    </row>
    <row r="48" spans="1:6" ht="12.75">
      <c r="A48" s="531" t="s">
        <v>4</v>
      </c>
      <c r="B48" s="545" t="s">
        <v>964</v>
      </c>
      <c r="C48" s="543" t="s">
        <v>1570</v>
      </c>
      <c r="D48" s="526" t="s">
        <v>1532</v>
      </c>
      <c r="E48" s="1072"/>
      <c r="F48" s="1072"/>
    </row>
    <row r="49" spans="1:6" ht="12.75">
      <c r="A49" s="541" t="s">
        <v>4</v>
      </c>
      <c r="B49" s="544" t="s">
        <v>1571</v>
      </c>
      <c r="C49" s="546" t="s">
        <v>1572</v>
      </c>
      <c r="D49" s="526" t="s">
        <v>1532</v>
      </c>
      <c r="E49" s="1072"/>
      <c r="F49" s="1072"/>
    </row>
    <row r="50" spans="1:6" ht="42.75" customHeight="1">
      <c r="A50" s="541" t="s">
        <v>4</v>
      </c>
      <c r="B50" s="544" t="s">
        <v>1571</v>
      </c>
      <c r="C50" s="530" t="s">
        <v>1573</v>
      </c>
      <c r="D50" s="526" t="s">
        <v>1532</v>
      </c>
      <c r="E50" s="1072"/>
      <c r="F50" s="1072"/>
    </row>
    <row r="51" spans="1:6" ht="12.75">
      <c r="A51" s="541" t="s">
        <v>4</v>
      </c>
      <c r="B51" s="544" t="s">
        <v>1574</v>
      </c>
      <c r="C51" s="530" t="s">
        <v>1575</v>
      </c>
      <c r="D51" s="526" t="s">
        <v>1532</v>
      </c>
      <c r="E51" s="1072"/>
      <c r="F51" s="1072"/>
    </row>
    <row r="52" spans="1:6" ht="18" customHeight="1">
      <c r="A52" s="587" t="s">
        <v>4</v>
      </c>
      <c r="B52" s="588" t="s">
        <v>1574</v>
      </c>
      <c r="C52" s="589" t="s">
        <v>1593</v>
      </c>
      <c r="D52" s="586" t="s">
        <v>1532</v>
      </c>
      <c r="E52" s="1080"/>
      <c r="F52" s="1080"/>
    </row>
    <row r="53" spans="1:6" ht="18" customHeight="1">
      <c r="A53" s="531" t="s">
        <v>4</v>
      </c>
      <c r="B53" s="537" t="s">
        <v>1380</v>
      </c>
      <c r="C53" s="547" t="s">
        <v>1576</v>
      </c>
      <c r="D53" s="527" t="s">
        <v>1532</v>
      </c>
      <c r="E53" s="1081"/>
      <c r="F53" s="1082"/>
    </row>
    <row r="54" spans="1:6" ht="12.75">
      <c r="A54" s="531" t="s">
        <v>4</v>
      </c>
      <c r="B54" s="537" t="s">
        <v>1381</v>
      </c>
      <c r="C54" s="547" t="s">
        <v>1576</v>
      </c>
      <c r="D54" s="526" t="s">
        <v>1532</v>
      </c>
      <c r="E54" s="1072"/>
      <c r="F54" s="1072"/>
    </row>
    <row r="55" spans="1:6" ht="12.75">
      <c r="A55" s="531" t="s">
        <v>4</v>
      </c>
      <c r="B55" s="548" t="s">
        <v>571</v>
      </c>
      <c r="C55" s="549" t="s">
        <v>1577</v>
      </c>
      <c r="D55" s="526" t="s">
        <v>1532</v>
      </c>
      <c r="E55" s="1079"/>
      <c r="F55" s="1072"/>
    </row>
    <row r="56" spans="1:6" ht="12.75">
      <c r="A56" s="531" t="s">
        <v>4</v>
      </c>
      <c r="B56" s="548" t="s">
        <v>570</v>
      </c>
      <c r="C56" s="549" t="s">
        <v>1577</v>
      </c>
      <c r="D56" s="526" t="s">
        <v>1532</v>
      </c>
      <c r="E56" s="1079"/>
      <c r="F56" s="1072"/>
    </row>
    <row r="57" spans="1:6" ht="12.75">
      <c r="A57" s="960" t="s">
        <v>4</v>
      </c>
      <c r="B57" s="960" t="s">
        <v>964</v>
      </c>
      <c r="C57" s="549" t="s">
        <v>1819</v>
      </c>
      <c r="D57" s="964" t="s">
        <v>1532</v>
      </c>
      <c r="E57" s="1072"/>
      <c r="F57" s="1072"/>
    </row>
    <row r="58" spans="1:6" ht="12.75">
      <c r="A58" s="960" t="s">
        <v>4</v>
      </c>
      <c r="B58" s="960" t="s">
        <v>964</v>
      </c>
      <c r="C58" s="549" t="s">
        <v>970</v>
      </c>
      <c r="D58" s="964" t="s">
        <v>1532</v>
      </c>
      <c r="E58" s="1072"/>
      <c r="F58" s="1072"/>
    </row>
    <row r="59" spans="1:6" ht="12.75">
      <c r="A59" s="960" t="s">
        <v>4</v>
      </c>
      <c r="B59" s="960" t="s">
        <v>1814</v>
      </c>
      <c r="C59" s="965" t="s">
        <v>1815</v>
      </c>
      <c r="D59" s="966" t="s">
        <v>932</v>
      </c>
      <c r="E59" s="1072"/>
      <c r="F59" s="1072"/>
    </row>
    <row r="60" spans="1:6" ht="43.5" customHeight="1">
      <c r="A60" s="960" t="s">
        <v>4</v>
      </c>
      <c r="B60" s="960"/>
      <c r="C60" s="965" t="s">
        <v>1813</v>
      </c>
      <c r="D60" s="962"/>
      <c r="E60" s="1072" t="s">
        <v>1594</v>
      </c>
      <c r="F60" s="1072"/>
    </row>
  </sheetData>
  <mergeCells count="60">
    <mergeCell ref="E52:F52"/>
    <mergeCell ref="E30:F30"/>
    <mergeCell ref="E31:F31"/>
    <mergeCell ref="E32:F32"/>
    <mergeCell ref="E33:F33"/>
    <mergeCell ref="E34:F34"/>
    <mergeCell ref="E51:F51"/>
    <mergeCell ref="E40:F40"/>
    <mergeCell ref="E41:F41"/>
    <mergeCell ref="E42:F42"/>
    <mergeCell ref="E43:F43"/>
    <mergeCell ref="E44:F44"/>
    <mergeCell ref="E45:F45"/>
    <mergeCell ref="E46:F46"/>
    <mergeCell ref="E47:F47"/>
    <mergeCell ref="E48:F48"/>
    <mergeCell ref="E59:F59"/>
    <mergeCell ref="E60:F60"/>
    <mergeCell ref="E53:F53"/>
    <mergeCell ref="E54:F54"/>
    <mergeCell ref="E55:F55"/>
    <mergeCell ref="E56:F56"/>
    <mergeCell ref="E57:F57"/>
    <mergeCell ref="E58:F58"/>
    <mergeCell ref="E49:F49"/>
    <mergeCell ref="E50:F50"/>
    <mergeCell ref="E39:F39"/>
    <mergeCell ref="E19:F19"/>
    <mergeCell ref="E20:F20"/>
    <mergeCell ref="E21:F21"/>
    <mergeCell ref="E22:F22"/>
    <mergeCell ref="E23:F23"/>
    <mergeCell ref="E24:F24"/>
    <mergeCell ref="E25:F25"/>
    <mergeCell ref="E35:F35"/>
    <mergeCell ref="E36:F36"/>
    <mergeCell ref="E37:F37"/>
    <mergeCell ref="E38:F38"/>
    <mergeCell ref="E26:F26"/>
    <mergeCell ref="E27:F27"/>
    <mergeCell ref="E28:F28"/>
    <mergeCell ref="E29:F29"/>
    <mergeCell ref="E18:F18"/>
    <mergeCell ref="E7:F7"/>
    <mergeCell ref="E8:F8"/>
    <mergeCell ref="E9:F9"/>
    <mergeCell ref="E10:F10"/>
    <mergeCell ref="E11:F11"/>
    <mergeCell ref="E12:F12"/>
    <mergeCell ref="E13:F13"/>
    <mergeCell ref="E14:F14"/>
    <mergeCell ref="E15:F15"/>
    <mergeCell ref="E16:F16"/>
    <mergeCell ref="E17:F17"/>
    <mergeCell ref="E6:F6"/>
    <mergeCell ref="E1:F1"/>
    <mergeCell ref="E2:F2"/>
    <mergeCell ref="E3:F3"/>
    <mergeCell ref="E4:F4"/>
    <mergeCell ref="E5:F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66"/>
  </sheetPr>
  <dimension ref="A1:CH10"/>
  <sheetViews>
    <sheetView zoomScale="85" zoomScaleNormal="85" zoomScalePageLayoutView="85" workbookViewId="0">
      <selection activeCell="C5" sqref="C5"/>
    </sheetView>
  </sheetViews>
  <sheetFormatPr defaultColWidth="8.85546875" defaultRowHeight="12.75"/>
  <cols>
    <col min="1" max="1" width="24.140625" style="216" customWidth="1"/>
    <col min="2" max="2" width="38.42578125" style="216" customWidth="1"/>
    <col min="3" max="3" width="17.28515625" style="216" customWidth="1"/>
    <col min="4" max="4" width="38.28515625" style="216" customWidth="1"/>
    <col min="5" max="5" width="50.42578125" style="216" customWidth="1"/>
    <col min="6" max="6" width="22.42578125" style="216" customWidth="1"/>
    <col min="7" max="7" width="20.42578125" style="216" customWidth="1"/>
    <col min="8" max="8" width="22.140625" style="216" customWidth="1"/>
    <col min="9" max="16384" width="8.85546875" style="216"/>
  </cols>
  <sheetData>
    <row r="1" spans="1:86" customFormat="1" ht="26.25" thickBot="1">
      <c r="A1" s="294" t="s">
        <v>1351</v>
      </c>
      <c r="G1" s="248" t="s">
        <v>0</v>
      </c>
      <c r="H1" s="645" t="s">
        <v>381</v>
      </c>
      <c r="BA1" s="295" t="s">
        <v>1020</v>
      </c>
      <c r="BB1" s="279" t="s">
        <v>1021</v>
      </c>
      <c r="BC1" s="60"/>
      <c r="BD1" s="286" t="s">
        <v>1022</v>
      </c>
      <c r="BE1" s="296"/>
      <c r="BF1" s="296"/>
      <c r="BG1" s="60"/>
      <c r="BH1" s="60" t="s">
        <v>1023</v>
      </c>
      <c r="BI1" s="60"/>
      <c r="BJ1" s="60"/>
      <c r="BK1" s="60"/>
      <c r="BL1" s="60"/>
      <c r="BM1" s="286" t="s">
        <v>1024</v>
      </c>
      <c r="BN1" s="60"/>
      <c r="BO1" s="60" t="s">
        <v>1025</v>
      </c>
      <c r="BP1" s="60"/>
      <c r="BQ1" s="60"/>
      <c r="BR1" s="60"/>
      <c r="BS1" s="60"/>
      <c r="BT1" s="60"/>
      <c r="BU1" s="286" t="s">
        <v>1026</v>
      </c>
      <c r="BV1" s="60"/>
      <c r="BW1" s="60"/>
      <c r="BX1" s="60"/>
      <c r="BY1" s="60"/>
      <c r="BZ1" s="60" t="s">
        <v>1027</v>
      </c>
      <c r="CA1" s="60"/>
      <c r="CB1" s="60"/>
      <c r="CC1" s="60" t="s">
        <v>1028</v>
      </c>
      <c r="CD1" s="60"/>
      <c r="CE1" s="60"/>
      <c r="CF1" s="60"/>
      <c r="CG1" s="60"/>
      <c r="CH1" s="60"/>
    </row>
    <row r="2" spans="1:86" customFormat="1" ht="15.75" thickBot="1">
      <c r="G2" s="248" t="s">
        <v>223</v>
      </c>
      <c r="H2" s="646">
        <v>2016</v>
      </c>
      <c r="BA2" s="297" t="s">
        <v>304</v>
      </c>
      <c r="BB2" s="297" t="s">
        <v>305</v>
      </c>
      <c r="BC2" s="60"/>
      <c r="BD2" s="60" t="s">
        <v>1029</v>
      </c>
      <c r="BE2" s="296"/>
      <c r="BF2" s="296"/>
      <c r="BG2" s="60"/>
      <c r="BH2" s="60" t="s">
        <v>1030</v>
      </c>
      <c r="BI2" s="60"/>
      <c r="BJ2" s="60"/>
      <c r="BK2" s="60"/>
      <c r="BL2" s="60"/>
      <c r="BM2" s="298" t="s">
        <v>1031</v>
      </c>
      <c r="BN2" s="60"/>
      <c r="BO2" s="60" t="s">
        <v>114</v>
      </c>
      <c r="BP2" s="60"/>
      <c r="BQ2" s="60"/>
      <c r="BR2" s="60"/>
      <c r="BS2" s="60"/>
      <c r="BT2" s="60"/>
      <c r="BU2" s="52" t="s">
        <v>537</v>
      </c>
      <c r="BV2" s="52"/>
      <c r="BW2" s="52"/>
      <c r="BX2" s="52"/>
      <c r="BY2" s="52"/>
      <c r="BZ2" s="52" t="s">
        <v>160</v>
      </c>
      <c r="CA2" s="52"/>
      <c r="CB2" s="52"/>
      <c r="CC2" s="60" t="s">
        <v>240</v>
      </c>
      <c r="CD2" s="60"/>
      <c r="CE2" s="60"/>
      <c r="CF2" s="60"/>
      <c r="CG2" s="60"/>
      <c r="CH2" s="60"/>
    </row>
    <row r="3" spans="1:86" customFormat="1" ht="108.75" customHeight="1" thickBot="1">
      <c r="A3" s="299" t="s">
        <v>362</v>
      </c>
      <c r="B3" s="300" t="s">
        <v>363</v>
      </c>
      <c r="C3" s="300" t="s">
        <v>364</v>
      </c>
      <c r="D3" s="300" t="s">
        <v>365</v>
      </c>
      <c r="E3" s="300" t="s">
        <v>366</v>
      </c>
      <c r="F3" s="300" t="s">
        <v>367</v>
      </c>
      <c r="G3" s="300" t="s">
        <v>368</v>
      </c>
      <c r="H3" s="120" t="s">
        <v>369</v>
      </c>
      <c r="BA3" s="297" t="s">
        <v>306</v>
      </c>
      <c r="BB3" s="297" t="s">
        <v>307</v>
      </c>
      <c r="BC3" s="60"/>
      <c r="BD3" s="60" t="s">
        <v>201</v>
      </c>
      <c r="BE3" s="296"/>
      <c r="BF3" s="296"/>
      <c r="BG3" s="60"/>
      <c r="BH3" s="60" t="s">
        <v>1032</v>
      </c>
      <c r="BI3" s="60"/>
      <c r="BJ3" s="60"/>
      <c r="BK3" s="60"/>
      <c r="BL3" s="60"/>
      <c r="BM3" s="298" t="s">
        <v>1033</v>
      </c>
      <c r="BN3" s="60"/>
      <c r="BO3" s="60" t="s">
        <v>116</v>
      </c>
      <c r="BP3" s="60"/>
      <c r="BQ3" s="60"/>
      <c r="BR3" s="60"/>
      <c r="BS3" s="60"/>
      <c r="BT3" s="60"/>
      <c r="BU3" s="52" t="s">
        <v>1034</v>
      </c>
      <c r="BV3" s="52"/>
      <c r="BW3" s="52"/>
      <c r="BX3" s="52"/>
      <c r="BY3" s="52"/>
      <c r="BZ3" s="52" t="s">
        <v>933</v>
      </c>
      <c r="CA3" s="52"/>
      <c r="CB3" s="52"/>
      <c r="CC3" s="60" t="s">
        <v>241</v>
      </c>
      <c r="CD3" s="60"/>
      <c r="CE3" s="60"/>
      <c r="CF3" s="60"/>
      <c r="CG3" s="60"/>
      <c r="CH3" s="60"/>
    </row>
    <row r="4" spans="1:86" ht="76.5">
      <c r="A4" s="387" t="s">
        <v>998</v>
      </c>
      <c r="B4" s="388" t="s">
        <v>743</v>
      </c>
      <c r="C4" s="389" t="s">
        <v>1362</v>
      </c>
      <c r="D4" s="389" t="s">
        <v>1004</v>
      </c>
      <c r="E4" s="389" t="s">
        <v>1010</v>
      </c>
      <c r="F4" s="387" t="s">
        <v>741</v>
      </c>
      <c r="G4" s="387" t="s">
        <v>740</v>
      </c>
      <c r="H4" s="389" t="s">
        <v>1795</v>
      </c>
    </row>
    <row r="5" spans="1:86" ht="409.5" customHeight="1">
      <c r="A5" s="387" t="s">
        <v>999</v>
      </c>
      <c r="B5" s="389" t="s">
        <v>745</v>
      </c>
      <c r="C5" s="389" t="s">
        <v>1362</v>
      </c>
      <c r="D5" s="389" t="s">
        <v>1451</v>
      </c>
      <c r="E5" s="389" t="s">
        <v>1452</v>
      </c>
      <c r="F5" s="389" t="s">
        <v>746</v>
      </c>
      <c r="G5" s="387"/>
      <c r="H5" s="389" t="s">
        <v>1795</v>
      </c>
    </row>
    <row r="6" spans="1:86" ht="127.5">
      <c r="A6" s="856" t="s">
        <v>999</v>
      </c>
      <c r="B6" s="857" t="s">
        <v>1005</v>
      </c>
      <c r="C6" s="396" t="s">
        <v>1362</v>
      </c>
      <c r="D6" s="858" t="s">
        <v>1453</v>
      </c>
      <c r="E6" s="859" t="s">
        <v>1010</v>
      </c>
      <c r="F6" s="856" t="s">
        <v>744</v>
      </c>
      <c r="G6" s="860"/>
      <c r="H6" s="389" t="s">
        <v>1795</v>
      </c>
    </row>
    <row r="7" spans="1:86" ht="191.25">
      <c r="A7" s="389" t="s">
        <v>1000</v>
      </c>
      <c r="B7" s="390" t="s">
        <v>1454</v>
      </c>
      <c r="C7" s="389" t="s">
        <v>1362</v>
      </c>
      <c r="D7" s="391" t="s">
        <v>1455</v>
      </c>
      <c r="E7" s="210" t="s">
        <v>1456</v>
      </c>
      <c r="F7" s="392" t="s">
        <v>1457</v>
      </c>
      <c r="G7" s="387" t="s">
        <v>370</v>
      </c>
      <c r="H7" s="389" t="s">
        <v>1795</v>
      </c>
    </row>
    <row r="8" spans="1:86" s="250" customFormat="1" ht="63.75">
      <c r="A8" s="393" t="s">
        <v>1001</v>
      </c>
      <c r="B8" s="394" t="s">
        <v>1003</v>
      </c>
      <c r="C8" s="389" t="s">
        <v>1362</v>
      </c>
      <c r="D8" s="394" t="s">
        <v>1006</v>
      </c>
      <c r="E8" s="394" t="s">
        <v>1009</v>
      </c>
      <c r="F8" s="393" t="s">
        <v>741</v>
      </c>
      <c r="G8" s="395" t="s">
        <v>740</v>
      </c>
      <c r="H8" s="389" t="s">
        <v>1795</v>
      </c>
    </row>
    <row r="9" spans="1:86" s="250" customFormat="1" ht="76.5">
      <c r="A9" s="395" t="s">
        <v>1002</v>
      </c>
      <c r="B9" s="396" t="s">
        <v>742</v>
      </c>
      <c r="C9" s="389" t="s">
        <v>1362</v>
      </c>
      <c r="D9" s="395" t="s">
        <v>1007</v>
      </c>
      <c r="E9" s="396" t="s">
        <v>1008</v>
      </c>
      <c r="F9" s="395" t="s">
        <v>741</v>
      </c>
      <c r="G9" s="395" t="s">
        <v>740</v>
      </c>
      <c r="H9" s="389" t="s">
        <v>1796</v>
      </c>
    </row>
    <row r="10" spans="1:86" s="250" customFormat="1" ht="153">
      <c r="A10" s="468" t="s">
        <v>1498</v>
      </c>
      <c r="B10" s="469" t="s">
        <v>1497</v>
      </c>
      <c r="C10" s="470"/>
      <c r="D10" s="468"/>
      <c r="E10" s="469"/>
      <c r="F10" s="468"/>
      <c r="G10" s="468"/>
      <c r="H10" s="469"/>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J53"/>
  <sheetViews>
    <sheetView tabSelected="1" zoomScaleSheetLayoutView="100" workbookViewId="0">
      <selection activeCell="H30" sqref="H30"/>
    </sheetView>
  </sheetViews>
  <sheetFormatPr defaultColWidth="11.42578125" defaultRowHeight="12.75"/>
  <cols>
    <col min="1" max="1" width="7.7109375" style="60" customWidth="1"/>
    <col min="2" max="2" width="28" style="60" customWidth="1"/>
    <col min="3" max="3" width="62.28515625" style="60" customWidth="1"/>
    <col min="4" max="4" width="18.7109375" style="24" customWidth="1"/>
    <col min="5" max="5" width="18.7109375" style="60" customWidth="1"/>
    <col min="6" max="6" width="13.28515625" style="60" hidden="1" customWidth="1"/>
    <col min="7" max="7" width="32.42578125" style="60" bestFit="1" customWidth="1"/>
    <col min="8" max="9" width="11.42578125" style="60"/>
    <col min="10" max="10" width="27.140625" style="60" bestFit="1" customWidth="1"/>
    <col min="11" max="16384" width="11.42578125" style="60"/>
  </cols>
  <sheetData>
    <row r="1" spans="1:10" ht="19.350000000000001" customHeight="1" thickBot="1">
      <c r="A1" s="2" t="s">
        <v>246</v>
      </c>
      <c r="B1" s="2"/>
      <c r="C1" s="2"/>
      <c r="D1" s="62"/>
      <c r="E1" s="248" t="s">
        <v>0</v>
      </c>
      <c r="F1" s="90"/>
      <c r="G1" s="200" t="s">
        <v>381</v>
      </c>
    </row>
    <row r="2" spans="1:10" ht="23.1" customHeight="1" thickBot="1">
      <c r="A2" s="2"/>
      <c r="B2" s="2"/>
      <c r="C2" s="2"/>
      <c r="D2" s="62"/>
      <c r="E2" s="248" t="s">
        <v>223</v>
      </c>
      <c r="F2" s="89"/>
      <c r="G2" s="204">
        <v>2016</v>
      </c>
    </row>
    <row r="3" spans="1:10" ht="47.1" customHeight="1">
      <c r="A3" s="233" t="s">
        <v>1</v>
      </c>
      <c r="B3" s="233" t="s">
        <v>269</v>
      </c>
      <c r="C3" s="233" t="s">
        <v>270</v>
      </c>
      <c r="D3" s="233" t="s">
        <v>276</v>
      </c>
      <c r="E3" s="91" t="s">
        <v>296</v>
      </c>
      <c r="F3" s="92" t="s">
        <v>3</v>
      </c>
      <c r="G3" s="91" t="s">
        <v>279</v>
      </c>
      <c r="H3" s="28"/>
    </row>
    <row r="4" spans="1:10" s="419" customFormat="1">
      <c r="A4" s="417" t="s">
        <v>1463</v>
      </c>
      <c r="B4" s="418"/>
      <c r="C4" s="418"/>
      <c r="D4" s="418"/>
      <c r="E4" s="418"/>
      <c r="G4" s="671"/>
    </row>
    <row r="5" spans="1:10">
      <c r="A5" s="220" t="s">
        <v>4</v>
      </c>
      <c r="B5" s="407" t="s">
        <v>691</v>
      </c>
      <c r="C5" s="222" t="s">
        <v>1812</v>
      </c>
      <c r="D5" s="224" t="s">
        <v>140</v>
      </c>
      <c r="E5" s="208">
        <v>1</v>
      </c>
      <c r="F5" s="403"/>
      <c r="G5" s="403"/>
      <c r="H5" s="28"/>
      <c r="I5" s="28"/>
    </row>
    <row r="6" spans="1:10">
      <c r="A6" s="371" t="s">
        <v>4</v>
      </c>
      <c r="B6" s="407" t="s">
        <v>1384</v>
      </c>
      <c r="C6" s="364" t="s">
        <v>1797</v>
      </c>
      <c r="D6" s="355" t="s">
        <v>140</v>
      </c>
      <c r="E6" s="326">
        <v>10</v>
      </c>
      <c r="F6" s="672"/>
      <c r="G6" s="369" t="s">
        <v>1471</v>
      </c>
      <c r="H6" s="28"/>
    </row>
    <row r="7" spans="1:10" s="28" customFormat="1" ht="25.5">
      <c r="A7" s="220" t="s">
        <v>4</v>
      </c>
      <c r="B7" s="407" t="s">
        <v>965</v>
      </c>
      <c r="C7" s="220" t="s">
        <v>966</v>
      </c>
      <c r="D7" s="224" t="s">
        <v>964</v>
      </c>
      <c r="E7" s="208" t="s">
        <v>140</v>
      </c>
      <c r="F7" s="403"/>
      <c r="G7" s="222" t="s">
        <v>1823</v>
      </c>
      <c r="J7" s="403"/>
    </row>
    <row r="8" spans="1:10" s="28" customFormat="1" ht="25.5">
      <c r="A8" s="220" t="s">
        <v>4</v>
      </c>
      <c r="B8" s="407" t="s">
        <v>967</v>
      </c>
      <c r="C8" s="220" t="s">
        <v>1824</v>
      </c>
      <c r="D8" s="224" t="s">
        <v>964</v>
      </c>
      <c r="E8" s="208" t="s">
        <v>140</v>
      </c>
      <c r="F8" s="403"/>
      <c r="G8" s="222" t="s">
        <v>1825</v>
      </c>
    </row>
    <row r="9" spans="1:10" s="420" customFormat="1">
      <c r="A9" s="1025" t="s">
        <v>1464</v>
      </c>
      <c r="B9" s="1026"/>
      <c r="C9" s="1026"/>
      <c r="D9" s="1026"/>
      <c r="E9" s="1026"/>
      <c r="F9" s="1026"/>
      <c r="G9" s="1026"/>
    </row>
    <row r="10" spans="1:10" ht="28.5" customHeight="1">
      <c r="A10" s="406" t="s">
        <v>4</v>
      </c>
      <c r="B10" s="407" t="s">
        <v>692</v>
      </c>
      <c r="C10" s="222" t="s">
        <v>1627</v>
      </c>
      <c r="D10" s="224" t="s">
        <v>7</v>
      </c>
      <c r="E10" s="208">
        <v>4</v>
      </c>
      <c r="F10" s="403"/>
      <c r="G10" s="403" t="s">
        <v>1398</v>
      </c>
      <c r="H10" s="28"/>
    </row>
    <row r="11" spans="1:10" ht="25.5">
      <c r="A11" s="406" t="s">
        <v>4</v>
      </c>
      <c r="B11" s="407" t="s">
        <v>693</v>
      </c>
      <c r="C11" s="222" t="s">
        <v>1628</v>
      </c>
      <c r="D11" s="224" t="s">
        <v>7</v>
      </c>
      <c r="E11" s="208">
        <v>4</v>
      </c>
      <c r="F11" s="403"/>
      <c r="G11" s="403" t="s">
        <v>1398</v>
      </c>
      <c r="H11" s="28"/>
    </row>
    <row r="12" spans="1:10" ht="24.75" customHeight="1">
      <c r="A12" s="406" t="s">
        <v>4</v>
      </c>
      <c r="B12" s="407" t="s">
        <v>1662</v>
      </c>
      <c r="C12" s="220" t="s">
        <v>1663</v>
      </c>
      <c r="D12" s="224" t="s">
        <v>7</v>
      </c>
      <c r="E12" s="208">
        <v>1</v>
      </c>
      <c r="F12" s="403"/>
      <c r="G12" s="403"/>
      <c r="H12" s="28"/>
    </row>
    <row r="13" spans="1:10" ht="38.25">
      <c r="A13" s="220" t="s">
        <v>4</v>
      </c>
      <c r="B13" s="400" t="s">
        <v>1735</v>
      </c>
      <c r="C13" s="401" t="s">
        <v>1734</v>
      </c>
      <c r="D13" s="224" t="s">
        <v>7</v>
      </c>
      <c r="E13" s="208">
        <v>1</v>
      </c>
      <c r="F13" s="403"/>
      <c r="G13" s="403"/>
    </row>
    <row r="14" spans="1:10" ht="25.5" customHeight="1">
      <c r="A14" s="220" t="s">
        <v>4</v>
      </c>
      <c r="B14" s="407" t="s">
        <v>572</v>
      </c>
      <c r="C14" s="471" t="s">
        <v>1469</v>
      </c>
      <c r="D14" s="224" t="s">
        <v>964</v>
      </c>
      <c r="E14" s="208">
        <v>1</v>
      </c>
      <c r="F14" s="403"/>
      <c r="G14" s="403"/>
    </row>
    <row r="15" spans="1:10" s="420" customFormat="1">
      <c r="A15" s="1025" t="s">
        <v>1465</v>
      </c>
      <c r="B15" s="1026"/>
      <c r="C15" s="1026"/>
      <c r="D15" s="1026"/>
      <c r="E15" s="1026"/>
      <c r="F15" s="1026"/>
      <c r="G15" s="1026"/>
    </row>
    <row r="16" spans="1:10" s="28" customFormat="1" ht="25.5">
      <c r="A16" s="220" t="s">
        <v>4</v>
      </c>
      <c r="B16" s="407" t="s">
        <v>968</v>
      </c>
      <c r="C16" s="222" t="s">
        <v>969</v>
      </c>
      <c r="D16" s="224" t="s">
        <v>7</v>
      </c>
      <c r="E16" s="208">
        <v>1</v>
      </c>
      <c r="F16" s="403"/>
      <c r="G16" s="403" t="s">
        <v>1518</v>
      </c>
    </row>
    <row r="17" spans="1:7" s="28" customFormat="1" ht="25.5">
      <c r="A17" s="220" t="s">
        <v>4</v>
      </c>
      <c r="B17" s="412" t="s">
        <v>705</v>
      </c>
      <c r="C17" s="413" t="s">
        <v>1630</v>
      </c>
      <c r="D17" s="224" t="s">
        <v>7</v>
      </c>
      <c r="E17" s="208">
        <v>3</v>
      </c>
      <c r="F17" s="403"/>
      <c r="G17" s="403"/>
    </row>
    <row r="18" spans="1:7">
      <c r="A18" s="371" t="s">
        <v>4</v>
      </c>
      <c r="B18" s="414" t="s">
        <v>1411</v>
      </c>
      <c r="C18" s="963" t="s">
        <v>1631</v>
      </c>
      <c r="D18" s="333" t="s">
        <v>7</v>
      </c>
      <c r="E18" s="327">
        <v>2</v>
      </c>
      <c r="F18" s="370"/>
      <c r="G18" s="370"/>
    </row>
    <row r="19" spans="1:7" s="28" customFormat="1" ht="25.5">
      <c r="A19" s="220" t="s">
        <v>4</v>
      </c>
      <c r="B19" s="407" t="s">
        <v>700</v>
      </c>
      <c r="C19" s="408" t="s">
        <v>1632</v>
      </c>
      <c r="D19" s="375" t="s">
        <v>7</v>
      </c>
      <c r="E19" s="221">
        <v>3</v>
      </c>
      <c r="F19" s="404"/>
      <c r="G19" s="404"/>
    </row>
    <row r="20" spans="1:7" s="28" customFormat="1" ht="25.5">
      <c r="A20" s="371" t="s">
        <v>4</v>
      </c>
      <c r="B20" s="414" t="s">
        <v>1410</v>
      </c>
      <c r="C20" s="415" t="s">
        <v>1629</v>
      </c>
      <c r="D20" s="333" t="s">
        <v>7</v>
      </c>
      <c r="E20" s="327">
        <v>1</v>
      </c>
      <c r="F20" s="370"/>
      <c r="G20" s="370"/>
    </row>
    <row r="21" spans="1:7" s="28" customFormat="1" ht="25.5">
      <c r="A21" s="673" t="s">
        <v>4</v>
      </c>
      <c r="B21" s="674" t="s">
        <v>1634</v>
      </c>
      <c r="C21" s="676" t="s">
        <v>1635</v>
      </c>
      <c r="D21" s="675" t="s">
        <v>7</v>
      </c>
      <c r="E21" s="563">
        <v>3</v>
      </c>
      <c r="F21" s="571"/>
      <c r="G21" s="571"/>
    </row>
    <row r="22" spans="1:7" s="28" customFormat="1">
      <c r="A22" s="673" t="s">
        <v>4</v>
      </c>
      <c r="B22" s="674" t="s">
        <v>1817</v>
      </c>
      <c r="C22" s="676" t="s">
        <v>1818</v>
      </c>
      <c r="D22" s="675" t="s">
        <v>7</v>
      </c>
      <c r="E22" s="563">
        <v>2</v>
      </c>
      <c r="F22" s="571"/>
      <c r="G22" s="571"/>
    </row>
    <row r="23" spans="1:7" s="28" customFormat="1" ht="25.5">
      <c r="A23" s="673" t="s">
        <v>4</v>
      </c>
      <c r="B23" s="674" t="s">
        <v>1655</v>
      </c>
      <c r="C23" s="676" t="s">
        <v>1656</v>
      </c>
      <c r="D23" s="675" t="s">
        <v>1657</v>
      </c>
      <c r="E23" s="563">
        <v>1</v>
      </c>
      <c r="F23" s="571"/>
      <c r="G23" s="571"/>
    </row>
    <row r="24" spans="1:7" s="28" customFormat="1" ht="25.5">
      <c r="A24" s="673" t="s">
        <v>4</v>
      </c>
      <c r="B24" s="674" t="s">
        <v>1653</v>
      </c>
      <c r="C24" s="676" t="s">
        <v>1654</v>
      </c>
      <c r="D24" s="675" t="s">
        <v>7</v>
      </c>
      <c r="E24" s="563">
        <v>2</v>
      </c>
      <c r="F24" s="571"/>
      <c r="G24" s="571"/>
    </row>
    <row r="25" spans="1:7" ht="38.25">
      <c r="A25" s="673" t="s">
        <v>4</v>
      </c>
      <c r="B25" s="674" t="s">
        <v>1650</v>
      </c>
      <c r="C25" s="676" t="s">
        <v>1651</v>
      </c>
      <c r="D25" s="675" t="s">
        <v>7</v>
      </c>
      <c r="E25" s="563">
        <v>2</v>
      </c>
      <c r="F25" s="571"/>
      <c r="G25" s="571"/>
    </row>
    <row r="26" spans="1:7" s="397" customFormat="1" ht="25.5">
      <c r="A26" s="371" t="s">
        <v>4</v>
      </c>
      <c r="B26" s="398" t="s">
        <v>1633</v>
      </c>
      <c r="C26" s="398" t="s">
        <v>1816</v>
      </c>
      <c r="D26" s="398" t="s">
        <v>7</v>
      </c>
      <c r="E26" s="405">
        <v>1</v>
      </c>
      <c r="F26" s="399"/>
      <c r="G26" s="399"/>
    </row>
    <row r="27" spans="1:7" s="28" customFormat="1">
      <c r="A27" s="1027" t="s">
        <v>1466</v>
      </c>
      <c r="B27" s="1028"/>
      <c r="C27" s="1028"/>
      <c r="D27" s="1028"/>
      <c r="E27" s="1028"/>
      <c r="F27" s="1028"/>
      <c r="G27" s="1028"/>
    </row>
    <row r="28" spans="1:7" s="28" customFormat="1" ht="25.5">
      <c r="A28" s="220" t="s">
        <v>4</v>
      </c>
      <c r="B28" s="407" t="s">
        <v>553</v>
      </c>
      <c r="C28" s="222" t="s">
        <v>1639</v>
      </c>
      <c r="D28" s="224" t="s">
        <v>7</v>
      </c>
      <c r="E28" s="208">
        <v>2</v>
      </c>
      <c r="F28" s="403"/>
      <c r="G28" s="403"/>
    </row>
    <row r="29" spans="1:7" s="28" customFormat="1" ht="25.5">
      <c r="A29" s="220" t="s">
        <v>4</v>
      </c>
      <c r="B29" s="407" t="s">
        <v>552</v>
      </c>
      <c r="C29" s="222" t="s">
        <v>1638</v>
      </c>
      <c r="D29" s="224" t="s">
        <v>7</v>
      </c>
      <c r="E29" s="208">
        <v>3</v>
      </c>
      <c r="F29" s="403"/>
      <c r="G29" s="403"/>
    </row>
    <row r="30" spans="1:7" s="28" customFormat="1">
      <c r="A30" s="371" t="s">
        <v>4</v>
      </c>
      <c r="B30" s="407" t="s">
        <v>1412</v>
      </c>
      <c r="C30" s="372" t="s">
        <v>1652</v>
      </c>
      <c r="D30" s="333" t="s">
        <v>7</v>
      </c>
      <c r="E30" s="327">
        <v>1</v>
      </c>
      <c r="F30" s="370"/>
      <c r="G30" s="370"/>
    </row>
    <row r="31" spans="1:7" s="28" customFormat="1" ht="25.5">
      <c r="A31" s="220" t="s">
        <v>4</v>
      </c>
      <c r="B31" s="409" t="s">
        <v>694</v>
      </c>
      <c r="C31" s="222" t="s">
        <v>1636</v>
      </c>
      <c r="D31" s="224" t="s">
        <v>7</v>
      </c>
      <c r="E31" s="208">
        <v>0</v>
      </c>
      <c r="F31" s="403"/>
      <c r="G31" s="222" t="s">
        <v>1401</v>
      </c>
    </row>
    <row r="32" spans="1:7" s="28" customFormat="1" ht="25.5">
      <c r="A32" s="371" t="s">
        <v>4</v>
      </c>
      <c r="B32" s="407" t="s">
        <v>1400</v>
      </c>
      <c r="C32" s="372" t="s">
        <v>1644</v>
      </c>
      <c r="D32" s="333" t="s">
        <v>7</v>
      </c>
      <c r="E32" s="327">
        <v>1</v>
      </c>
      <c r="F32" s="370"/>
      <c r="G32" s="372"/>
    </row>
    <row r="33" spans="1:7" s="397" customFormat="1" ht="25.5">
      <c r="A33" s="220" t="s">
        <v>4</v>
      </c>
      <c r="B33" s="407" t="s">
        <v>695</v>
      </c>
      <c r="C33" s="222" t="s">
        <v>1643</v>
      </c>
      <c r="D33" s="224" t="s">
        <v>7</v>
      </c>
      <c r="E33" s="208">
        <v>1</v>
      </c>
      <c r="F33" s="403"/>
      <c r="G33" s="403"/>
    </row>
    <row r="34" spans="1:7" s="421" customFormat="1">
      <c r="A34" s="1027" t="s">
        <v>1467</v>
      </c>
      <c r="B34" s="1028"/>
      <c r="C34" s="1028"/>
      <c r="D34" s="1028"/>
      <c r="E34" s="1028"/>
      <c r="F34" s="1028"/>
      <c r="G34" s="1028"/>
    </row>
    <row r="35" spans="1:7" s="28" customFormat="1" ht="25.5">
      <c r="A35" s="401" t="s">
        <v>4</v>
      </c>
      <c r="B35" s="372" t="s">
        <v>1468</v>
      </c>
      <c r="C35" s="400" t="s">
        <v>1646</v>
      </c>
      <c r="D35" s="372" t="s">
        <v>7</v>
      </c>
      <c r="E35" s="422">
        <v>2</v>
      </c>
      <c r="F35" s="372"/>
      <c r="G35" s="372"/>
    </row>
    <row r="36" spans="1:7" s="28" customFormat="1" ht="25.5">
      <c r="A36" s="220" t="s">
        <v>4</v>
      </c>
      <c r="B36" s="410" t="s">
        <v>704</v>
      </c>
      <c r="C36" s="411" t="s">
        <v>1658</v>
      </c>
      <c r="D36" s="224" t="s">
        <v>1399</v>
      </c>
      <c r="E36" s="208">
        <v>3</v>
      </c>
      <c r="F36" s="403"/>
      <c r="G36" s="403"/>
    </row>
    <row r="37" spans="1:7" s="28" customFormat="1" ht="25.5">
      <c r="A37" s="220" t="s">
        <v>4</v>
      </c>
      <c r="B37" s="407" t="s">
        <v>696</v>
      </c>
      <c r="C37" s="222" t="s">
        <v>1637</v>
      </c>
      <c r="D37" s="224" t="s">
        <v>7</v>
      </c>
      <c r="E37" s="208">
        <v>1</v>
      </c>
      <c r="F37" s="403"/>
      <c r="G37" s="403"/>
    </row>
    <row r="38" spans="1:7" s="28" customFormat="1" ht="25.5">
      <c r="A38" s="220" t="s">
        <v>4</v>
      </c>
      <c r="B38" s="407" t="s">
        <v>697</v>
      </c>
      <c r="C38" s="222" t="s">
        <v>1645</v>
      </c>
      <c r="D38" s="224" t="s">
        <v>7</v>
      </c>
      <c r="E38" s="208">
        <v>3</v>
      </c>
      <c r="F38" s="403"/>
      <c r="G38" s="403"/>
    </row>
    <row r="39" spans="1:7" s="28" customFormat="1" ht="25.5">
      <c r="A39" s="220" t="s">
        <v>4</v>
      </c>
      <c r="B39" s="407" t="s">
        <v>698</v>
      </c>
      <c r="C39" s="222" t="s">
        <v>1641</v>
      </c>
      <c r="D39" s="224" t="s">
        <v>7</v>
      </c>
      <c r="E39" s="208">
        <v>7</v>
      </c>
      <c r="F39" s="403"/>
      <c r="G39" s="403"/>
    </row>
    <row r="40" spans="1:7" s="28" customFormat="1" ht="30" customHeight="1">
      <c r="A40" s="220" t="s">
        <v>4</v>
      </c>
      <c r="B40" s="407" t="s">
        <v>6</v>
      </c>
      <c r="C40" s="222" t="s">
        <v>1642</v>
      </c>
      <c r="D40" s="224" t="s">
        <v>7</v>
      </c>
      <c r="E40" s="208">
        <v>3</v>
      </c>
      <c r="F40" s="403"/>
      <c r="G40" s="403" t="s">
        <v>1648</v>
      </c>
    </row>
    <row r="41" spans="1:7" s="28" customFormat="1" ht="25.5">
      <c r="A41" s="220" t="s">
        <v>4</v>
      </c>
      <c r="B41" s="407" t="s">
        <v>699</v>
      </c>
      <c r="C41" s="222" t="s">
        <v>1647</v>
      </c>
      <c r="D41" s="224" t="s">
        <v>1402</v>
      </c>
      <c r="E41" s="208">
        <v>3</v>
      </c>
      <c r="F41" s="403"/>
      <c r="G41" s="403"/>
    </row>
    <row r="42" spans="1:7" s="28" customFormat="1" ht="25.5">
      <c r="A42" s="220" t="s">
        <v>4</v>
      </c>
      <c r="B42" s="407" t="s">
        <v>701</v>
      </c>
      <c r="C42" s="222" t="s">
        <v>1640</v>
      </c>
      <c r="D42" s="224" t="s">
        <v>7</v>
      </c>
      <c r="E42" s="208">
        <v>1</v>
      </c>
      <c r="F42" s="403"/>
      <c r="G42" s="403"/>
    </row>
    <row r="43" spans="1:7" s="28" customFormat="1">
      <c r="A43" s="220" t="s">
        <v>4</v>
      </c>
      <c r="B43" s="416" t="s">
        <v>703</v>
      </c>
      <c r="C43" s="411" t="s">
        <v>1649</v>
      </c>
      <c r="D43" s="224" t="s">
        <v>7</v>
      </c>
      <c r="E43" s="208">
        <v>1</v>
      </c>
      <c r="F43" s="403"/>
      <c r="G43" s="222"/>
    </row>
    <row r="44" spans="1:7" ht="25.5">
      <c r="A44" s="220" t="s">
        <v>4</v>
      </c>
      <c r="B44" s="407" t="s">
        <v>702</v>
      </c>
      <c r="C44" s="222" t="s">
        <v>1659</v>
      </c>
      <c r="D44" s="224" t="s">
        <v>7</v>
      </c>
      <c r="E44" s="208">
        <v>2</v>
      </c>
      <c r="F44" s="403"/>
      <c r="G44" s="403"/>
    </row>
    <row r="45" spans="1:7" ht="25.5">
      <c r="A45" s="333" t="s">
        <v>4</v>
      </c>
      <c r="B45" s="402" t="s">
        <v>1461</v>
      </c>
      <c r="C45" s="402" t="s">
        <v>1660</v>
      </c>
      <c r="D45" s="330" t="s">
        <v>7</v>
      </c>
      <c r="E45" s="351">
        <v>1</v>
      </c>
      <c r="F45" s="330"/>
      <c r="G45" s="330"/>
    </row>
    <row r="46" spans="1:7" ht="25.5">
      <c r="A46" s="330" t="s">
        <v>4</v>
      </c>
      <c r="B46" s="402" t="s">
        <v>1462</v>
      </c>
      <c r="C46" s="402" t="s">
        <v>1661</v>
      </c>
      <c r="D46" s="330" t="s">
        <v>7</v>
      </c>
      <c r="E46" s="351">
        <v>1</v>
      </c>
      <c r="F46" s="330"/>
      <c r="G46" s="330"/>
    </row>
    <row r="48" spans="1:7">
      <c r="D48" s="400"/>
      <c r="E48" s="400"/>
    </row>
    <row r="51" spans="2:5">
      <c r="D51" s="400"/>
      <c r="E51" s="400"/>
    </row>
    <row r="52" spans="2:5">
      <c r="B52" s="400"/>
      <c r="C52" s="400"/>
      <c r="D52" s="400"/>
      <c r="E52" s="400"/>
    </row>
    <row r="53" spans="2:5">
      <c r="B53" s="400"/>
      <c r="D53" s="400"/>
      <c r="E53" s="400"/>
    </row>
  </sheetData>
  <mergeCells count="4">
    <mergeCell ref="A9:G9"/>
    <mergeCell ref="A15:G15"/>
    <mergeCell ref="A27:G27"/>
    <mergeCell ref="A34:G34"/>
  </mergeCells>
  <dataValidations count="1">
    <dataValidation type="textLength" showInputMessage="1" showErrorMessage="1" sqref="G10:G12 G5:G6">
      <formula1>0</formula1>
      <formula2>150</formula2>
    </dataValidation>
  </dataValidations>
  <pageMargins left="0.70833333333333337" right="0.70833333333333337" top="0.78749999999999998" bottom="0.78749999999999998" header="0.51180555555555551" footer="0.51180555555555551"/>
  <pageSetup paperSize="9" scale="96"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J28"/>
  <sheetViews>
    <sheetView topLeftCell="D1" zoomScaleNormal="100" zoomScalePageLayoutView="80" workbookViewId="0">
      <selection activeCell="A4" sqref="A4"/>
    </sheetView>
  </sheetViews>
  <sheetFormatPr defaultColWidth="8.85546875" defaultRowHeight="15"/>
  <cols>
    <col min="1" max="1" width="6.7109375" style="513" customWidth="1"/>
    <col min="2" max="2" width="25" style="513" customWidth="1"/>
    <col min="3" max="3" width="15.28515625" style="513" customWidth="1"/>
    <col min="4" max="4" width="12.140625" style="513" customWidth="1"/>
    <col min="5" max="5" width="24.85546875" style="513" customWidth="1"/>
    <col min="6" max="6" width="16.85546875" style="513" customWidth="1"/>
    <col min="7" max="7" width="39.85546875" style="513" customWidth="1"/>
    <col min="8" max="8" width="39.140625" style="514" customWidth="1"/>
    <col min="9" max="9" width="36.42578125" style="506" customWidth="1"/>
    <col min="10" max="10" width="29" style="513" customWidth="1"/>
    <col min="11" max="11" width="18.140625" style="513" customWidth="1"/>
    <col min="12" max="16384" width="8.85546875" style="513"/>
  </cols>
  <sheetData>
    <row r="1" spans="1:10" s="506" customFormat="1" ht="19.350000000000001" customHeight="1" thickBot="1">
      <c r="A1" s="504" t="s">
        <v>284</v>
      </c>
      <c r="B1" s="504"/>
      <c r="C1" s="504"/>
      <c r="D1" s="505"/>
      <c r="E1" s="505"/>
      <c r="F1" s="505"/>
      <c r="H1" s="507" t="s">
        <v>0</v>
      </c>
      <c r="I1" s="508" t="s">
        <v>381</v>
      </c>
    </row>
    <row r="2" spans="1:10" s="506" customFormat="1" ht="23.1" customHeight="1" thickBot="1">
      <c r="A2" s="504"/>
      <c r="B2" s="504"/>
      <c r="C2" s="504"/>
      <c r="D2" s="505"/>
      <c r="E2" s="505"/>
      <c r="F2" s="505"/>
      <c r="H2" s="507" t="s">
        <v>223</v>
      </c>
      <c r="I2" s="508">
        <v>2016</v>
      </c>
    </row>
    <row r="3" spans="1:10" ht="25.5">
      <c r="A3" s="509" t="s">
        <v>1</v>
      </c>
      <c r="B3" s="509" t="s">
        <v>9</v>
      </c>
      <c r="C3" s="509" t="s">
        <v>281</v>
      </c>
      <c r="D3" s="509" t="s">
        <v>289</v>
      </c>
      <c r="E3" s="509" t="s">
        <v>283</v>
      </c>
      <c r="F3" s="509" t="s">
        <v>290</v>
      </c>
      <c r="G3" s="509" t="s">
        <v>288</v>
      </c>
      <c r="H3" s="510" t="s">
        <v>282</v>
      </c>
      <c r="I3" s="511" t="s">
        <v>279</v>
      </c>
      <c r="J3" s="512"/>
    </row>
    <row r="4" spans="1:10" s="683" customFormat="1" ht="85.5" customHeight="1">
      <c r="A4" s="677" t="s">
        <v>4</v>
      </c>
      <c r="B4" s="679" t="s">
        <v>713</v>
      </c>
      <c r="C4" s="680" t="s">
        <v>1664</v>
      </c>
      <c r="D4" s="680" t="s">
        <v>1667</v>
      </c>
      <c r="E4" s="680" t="s">
        <v>1666</v>
      </c>
      <c r="F4" s="680" t="s">
        <v>1665</v>
      </c>
      <c r="G4" s="680" t="s">
        <v>1668</v>
      </c>
      <c r="H4" s="681" t="s">
        <v>1669</v>
      </c>
      <c r="I4" s="681" t="s">
        <v>1670</v>
      </c>
      <c r="J4" s="682"/>
    </row>
    <row r="5" spans="1:10" s="697" customFormat="1" ht="76.5" customHeight="1">
      <c r="A5" s="680" t="s">
        <v>4</v>
      </c>
      <c r="B5" s="679" t="s">
        <v>713</v>
      </c>
      <c r="C5" s="680" t="s">
        <v>1664</v>
      </c>
      <c r="D5" s="680" t="s">
        <v>1667</v>
      </c>
      <c r="E5" s="680" t="s">
        <v>1671</v>
      </c>
      <c r="F5" s="680" t="s">
        <v>1672</v>
      </c>
      <c r="G5" s="695" t="s">
        <v>1673</v>
      </c>
      <c r="H5" s="681" t="s">
        <v>1675</v>
      </c>
      <c r="I5" s="681" t="s">
        <v>1793</v>
      </c>
      <c r="J5" s="696"/>
    </row>
    <row r="6" spans="1:10" s="691" customFormat="1" ht="70.5" customHeight="1">
      <c r="A6" s="680" t="s">
        <v>4</v>
      </c>
      <c r="B6" s="679" t="s">
        <v>18</v>
      </c>
      <c r="C6" s="678" t="s">
        <v>1664</v>
      </c>
      <c r="D6" s="678" t="s">
        <v>1667</v>
      </c>
      <c r="E6" s="678" t="s">
        <v>1677</v>
      </c>
      <c r="F6" s="678" t="s">
        <v>1676</v>
      </c>
      <c r="G6" s="678" t="s">
        <v>1678</v>
      </c>
      <c r="H6" s="698" t="s">
        <v>1679</v>
      </c>
      <c r="I6" s="681" t="s">
        <v>1680</v>
      </c>
      <c r="J6" s="694"/>
    </row>
    <row r="7" spans="1:10" s="697" customFormat="1" ht="136.5" customHeight="1">
      <c r="A7" s="680" t="s">
        <v>4</v>
      </c>
      <c r="B7" s="679" t="s">
        <v>18</v>
      </c>
      <c r="C7" s="680" t="s">
        <v>1682</v>
      </c>
      <c r="D7" s="678" t="s">
        <v>736</v>
      </c>
      <c r="E7" s="678" t="s">
        <v>1685</v>
      </c>
      <c r="F7" s="680"/>
      <c r="G7" s="699" t="s">
        <v>1681</v>
      </c>
      <c r="H7" s="680" t="s">
        <v>1686</v>
      </c>
      <c r="I7" s="854" t="s">
        <v>1791</v>
      </c>
      <c r="J7" s="696"/>
    </row>
    <row r="8" spans="1:10" s="697" customFormat="1" ht="112.5" customHeight="1">
      <c r="A8" s="680" t="s">
        <v>4</v>
      </c>
      <c r="B8" s="679" t="s">
        <v>18</v>
      </c>
      <c r="C8" s="680" t="s">
        <v>1682</v>
      </c>
      <c r="D8" s="678" t="s">
        <v>736</v>
      </c>
      <c r="E8" s="678" t="s">
        <v>1684</v>
      </c>
      <c r="F8" s="680"/>
      <c r="G8" s="700" t="s">
        <v>1683</v>
      </c>
      <c r="H8" s="680" t="s">
        <v>1686</v>
      </c>
      <c r="I8" s="854" t="s">
        <v>1792</v>
      </c>
      <c r="J8" s="696"/>
    </row>
    <row r="9" spans="1:10" s="697" customFormat="1" ht="78.75" customHeight="1">
      <c r="A9" s="680" t="s">
        <v>4</v>
      </c>
      <c r="B9" s="679" t="s">
        <v>18</v>
      </c>
      <c r="C9" s="680" t="s">
        <v>1682</v>
      </c>
      <c r="D9" s="678" t="s">
        <v>736</v>
      </c>
      <c r="E9" s="678" t="s">
        <v>1688</v>
      </c>
      <c r="F9" s="680"/>
      <c r="G9" s="699" t="s">
        <v>1687</v>
      </c>
      <c r="H9" s="680" t="s">
        <v>1686</v>
      </c>
      <c r="I9" s="681" t="s">
        <v>1691</v>
      </c>
      <c r="J9" s="696"/>
    </row>
    <row r="10" spans="1:10" s="697" customFormat="1" ht="125.25" customHeight="1">
      <c r="A10" s="680" t="s">
        <v>4</v>
      </c>
      <c r="B10" s="679" t="s">
        <v>18</v>
      </c>
      <c r="C10" s="680" t="s">
        <v>1682</v>
      </c>
      <c r="D10" s="678" t="s">
        <v>736</v>
      </c>
      <c r="E10" s="678" t="s">
        <v>1690</v>
      </c>
      <c r="F10" s="680"/>
      <c r="G10" s="699" t="s">
        <v>1689</v>
      </c>
      <c r="H10" s="680" t="s">
        <v>1686</v>
      </c>
      <c r="I10" s="681" t="s">
        <v>1726</v>
      </c>
      <c r="J10" s="696"/>
    </row>
    <row r="11" spans="1:10" s="697" customFormat="1" ht="125.25" customHeight="1">
      <c r="A11" s="678" t="s">
        <v>4</v>
      </c>
      <c r="B11" s="679" t="s">
        <v>713</v>
      </c>
      <c r="C11" s="678" t="s">
        <v>1728</v>
      </c>
      <c r="D11" s="678" t="s">
        <v>736</v>
      </c>
      <c r="E11" s="734" t="s">
        <v>1727</v>
      </c>
      <c r="F11" s="734" t="s">
        <v>1724</v>
      </c>
      <c r="G11" s="735" t="s">
        <v>1723</v>
      </c>
      <c r="H11" s="734" t="s">
        <v>1725</v>
      </c>
      <c r="I11" s="737" t="s">
        <v>1736</v>
      </c>
      <c r="J11" s="696"/>
    </row>
    <row r="12" spans="1:10" s="697" customFormat="1" ht="125.25" customHeight="1">
      <c r="A12" s="678" t="s">
        <v>4</v>
      </c>
      <c r="B12" s="679" t="s">
        <v>713</v>
      </c>
      <c r="C12" s="678" t="s">
        <v>1728</v>
      </c>
      <c r="D12" s="678" t="s">
        <v>736</v>
      </c>
      <c r="E12" s="678" t="s">
        <v>1693</v>
      </c>
      <c r="F12" s="678" t="s">
        <v>1697</v>
      </c>
      <c r="G12" s="702" t="s">
        <v>1692</v>
      </c>
      <c r="H12" s="678" t="s">
        <v>1694</v>
      </c>
      <c r="I12" s="737" t="s">
        <v>1737</v>
      </c>
      <c r="J12" s="696"/>
    </row>
    <row r="13" spans="1:10" s="697" customFormat="1" ht="125.25" customHeight="1">
      <c r="A13" s="678" t="s">
        <v>4</v>
      </c>
      <c r="B13" s="679" t="s">
        <v>713</v>
      </c>
      <c r="C13" s="678" t="s">
        <v>1728</v>
      </c>
      <c r="D13" s="678" t="s">
        <v>736</v>
      </c>
      <c r="E13" s="678" t="s">
        <v>1698</v>
      </c>
      <c r="F13" s="678" t="s">
        <v>1696</v>
      </c>
      <c r="G13" s="733" t="s">
        <v>1695</v>
      </c>
      <c r="H13" s="678" t="s">
        <v>1699</v>
      </c>
      <c r="I13" s="737" t="s">
        <v>1738</v>
      </c>
      <c r="J13" s="696"/>
    </row>
    <row r="14" spans="1:10" s="697" customFormat="1" ht="125.25" customHeight="1">
      <c r="A14" s="678"/>
      <c r="B14" s="680"/>
      <c r="C14" s="678"/>
      <c r="D14" s="678"/>
      <c r="E14" s="678"/>
      <c r="F14" s="678"/>
      <c r="G14" s="701"/>
      <c r="H14" s="678"/>
      <c r="I14" s="681"/>
      <c r="J14" s="696"/>
    </row>
    <row r="15" spans="1:10" s="684" customFormat="1" ht="134.25" customHeight="1">
      <c r="A15" s="679" t="s">
        <v>4</v>
      </c>
      <c r="B15" s="679" t="s">
        <v>713</v>
      </c>
      <c r="C15" s="679" t="s">
        <v>716</v>
      </c>
      <c r="D15" s="679" t="s">
        <v>286</v>
      </c>
      <c r="E15" s="679" t="s">
        <v>285</v>
      </c>
      <c r="F15" s="679" t="s">
        <v>715</v>
      </c>
      <c r="G15" s="679" t="s">
        <v>714</v>
      </c>
      <c r="H15" s="679" t="s">
        <v>717</v>
      </c>
      <c r="I15" s="679" t="s">
        <v>1408</v>
      </c>
    </row>
    <row r="16" spans="1:10" s="684" customFormat="1" ht="124.5" customHeight="1">
      <c r="A16" s="679" t="s">
        <v>4</v>
      </c>
      <c r="B16" s="679" t="s">
        <v>713</v>
      </c>
      <c r="C16" s="679" t="s">
        <v>716</v>
      </c>
      <c r="D16" s="679" t="s">
        <v>286</v>
      </c>
      <c r="E16" s="679" t="s">
        <v>285</v>
      </c>
      <c r="F16" s="679" t="s">
        <v>718</v>
      </c>
      <c r="G16" s="679" t="s">
        <v>720</v>
      </c>
      <c r="H16" s="679" t="s">
        <v>719</v>
      </c>
      <c r="I16" s="679" t="s">
        <v>963</v>
      </c>
    </row>
    <row r="17" spans="1:10" s="684" customFormat="1" ht="126" customHeight="1">
      <c r="A17" s="679" t="s">
        <v>4</v>
      </c>
      <c r="B17" s="679" t="s">
        <v>713</v>
      </c>
      <c r="C17" s="679" t="s">
        <v>716</v>
      </c>
      <c r="D17" s="679" t="s">
        <v>287</v>
      </c>
      <c r="E17" s="679" t="s">
        <v>721</v>
      </c>
      <c r="F17" s="679" t="s">
        <v>722</v>
      </c>
      <c r="G17" s="679" t="s">
        <v>723</v>
      </c>
      <c r="H17" s="679" t="s">
        <v>724</v>
      </c>
      <c r="I17" s="679" t="s">
        <v>961</v>
      </c>
    </row>
    <row r="18" spans="1:10" s="684" customFormat="1" ht="168.75" customHeight="1">
      <c r="A18" s="679" t="s">
        <v>4</v>
      </c>
      <c r="B18" s="679" t="s">
        <v>713</v>
      </c>
      <c r="C18" s="679" t="s">
        <v>716</v>
      </c>
      <c r="D18" s="679" t="s">
        <v>286</v>
      </c>
      <c r="E18" s="679" t="s">
        <v>285</v>
      </c>
      <c r="F18" s="679" t="s">
        <v>726</v>
      </c>
      <c r="G18" s="679" t="s">
        <v>725</v>
      </c>
      <c r="H18" s="679" t="s">
        <v>962</v>
      </c>
      <c r="I18" s="679" t="s">
        <v>1409</v>
      </c>
    </row>
    <row r="19" spans="1:10" s="684" customFormat="1" ht="60.75" customHeight="1">
      <c r="A19" s="679" t="s">
        <v>4</v>
      </c>
      <c r="B19" s="679" t="s">
        <v>18</v>
      </c>
      <c r="C19" s="679" t="s">
        <v>716</v>
      </c>
      <c r="D19" s="679" t="s">
        <v>286</v>
      </c>
      <c r="E19" s="679" t="s">
        <v>727</v>
      </c>
      <c r="F19" s="679" t="s">
        <v>729</v>
      </c>
      <c r="G19" s="679" t="s">
        <v>728</v>
      </c>
      <c r="H19" s="679" t="s">
        <v>730</v>
      </c>
      <c r="I19" s="679" t="s">
        <v>1579</v>
      </c>
    </row>
    <row r="20" spans="1:10" s="684" customFormat="1" ht="62.25" customHeight="1">
      <c r="A20" s="679" t="s">
        <v>4</v>
      </c>
      <c r="B20" s="679" t="s">
        <v>713</v>
      </c>
      <c r="C20" s="679" t="s">
        <v>716</v>
      </c>
      <c r="D20" s="679" t="s">
        <v>286</v>
      </c>
      <c r="E20" s="679" t="s">
        <v>727</v>
      </c>
      <c r="F20" s="679" t="s">
        <v>732</v>
      </c>
      <c r="G20" s="679" t="s">
        <v>731</v>
      </c>
      <c r="H20" s="679" t="s">
        <v>733</v>
      </c>
      <c r="I20" s="679" t="s">
        <v>1460</v>
      </c>
    </row>
    <row r="21" spans="1:10" s="684" customFormat="1" ht="175.5" customHeight="1">
      <c r="A21" s="679" t="s">
        <v>4</v>
      </c>
      <c r="B21" s="679" t="s">
        <v>713</v>
      </c>
      <c r="C21" s="679" t="s">
        <v>716</v>
      </c>
      <c r="D21" s="679" t="s">
        <v>736</v>
      </c>
      <c r="E21" s="679" t="s">
        <v>738</v>
      </c>
      <c r="F21" s="679" t="s">
        <v>735</v>
      </c>
      <c r="G21" s="679" t="s">
        <v>734</v>
      </c>
      <c r="H21" s="679" t="s">
        <v>737</v>
      </c>
      <c r="I21" s="679" t="s">
        <v>739</v>
      </c>
    </row>
    <row r="22" spans="1:10" s="683" customFormat="1" ht="92.25" customHeight="1">
      <c r="A22" s="679" t="s">
        <v>4</v>
      </c>
      <c r="B22" s="679" t="s">
        <v>18</v>
      </c>
      <c r="C22" s="679" t="s">
        <v>1424</v>
      </c>
      <c r="D22" s="679" t="s">
        <v>736</v>
      </c>
      <c r="E22" s="679" t="s">
        <v>1414</v>
      </c>
      <c r="F22" s="679"/>
      <c r="G22" s="685" t="s">
        <v>1413</v>
      </c>
      <c r="H22" s="686" t="s">
        <v>1415</v>
      </c>
      <c r="I22" s="679" t="s">
        <v>1459</v>
      </c>
    </row>
    <row r="23" spans="1:10" s="683" customFormat="1" ht="92.25" customHeight="1">
      <c r="A23" s="679" t="s">
        <v>4</v>
      </c>
      <c r="B23" s="679" t="s">
        <v>18</v>
      </c>
      <c r="C23" s="679" t="s">
        <v>1424</v>
      </c>
      <c r="D23" s="679" t="s">
        <v>736</v>
      </c>
      <c r="E23" s="679" t="s">
        <v>1414</v>
      </c>
      <c r="F23" s="679"/>
      <c r="G23" s="685" t="s">
        <v>1416</v>
      </c>
      <c r="H23" s="686" t="s">
        <v>1417</v>
      </c>
      <c r="I23" s="679" t="s">
        <v>1419</v>
      </c>
      <c r="J23" s="687"/>
    </row>
    <row r="24" spans="1:10" s="683" customFormat="1" ht="88.5" customHeight="1">
      <c r="A24" s="679" t="s">
        <v>4</v>
      </c>
      <c r="B24" s="679" t="s">
        <v>18</v>
      </c>
      <c r="C24" s="679" t="s">
        <v>1424</v>
      </c>
      <c r="D24" s="679" t="s">
        <v>736</v>
      </c>
      <c r="E24" s="679" t="s">
        <v>1414</v>
      </c>
      <c r="F24" s="679"/>
      <c r="G24" s="685" t="s">
        <v>1418</v>
      </c>
      <c r="H24" s="686" t="s">
        <v>1417</v>
      </c>
      <c r="I24" s="688" t="s">
        <v>1458</v>
      </c>
      <c r="J24" s="687"/>
    </row>
    <row r="25" spans="1:10" s="683" customFormat="1" ht="84.75" customHeight="1">
      <c r="A25" s="679" t="s">
        <v>4</v>
      </c>
      <c r="B25" s="679" t="s">
        <v>18</v>
      </c>
      <c r="C25" s="679" t="s">
        <v>1424</v>
      </c>
      <c r="D25" s="679" t="s">
        <v>736</v>
      </c>
      <c r="E25" s="679" t="s">
        <v>1414</v>
      </c>
      <c r="F25" s="679"/>
      <c r="G25" s="655" t="s">
        <v>1420</v>
      </c>
      <c r="H25" s="686" t="s">
        <v>1417</v>
      </c>
      <c r="I25" s="679" t="s">
        <v>1421</v>
      </c>
      <c r="J25" s="687"/>
    </row>
    <row r="26" spans="1:10" s="691" customFormat="1" ht="84.75" customHeight="1">
      <c r="A26" s="679" t="s">
        <v>4</v>
      </c>
      <c r="B26" s="679" t="s">
        <v>713</v>
      </c>
      <c r="C26" s="679" t="s">
        <v>1423</v>
      </c>
      <c r="D26" s="679" t="s">
        <v>736</v>
      </c>
      <c r="E26" s="679" t="s">
        <v>1425</v>
      </c>
      <c r="F26" s="679" t="s">
        <v>1427</v>
      </c>
      <c r="G26" s="685" t="s">
        <v>1422</v>
      </c>
      <c r="H26" s="689" t="s">
        <v>1426</v>
      </c>
      <c r="I26" s="688" t="s">
        <v>1520</v>
      </c>
      <c r="J26" s="690"/>
    </row>
    <row r="27" spans="1:10" s="691" customFormat="1" ht="84.75" customHeight="1">
      <c r="A27" s="679" t="s">
        <v>4</v>
      </c>
      <c r="B27" s="679" t="s">
        <v>713</v>
      </c>
      <c r="C27" s="679" t="s">
        <v>1423</v>
      </c>
      <c r="D27" s="679" t="s">
        <v>736</v>
      </c>
      <c r="E27" s="679" t="s">
        <v>1425</v>
      </c>
      <c r="F27" s="679" t="s">
        <v>1429</v>
      </c>
      <c r="G27" s="685" t="s">
        <v>1428</v>
      </c>
      <c r="H27" s="689" t="s">
        <v>1430</v>
      </c>
      <c r="I27" s="679" t="s">
        <v>1521</v>
      </c>
      <c r="J27" s="690"/>
    </row>
    <row r="28" spans="1:10" s="691" customFormat="1" ht="84.75" customHeight="1">
      <c r="A28" s="679" t="s">
        <v>4</v>
      </c>
      <c r="B28" s="679" t="s">
        <v>713</v>
      </c>
      <c r="C28" s="679" t="s">
        <v>1432</v>
      </c>
      <c r="D28" s="679" t="s">
        <v>736</v>
      </c>
      <c r="E28" s="679" t="s">
        <v>1431</v>
      </c>
      <c r="F28" s="679" t="s">
        <v>1433</v>
      </c>
      <c r="G28" s="692" t="s">
        <v>1674</v>
      </c>
      <c r="H28" s="689" t="s">
        <v>1434</v>
      </c>
      <c r="I28" s="693" t="s">
        <v>1435</v>
      </c>
      <c r="J28" s="690"/>
    </row>
  </sheetData>
  <dataValidations count="1">
    <dataValidation type="textLength" showInputMessage="1" showErrorMessage="1" sqref="I15:I21">
      <formula1>0</formula1>
      <formula2>150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IC200"/>
  <sheetViews>
    <sheetView zoomScaleSheetLayoutView="100" workbookViewId="0">
      <selection activeCell="K4" sqref="K4"/>
    </sheetView>
  </sheetViews>
  <sheetFormatPr defaultColWidth="5.7109375" defaultRowHeight="20.100000000000001" customHeight="1"/>
  <cols>
    <col min="1" max="1" width="9" style="60" customWidth="1"/>
    <col min="2" max="2" width="38.28515625" style="4" customWidth="1"/>
    <col min="3" max="3" width="43.7109375" style="5" customWidth="1"/>
    <col min="4" max="4" width="11.140625" style="5" customWidth="1"/>
    <col min="5" max="9" width="14" style="5" customWidth="1"/>
    <col min="10" max="237" width="5.7109375" style="6" customWidth="1"/>
    <col min="238" max="16384" width="5.7109375" style="60"/>
  </cols>
  <sheetData>
    <row r="1" spans="1:237" ht="20.100000000000001" customHeight="1" thickBot="1">
      <c r="A1" s="7" t="s">
        <v>8</v>
      </c>
      <c r="B1" s="8"/>
      <c r="C1" s="9"/>
      <c r="D1" s="9"/>
      <c r="E1" s="9"/>
      <c r="F1" s="9"/>
      <c r="G1" s="10"/>
      <c r="H1" s="11" t="s">
        <v>0</v>
      </c>
      <c r="I1" s="551" t="s">
        <v>381</v>
      </c>
      <c r="BA1" s="425" t="s">
        <v>1020</v>
      </c>
      <c r="BB1" s="426" t="s">
        <v>1021</v>
      </c>
      <c r="BC1" s="60"/>
      <c r="BD1" s="286" t="s">
        <v>1022</v>
      </c>
      <c r="BE1" s="427"/>
      <c r="BF1" s="427"/>
      <c r="BG1" s="60"/>
      <c r="BH1" s="60" t="s">
        <v>1023</v>
      </c>
      <c r="BI1" s="60"/>
      <c r="BJ1" s="60"/>
      <c r="BK1" s="60"/>
      <c r="BL1" s="60"/>
      <c r="BM1" s="286" t="s">
        <v>1024</v>
      </c>
      <c r="BN1" s="60"/>
      <c r="BO1" s="60" t="s">
        <v>1025</v>
      </c>
      <c r="BP1" s="60"/>
      <c r="BQ1" s="60"/>
      <c r="BR1" s="60"/>
      <c r="BS1" s="60"/>
      <c r="BT1" s="60"/>
      <c r="BU1" s="286" t="s">
        <v>1026</v>
      </c>
      <c r="BV1" s="60"/>
      <c r="BW1" s="60"/>
      <c r="BX1" s="60"/>
      <c r="BY1" s="60"/>
      <c r="BZ1" s="60" t="s">
        <v>1027</v>
      </c>
      <c r="CA1" s="60"/>
      <c r="CB1" s="60"/>
      <c r="CC1" s="60" t="s">
        <v>1028</v>
      </c>
      <c r="CD1" s="60"/>
      <c r="CE1" s="60"/>
      <c r="CF1" s="60"/>
      <c r="CG1" s="60"/>
      <c r="CH1" s="60"/>
      <c r="IB1" s="60"/>
      <c r="IC1" s="60"/>
    </row>
    <row r="2" spans="1:237" ht="20.100000000000001" customHeight="1" thickBot="1">
      <c r="A2" s="12"/>
      <c r="B2" s="271"/>
      <c r="C2" s="271"/>
      <c r="D2" s="271"/>
      <c r="E2" s="271"/>
      <c r="F2" s="271"/>
      <c r="G2" s="13"/>
      <c r="H2" s="428" t="s">
        <v>224</v>
      </c>
      <c r="I2" s="229">
        <v>2016</v>
      </c>
      <c r="BA2" s="429" t="s">
        <v>304</v>
      </c>
      <c r="BB2" s="429" t="s">
        <v>305</v>
      </c>
      <c r="BC2" s="60"/>
      <c r="BD2" s="60" t="s">
        <v>1029</v>
      </c>
      <c r="BE2" s="427"/>
      <c r="BF2" s="427"/>
      <c r="BG2" s="60"/>
      <c r="BH2" s="60" t="s">
        <v>1030</v>
      </c>
      <c r="BI2" s="60"/>
      <c r="BJ2" s="60"/>
      <c r="BK2" s="60"/>
      <c r="BL2" s="60"/>
      <c r="BM2" s="430" t="s">
        <v>1031</v>
      </c>
      <c r="BN2" s="60"/>
      <c r="BO2" s="60" t="s">
        <v>114</v>
      </c>
      <c r="BP2" s="60"/>
      <c r="BQ2" s="60"/>
      <c r="BR2" s="60"/>
      <c r="BS2" s="60"/>
      <c r="BT2" s="60"/>
      <c r="BU2" s="52" t="s">
        <v>537</v>
      </c>
      <c r="BV2" s="52"/>
      <c r="BW2" s="52"/>
      <c r="BX2" s="52"/>
      <c r="BY2" s="52"/>
      <c r="BZ2" s="52" t="s">
        <v>160</v>
      </c>
      <c r="CA2" s="52"/>
      <c r="CB2" s="52"/>
      <c r="CC2" s="60" t="s">
        <v>240</v>
      </c>
      <c r="CD2" s="60"/>
      <c r="CE2" s="60"/>
      <c r="CF2" s="60"/>
      <c r="CG2" s="60"/>
      <c r="CH2" s="60"/>
      <c r="IB2" s="60"/>
      <c r="IC2" s="60"/>
    </row>
    <row r="3" spans="1:237" s="24" customFormat="1" ht="25.35" customHeight="1" thickBot="1">
      <c r="A3" s="1029" t="s">
        <v>1</v>
      </c>
      <c r="B3" s="1029" t="s">
        <v>9</v>
      </c>
      <c r="C3" s="1030" t="s">
        <v>10</v>
      </c>
      <c r="D3" s="1031" t="s">
        <v>11</v>
      </c>
      <c r="E3" s="1031"/>
      <c r="F3" s="1031"/>
      <c r="G3" s="1031"/>
      <c r="H3" s="1031"/>
      <c r="I3" s="1031"/>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29" t="s">
        <v>306</v>
      </c>
      <c r="BB3" s="429" t="s">
        <v>307</v>
      </c>
      <c r="BD3" s="24" t="s">
        <v>201</v>
      </c>
      <c r="BE3" s="431"/>
      <c r="BF3" s="431"/>
      <c r="BH3" s="24" t="s">
        <v>1032</v>
      </c>
      <c r="BM3" s="432" t="s">
        <v>1033</v>
      </c>
      <c r="BO3" s="24" t="s">
        <v>116</v>
      </c>
      <c r="BU3" s="24" t="s">
        <v>1034</v>
      </c>
      <c r="BZ3" s="24" t="s">
        <v>933</v>
      </c>
      <c r="CC3" s="24" t="s">
        <v>241</v>
      </c>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row>
    <row r="4" spans="1:237" s="24" customFormat="1" ht="40.35" customHeight="1" thickBot="1">
      <c r="A4" s="1029"/>
      <c r="B4" s="1029"/>
      <c r="C4" s="1030"/>
      <c r="D4" s="433" t="s">
        <v>12</v>
      </c>
      <c r="E4" s="433" t="s">
        <v>13</v>
      </c>
      <c r="F4" s="433" t="s">
        <v>14</v>
      </c>
      <c r="G4" s="433" t="s">
        <v>15</v>
      </c>
      <c r="H4" s="433" t="s">
        <v>16</v>
      </c>
      <c r="I4" s="433" t="s">
        <v>17</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29" t="s">
        <v>308</v>
      </c>
      <c r="BB4" s="429" t="s">
        <v>309</v>
      </c>
      <c r="BD4" s="24" t="s">
        <v>1035</v>
      </c>
      <c r="BE4" s="431"/>
      <c r="BF4" s="431"/>
      <c r="BH4" s="24" t="s">
        <v>1036</v>
      </c>
      <c r="BM4" s="432" t="s">
        <v>1037</v>
      </c>
      <c r="BO4" s="24" t="s">
        <v>120</v>
      </c>
      <c r="BU4" s="24" t="s">
        <v>1038</v>
      </c>
      <c r="BZ4" s="24" t="s">
        <v>59</v>
      </c>
      <c r="CC4" s="24" t="s">
        <v>242</v>
      </c>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row>
    <row r="5" spans="1:237" ht="20.100000000000001" customHeight="1">
      <c r="A5" s="434" t="s">
        <v>4</v>
      </c>
      <c r="B5" s="435" t="s">
        <v>18</v>
      </c>
      <c r="C5" s="436" t="s">
        <v>19</v>
      </c>
      <c r="D5" s="437" t="s">
        <v>70</v>
      </c>
      <c r="E5" s="437" t="s">
        <v>70</v>
      </c>
      <c r="F5" s="437" t="s">
        <v>70</v>
      </c>
      <c r="G5" s="437" t="s">
        <v>84</v>
      </c>
      <c r="H5" s="14"/>
      <c r="I5" s="14"/>
      <c r="BA5" s="429" t="s">
        <v>312</v>
      </c>
      <c r="BB5" s="429" t="s">
        <v>313</v>
      </c>
      <c r="BC5" s="60"/>
      <c r="BD5" s="60" t="s">
        <v>1039</v>
      </c>
      <c r="BE5" s="427"/>
      <c r="BF5" s="427"/>
      <c r="BG5" s="60"/>
      <c r="BH5" s="60" t="s">
        <v>1040</v>
      </c>
      <c r="BI5" s="60"/>
      <c r="BJ5" s="60"/>
      <c r="BK5" s="60"/>
      <c r="BL5" s="60"/>
      <c r="BM5" s="438" t="s">
        <v>1041</v>
      </c>
      <c r="BN5" s="60"/>
      <c r="BO5" s="60"/>
      <c r="BP5" s="60"/>
      <c r="BQ5" s="60"/>
      <c r="BR5" s="60"/>
      <c r="BS5" s="60"/>
      <c r="BT5" s="60"/>
      <c r="BU5" s="52" t="s">
        <v>1042</v>
      </c>
      <c r="BV5" s="52"/>
      <c r="BW5" s="52"/>
      <c r="BX5" s="52"/>
      <c r="BY5" s="52"/>
      <c r="BZ5" s="52" t="s">
        <v>934</v>
      </c>
      <c r="CA5" s="52"/>
      <c r="CB5" s="52"/>
      <c r="CC5" s="60" t="s">
        <v>243</v>
      </c>
      <c r="CD5" s="60"/>
      <c r="CE5" s="60"/>
      <c r="CF5" s="60"/>
      <c r="CG5" s="60"/>
      <c r="CH5" s="60"/>
      <c r="HX5" s="60"/>
      <c r="HY5" s="60"/>
      <c r="HZ5" s="60"/>
      <c r="IA5" s="60"/>
      <c r="IB5" s="60"/>
      <c r="IC5" s="60"/>
    </row>
    <row r="6" spans="1:237" s="15" customFormat="1" ht="20.100000000000001" customHeight="1">
      <c r="A6" s="434" t="s">
        <v>4</v>
      </c>
      <c r="B6" s="435" t="s">
        <v>20</v>
      </c>
      <c r="C6" s="439" t="s">
        <v>21</v>
      </c>
      <c r="D6" s="437" t="s">
        <v>70</v>
      </c>
      <c r="E6" s="437" t="s">
        <v>70</v>
      </c>
      <c r="F6" s="437" t="s">
        <v>70</v>
      </c>
      <c r="G6" s="437" t="s">
        <v>84</v>
      </c>
      <c r="H6" s="437"/>
      <c r="I6" s="437"/>
      <c r="BA6" s="429" t="s">
        <v>314</v>
      </c>
      <c r="BB6" s="429" t="s">
        <v>315</v>
      </c>
      <c r="BC6" s="60"/>
      <c r="BD6" s="60" t="s">
        <v>1043</v>
      </c>
      <c r="BE6" s="427"/>
      <c r="BF6" s="427"/>
      <c r="BG6" s="60"/>
      <c r="BH6" s="60" t="s">
        <v>1044</v>
      </c>
      <c r="BI6" s="60"/>
      <c r="BJ6" s="60"/>
      <c r="BK6" s="60"/>
      <c r="BL6" s="60"/>
      <c r="BM6" s="430" t="s">
        <v>1472</v>
      </c>
      <c r="BN6" s="60"/>
      <c r="BO6" s="60"/>
      <c r="BP6" s="60"/>
      <c r="BQ6" s="60"/>
      <c r="BR6" s="60"/>
      <c r="BS6" s="60"/>
      <c r="BT6" s="60"/>
      <c r="BU6" s="52" t="s">
        <v>1046</v>
      </c>
      <c r="BV6" s="52"/>
      <c r="BW6" s="52"/>
      <c r="BX6" s="52"/>
      <c r="BY6" s="52"/>
      <c r="BZ6" s="52" t="s">
        <v>850</v>
      </c>
      <c r="CA6" s="52"/>
      <c r="CB6" s="52"/>
      <c r="CC6" s="60" t="s">
        <v>1047</v>
      </c>
      <c r="CD6" s="60"/>
      <c r="CE6" s="60"/>
      <c r="CF6" s="60"/>
      <c r="CG6" s="60"/>
      <c r="CH6" s="60"/>
    </row>
    <row r="7" spans="1:237" s="15" customFormat="1" ht="20.100000000000001" customHeight="1">
      <c r="A7" s="434" t="s">
        <v>4</v>
      </c>
      <c r="B7" s="435" t="s">
        <v>22</v>
      </c>
      <c r="C7" s="439" t="s">
        <v>23</v>
      </c>
      <c r="D7" s="437" t="s">
        <v>84</v>
      </c>
      <c r="E7" s="437" t="s">
        <v>84</v>
      </c>
      <c r="F7" s="437" t="s">
        <v>84</v>
      </c>
      <c r="G7" s="437" t="s">
        <v>84</v>
      </c>
      <c r="H7" s="437"/>
      <c r="I7" s="437"/>
      <c r="BA7" s="429" t="s">
        <v>321</v>
      </c>
      <c r="BB7" s="429" t="s">
        <v>303</v>
      </c>
      <c r="BC7" s="60"/>
      <c r="BD7" s="60" t="s">
        <v>1048</v>
      </c>
      <c r="BE7" s="427"/>
      <c r="BF7" s="427"/>
      <c r="BG7" s="60"/>
      <c r="BH7" s="60" t="s">
        <v>1049</v>
      </c>
      <c r="BI7" s="60"/>
      <c r="BJ7" s="60"/>
      <c r="BK7" s="60"/>
      <c r="BL7" s="60"/>
      <c r="BM7" s="430" t="s">
        <v>485</v>
      </c>
      <c r="BN7" s="60"/>
      <c r="BO7" s="60" t="s">
        <v>1050</v>
      </c>
      <c r="BP7" s="60"/>
      <c r="BQ7" s="60"/>
      <c r="BR7" s="60"/>
      <c r="BS7" s="60"/>
      <c r="BT7" s="60"/>
      <c r="BU7" s="52" t="s">
        <v>541</v>
      </c>
      <c r="BV7" s="52"/>
      <c r="BW7" s="52"/>
      <c r="BX7" s="52"/>
      <c r="BY7" s="52"/>
      <c r="BZ7" s="52" t="s">
        <v>162</v>
      </c>
      <c r="CA7" s="52"/>
      <c r="CB7" s="52"/>
      <c r="CC7" s="60" t="s">
        <v>1051</v>
      </c>
      <c r="CD7" s="60"/>
      <c r="CE7" s="60"/>
      <c r="CF7" s="60"/>
      <c r="CG7" s="60"/>
      <c r="CH7" s="60"/>
    </row>
    <row r="8" spans="1:237" ht="20.100000000000001" customHeight="1">
      <c r="A8" s="434" t="s">
        <v>4</v>
      </c>
      <c r="B8" s="435" t="s">
        <v>24</v>
      </c>
      <c r="C8" s="439" t="s">
        <v>25</v>
      </c>
      <c r="D8" s="437" t="s">
        <v>84</v>
      </c>
      <c r="E8" s="437" t="s">
        <v>84</v>
      </c>
      <c r="F8" s="437" t="s">
        <v>84</v>
      </c>
      <c r="G8" s="437" t="s">
        <v>84</v>
      </c>
      <c r="H8" s="437"/>
      <c r="I8" s="437"/>
      <c r="BA8" s="429" t="s">
        <v>316</v>
      </c>
      <c r="BB8" s="429" t="s">
        <v>299</v>
      </c>
      <c r="BC8" s="60"/>
      <c r="BD8" s="60" t="s">
        <v>1052</v>
      </c>
      <c r="BE8" s="427"/>
      <c r="BF8" s="427"/>
      <c r="BG8" s="60"/>
      <c r="BH8" s="60" t="s">
        <v>1053</v>
      </c>
      <c r="BI8" s="60"/>
      <c r="BJ8" s="60"/>
      <c r="BK8" s="60"/>
      <c r="BL8" s="60"/>
      <c r="BM8" s="430" t="s">
        <v>1054</v>
      </c>
      <c r="BN8" s="60"/>
      <c r="BO8" s="60" t="s">
        <v>115</v>
      </c>
      <c r="BP8" s="60"/>
      <c r="BQ8" s="60"/>
      <c r="BR8" s="60"/>
      <c r="BS8" s="60"/>
      <c r="BT8" s="60"/>
      <c r="BU8" s="52" t="s">
        <v>1055</v>
      </c>
      <c r="BV8" s="52"/>
      <c r="BW8" s="52"/>
      <c r="BX8" s="52"/>
      <c r="BY8" s="52"/>
      <c r="BZ8" s="52" t="s">
        <v>935</v>
      </c>
      <c r="CA8" s="52"/>
      <c r="CB8" s="52"/>
      <c r="CC8" s="60" t="s">
        <v>1056</v>
      </c>
      <c r="CD8" s="60"/>
      <c r="CE8" s="60"/>
      <c r="CF8" s="60"/>
      <c r="CG8" s="60"/>
      <c r="CH8" s="60"/>
      <c r="HX8" s="60"/>
      <c r="HY8" s="60"/>
      <c r="HZ8" s="60"/>
      <c r="IA8" s="60"/>
      <c r="IB8" s="60"/>
      <c r="IC8" s="60"/>
    </row>
    <row r="9" spans="1:237" ht="20.100000000000001" customHeight="1">
      <c r="A9" s="434" t="s">
        <v>4</v>
      </c>
      <c r="B9" s="1032" t="s">
        <v>26</v>
      </c>
      <c r="C9" s="439" t="s">
        <v>27</v>
      </c>
      <c r="D9" s="437" t="s">
        <v>84</v>
      </c>
      <c r="E9" s="437" t="s">
        <v>84</v>
      </c>
      <c r="F9" s="437" t="s">
        <v>84</v>
      </c>
      <c r="G9" s="437" t="s">
        <v>84</v>
      </c>
      <c r="H9" s="437"/>
      <c r="I9" s="437"/>
      <c r="BA9" s="429" t="s">
        <v>346</v>
      </c>
      <c r="BB9" s="429" t="s">
        <v>39</v>
      </c>
      <c r="BC9" s="60"/>
      <c r="BD9" s="60" t="s">
        <v>1057</v>
      </c>
      <c r="BE9" s="427"/>
      <c r="BF9" s="427"/>
      <c r="BG9" s="60"/>
      <c r="BH9" s="60" t="s">
        <v>1058</v>
      </c>
      <c r="BI9" s="60"/>
      <c r="BJ9" s="60"/>
      <c r="BK9" s="60"/>
      <c r="BL9" s="60"/>
      <c r="BM9" s="430" t="s">
        <v>1473</v>
      </c>
      <c r="BN9" s="60"/>
      <c r="BO9" s="60" t="s">
        <v>1060</v>
      </c>
      <c r="BP9" s="60"/>
      <c r="BQ9" s="60"/>
      <c r="BR9" s="60"/>
      <c r="BS9" s="60"/>
      <c r="BT9" s="60"/>
      <c r="BU9" s="52" t="s">
        <v>1061</v>
      </c>
      <c r="BV9" s="52"/>
      <c r="BW9" s="52"/>
      <c r="BX9" s="52"/>
      <c r="BY9" s="52"/>
      <c r="BZ9" s="52" t="s">
        <v>936</v>
      </c>
      <c r="CA9" s="52"/>
      <c r="CB9" s="52"/>
      <c r="CC9" s="60" t="s">
        <v>183</v>
      </c>
      <c r="CD9" s="60"/>
      <c r="CE9" s="60"/>
      <c r="CF9" s="60"/>
      <c r="CG9" s="60"/>
      <c r="CH9" s="60"/>
      <c r="HX9" s="60"/>
      <c r="HY9" s="60"/>
      <c r="HZ9" s="60"/>
      <c r="IA9" s="60"/>
      <c r="IB9" s="60"/>
      <c r="IC9" s="60"/>
    </row>
    <row r="10" spans="1:237" ht="20.100000000000001" customHeight="1">
      <c r="A10" s="434" t="s">
        <v>4</v>
      </c>
      <c r="B10" s="1033"/>
      <c r="C10" s="439" t="s">
        <v>28</v>
      </c>
      <c r="D10" s="437" t="s">
        <v>84</v>
      </c>
      <c r="E10" s="437" t="s">
        <v>84</v>
      </c>
      <c r="F10" s="437" t="s">
        <v>84</v>
      </c>
      <c r="G10" s="437" t="s">
        <v>84</v>
      </c>
      <c r="H10" s="437"/>
      <c r="I10" s="437"/>
      <c r="BA10" s="429" t="s">
        <v>317</v>
      </c>
      <c r="BB10" s="429" t="s">
        <v>318</v>
      </c>
      <c r="BC10" s="60"/>
      <c r="BD10" s="60"/>
      <c r="BE10" s="427"/>
      <c r="BF10" s="427"/>
      <c r="BG10" s="60"/>
      <c r="BH10" s="60"/>
      <c r="BI10" s="60"/>
      <c r="BJ10" s="60"/>
      <c r="BK10" s="60"/>
      <c r="BL10" s="60"/>
      <c r="BM10" s="430" t="s">
        <v>1474</v>
      </c>
      <c r="BN10" s="60"/>
      <c r="BO10" s="60" t="s">
        <v>115</v>
      </c>
      <c r="BP10" s="60"/>
      <c r="BQ10" s="60"/>
      <c r="BR10" s="60"/>
      <c r="BS10" s="60"/>
      <c r="BT10" s="60"/>
      <c r="BU10" s="52" t="s">
        <v>1063</v>
      </c>
      <c r="BV10" s="52"/>
      <c r="BW10" s="52"/>
      <c r="BX10" s="52"/>
      <c r="BY10" s="52"/>
      <c r="BZ10" s="52" t="s">
        <v>1064</v>
      </c>
      <c r="CA10" s="52"/>
      <c r="CB10" s="52"/>
      <c r="CC10" s="60" t="s">
        <v>187</v>
      </c>
      <c r="CD10" s="60"/>
      <c r="CE10" s="60"/>
      <c r="CF10" s="60"/>
      <c r="CG10" s="60"/>
      <c r="CH10" s="60"/>
      <c r="HX10" s="60"/>
      <c r="HY10" s="60"/>
      <c r="HZ10" s="60"/>
      <c r="IA10" s="60"/>
      <c r="IB10" s="60"/>
      <c r="IC10" s="60"/>
    </row>
    <row r="11" spans="1:237" ht="20.100000000000001" customHeight="1">
      <c r="A11" s="434" t="s">
        <v>4</v>
      </c>
      <c r="B11" s="1033"/>
      <c r="C11" s="439" t="s">
        <v>29</v>
      </c>
      <c r="D11" s="437" t="s">
        <v>84</v>
      </c>
      <c r="E11" s="437" t="s">
        <v>84</v>
      </c>
      <c r="F11" s="437" t="s">
        <v>84</v>
      </c>
      <c r="G11" s="437" t="s">
        <v>84</v>
      </c>
      <c r="H11" s="437"/>
      <c r="I11" s="437"/>
      <c r="BA11" s="429" t="s">
        <v>319</v>
      </c>
      <c r="BB11" s="429" t="s">
        <v>123</v>
      </c>
      <c r="BC11" s="60"/>
      <c r="BD11" s="60"/>
      <c r="BE11" s="427"/>
      <c r="BF11" s="427"/>
      <c r="BG11" s="60"/>
      <c r="BH11" s="60"/>
      <c r="BI11" s="60"/>
      <c r="BJ11" s="60"/>
      <c r="BK11" s="60"/>
      <c r="BL11" s="60"/>
      <c r="BM11" s="430" t="s">
        <v>1065</v>
      </c>
      <c r="BN11" s="60"/>
      <c r="BO11" s="60" t="s">
        <v>117</v>
      </c>
      <c r="BP11" s="60"/>
      <c r="BQ11" s="60"/>
      <c r="BR11" s="60"/>
      <c r="BS11" s="60"/>
      <c r="BT11" s="60"/>
      <c r="BU11" s="52" t="s">
        <v>1066</v>
      </c>
      <c r="BV11" s="52"/>
      <c r="BW11" s="52"/>
      <c r="BX11" s="52"/>
      <c r="BY11" s="52"/>
      <c r="BZ11" s="52" t="s">
        <v>171</v>
      </c>
      <c r="CA11" s="52"/>
      <c r="CB11" s="52"/>
      <c r="CC11" s="60"/>
      <c r="CD11" s="60"/>
      <c r="CE11" s="60"/>
      <c r="CF11" s="60"/>
      <c r="CG11" s="60"/>
      <c r="CH11" s="60"/>
      <c r="HX11" s="60"/>
      <c r="HY11" s="60"/>
      <c r="HZ11" s="60"/>
      <c r="IA11" s="60"/>
      <c r="IB11" s="60"/>
      <c r="IC11" s="60"/>
    </row>
    <row r="12" spans="1:237" ht="20.100000000000001" customHeight="1">
      <c r="A12" s="434" t="s">
        <v>4</v>
      </c>
      <c r="B12" s="1033"/>
      <c r="C12" s="440" t="s">
        <v>30</v>
      </c>
      <c r="D12" s="437" t="s">
        <v>84</v>
      </c>
      <c r="E12" s="437" t="s">
        <v>84</v>
      </c>
      <c r="F12" s="437" t="s">
        <v>84</v>
      </c>
      <c r="G12" s="437" t="s">
        <v>84</v>
      </c>
      <c r="H12" s="437"/>
      <c r="I12" s="437"/>
      <c r="BA12" s="429" t="s">
        <v>320</v>
      </c>
      <c r="BB12" s="429" t="s">
        <v>50</v>
      </c>
      <c r="BC12" s="60"/>
      <c r="BD12" s="286" t="s">
        <v>1067</v>
      </c>
      <c r="BE12" s="427"/>
      <c r="BF12" s="427"/>
      <c r="BG12" s="60"/>
      <c r="BH12" s="286" t="s">
        <v>76</v>
      </c>
      <c r="BI12" s="60"/>
      <c r="BJ12" s="60"/>
      <c r="BK12" s="286" t="s">
        <v>1068</v>
      </c>
      <c r="BL12" s="60"/>
      <c r="BM12" s="430" t="s">
        <v>1069</v>
      </c>
      <c r="BN12" s="60"/>
      <c r="BO12" s="60" t="s">
        <v>118</v>
      </c>
      <c r="BP12" s="60"/>
      <c r="BQ12" s="60"/>
      <c r="BR12" s="60"/>
      <c r="BS12" s="60"/>
      <c r="BT12" s="60"/>
      <c r="BU12" s="52" t="s">
        <v>546</v>
      </c>
      <c r="BV12" s="52"/>
      <c r="BW12" s="52"/>
      <c r="BX12" s="52"/>
      <c r="BY12" s="52"/>
      <c r="BZ12" s="52" t="s">
        <v>937</v>
      </c>
      <c r="CA12" s="52"/>
      <c r="CB12" s="52"/>
      <c r="CC12" s="60"/>
      <c r="CD12" s="60"/>
      <c r="CE12" s="60"/>
      <c r="CF12" s="60"/>
      <c r="CG12" s="60"/>
      <c r="CH12" s="60"/>
      <c r="HX12" s="60"/>
      <c r="HY12" s="60"/>
      <c r="HZ12" s="60"/>
      <c r="IA12" s="60"/>
      <c r="IB12" s="60"/>
      <c r="IC12" s="60"/>
    </row>
    <row r="13" spans="1:237" ht="20.100000000000001" customHeight="1">
      <c r="A13" s="434" t="s">
        <v>4</v>
      </c>
      <c r="B13" s="1034"/>
      <c r="C13" s="440" t="s">
        <v>31</v>
      </c>
      <c r="D13" s="437" t="s">
        <v>84</v>
      </c>
      <c r="E13" s="437" t="s">
        <v>84</v>
      </c>
      <c r="F13" s="437" t="s">
        <v>84</v>
      </c>
      <c r="G13" s="437" t="s">
        <v>84</v>
      </c>
      <c r="H13" s="437"/>
      <c r="I13" s="437"/>
      <c r="BA13" s="429" t="s">
        <v>348</v>
      </c>
      <c r="BB13" s="429" t="s">
        <v>300</v>
      </c>
      <c r="BC13" s="60"/>
      <c r="BD13" s="60" t="s">
        <v>56</v>
      </c>
      <c r="BE13" s="427"/>
      <c r="BF13" s="427"/>
      <c r="BG13" s="60"/>
      <c r="BH13" s="60" t="s">
        <v>67</v>
      </c>
      <c r="BI13" s="60"/>
      <c r="BJ13" s="60"/>
      <c r="BK13" t="s">
        <v>67</v>
      </c>
      <c r="BL13" s="60"/>
      <c r="BM13" s="430" t="s">
        <v>1070</v>
      </c>
      <c r="BN13" s="60"/>
      <c r="BO13" s="60" t="s">
        <v>119</v>
      </c>
      <c r="BP13" s="60"/>
      <c r="BQ13" s="60"/>
      <c r="BR13" s="60"/>
      <c r="BS13" s="60"/>
      <c r="BT13" s="60"/>
      <c r="BU13" s="52" t="s">
        <v>1071</v>
      </c>
      <c r="BV13" s="52"/>
      <c r="BW13" s="52"/>
      <c r="BX13" s="52"/>
      <c r="BY13" s="52"/>
      <c r="BZ13" s="52" t="s">
        <v>938</v>
      </c>
      <c r="CA13" s="52"/>
      <c r="CB13" s="52"/>
      <c r="CC13" s="60"/>
      <c r="CD13" s="60"/>
      <c r="CE13" s="60"/>
      <c r="CF13" s="60"/>
      <c r="CG13" s="60"/>
      <c r="CH13" s="60"/>
      <c r="HX13" s="60"/>
      <c r="HY13" s="60"/>
      <c r="HZ13" s="60"/>
      <c r="IA13" s="60"/>
      <c r="IB13" s="60"/>
      <c r="IC13" s="60"/>
    </row>
    <row r="14" spans="1:237" ht="20.100000000000001" customHeight="1">
      <c r="A14" s="230" t="s">
        <v>32</v>
      </c>
      <c r="B14"/>
      <c r="C14"/>
      <c r="D14"/>
      <c r="E14"/>
      <c r="F14"/>
      <c r="G14"/>
      <c r="H14"/>
      <c r="I14"/>
      <c r="BA14" s="429" t="s">
        <v>322</v>
      </c>
      <c r="BB14" s="429" t="s">
        <v>323</v>
      </c>
      <c r="BC14" s="60"/>
      <c r="BD14" s="60" t="s">
        <v>1072</v>
      </c>
      <c r="BE14" s="427"/>
      <c r="BF14" s="427"/>
      <c r="BG14" s="60"/>
      <c r="BH14" s="60" t="s">
        <v>750</v>
      </c>
      <c r="BI14" s="60"/>
      <c r="BJ14" s="60"/>
      <c r="BK14" t="s">
        <v>554</v>
      </c>
      <c r="BL14" s="60"/>
      <c r="BM14" s="430" t="s">
        <v>411</v>
      </c>
      <c r="BN14" s="60"/>
      <c r="BO14" s="60" t="s">
        <v>1073</v>
      </c>
      <c r="BP14" s="60"/>
      <c r="BQ14" s="60"/>
      <c r="BR14" s="60"/>
      <c r="BS14" s="60"/>
      <c r="BT14" s="60"/>
      <c r="BU14" s="52" t="s">
        <v>1074</v>
      </c>
      <c r="BV14" s="52"/>
      <c r="BW14" s="52"/>
      <c r="BX14" s="52"/>
      <c r="BY14" s="52"/>
      <c r="BZ14" s="52" t="s">
        <v>939</v>
      </c>
      <c r="CA14" s="52"/>
      <c r="CB14" s="52"/>
      <c r="CC14" s="60"/>
      <c r="CD14" s="60"/>
      <c r="CE14" s="60"/>
      <c r="CF14" s="60"/>
      <c r="CG14" s="60"/>
      <c r="CH14" s="60"/>
      <c r="HX14" s="60"/>
      <c r="HY14" s="60"/>
      <c r="HZ14" s="60"/>
      <c r="IA14" s="60"/>
      <c r="IB14" s="60"/>
      <c r="IC14" s="60"/>
    </row>
    <row r="15" spans="1:237" ht="20.100000000000001" customHeight="1">
      <c r="A15" s="16" t="s">
        <v>33</v>
      </c>
      <c r="B15"/>
      <c r="C15" s="16"/>
      <c r="D15" s="16"/>
      <c r="E15" s="16"/>
      <c r="F15" s="16"/>
      <c r="G15" s="16"/>
      <c r="H15" s="16"/>
      <c r="I15" s="16"/>
      <c r="BA15" s="429" t="s">
        <v>310</v>
      </c>
      <c r="BB15" s="429" t="s">
        <v>311</v>
      </c>
      <c r="BC15" s="60"/>
      <c r="BD15" s="60" t="s">
        <v>162</v>
      </c>
      <c r="BE15" s="427"/>
      <c r="BF15" s="427"/>
      <c r="BG15" s="60"/>
      <c r="BH15" s="60" t="s">
        <v>747</v>
      </c>
      <c r="BI15" s="60"/>
      <c r="BJ15" s="60"/>
      <c r="BK15"/>
      <c r="BL15" s="60"/>
      <c r="BM15" s="430" t="s">
        <v>1075</v>
      </c>
      <c r="BN15" s="60"/>
      <c r="BO15" s="60" t="s">
        <v>909</v>
      </c>
      <c r="BP15" s="60"/>
      <c r="BQ15" s="60"/>
      <c r="BR15" s="60"/>
      <c r="BS15" s="60"/>
      <c r="BT15" s="60"/>
      <c r="BU15" s="52" t="s">
        <v>1076</v>
      </c>
      <c r="BV15" s="52"/>
      <c r="BW15" s="52"/>
      <c r="BX15" s="52"/>
      <c r="BY15" s="52"/>
      <c r="BZ15" s="52" t="s">
        <v>940</v>
      </c>
      <c r="CA15" s="52"/>
      <c r="CB15" s="52"/>
      <c r="CC15" s="60"/>
      <c r="CD15" s="60"/>
      <c r="CE15" s="60"/>
      <c r="CF15" s="60"/>
      <c r="CG15" s="60"/>
      <c r="CH15" s="60"/>
      <c r="HX15" s="60"/>
      <c r="HY15" s="60"/>
      <c r="HZ15" s="60"/>
      <c r="IA15" s="60"/>
      <c r="IB15" s="60"/>
      <c r="IC15" s="60"/>
    </row>
    <row r="16" spans="1:237" ht="20.100000000000001" customHeight="1">
      <c r="B16"/>
      <c r="C16" s="16"/>
      <c r="D16" s="16"/>
      <c r="E16" s="16"/>
      <c r="F16" s="16"/>
      <c r="G16" s="16"/>
      <c r="H16" s="16"/>
      <c r="I16" s="16"/>
      <c r="BA16" s="429" t="s">
        <v>324</v>
      </c>
      <c r="BB16" s="429" t="s">
        <v>325</v>
      </c>
      <c r="BC16" s="60"/>
      <c r="BD16" s="60" t="s">
        <v>854</v>
      </c>
      <c r="BE16" s="427"/>
      <c r="BF16" s="427"/>
      <c r="BG16" s="60"/>
      <c r="BH16" s="60"/>
      <c r="BI16" s="60"/>
      <c r="BJ16" s="60"/>
      <c r="BK16" s="60"/>
      <c r="BL16" s="60"/>
      <c r="BM16" s="430" t="s">
        <v>1475</v>
      </c>
      <c r="BN16" s="60"/>
      <c r="BO16" s="60" t="s">
        <v>914</v>
      </c>
      <c r="BP16" s="60"/>
      <c r="BQ16" s="60"/>
      <c r="BR16" s="60"/>
      <c r="BS16" s="60"/>
      <c r="BT16" s="60"/>
      <c r="BU16" s="52" t="s">
        <v>1078</v>
      </c>
      <c r="BV16" s="52"/>
      <c r="BW16" s="52"/>
      <c r="BX16" s="52"/>
      <c r="BY16" s="52"/>
      <c r="BZ16" s="52" t="s">
        <v>955</v>
      </c>
      <c r="CA16" s="52"/>
      <c r="CB16" s="52"/>
      <c r="CC16" s="60"/>
      <c r="CD16" s="60"/>
      <c r="CE16" s="60"/>
      <c r="CF16" s="60"/>
      <c r="CG16" s="60"/>
      <c r="CH16" s="60"/>
    </row>
    <row r="17" spans="53:86" ht="20.100000000000001" customHeight="1">
      <c r="BA17" s="429" t="s">
        <v>326</v>
      </c>
      <c r="BB17" s="429" t="s">
        <v>327</v>
      </c>
      <c r="BC17" s="60"/>
      <c r="BD17" s="60" t="s">
        <v>171</v>
      </c>
      <c r="BE17" s="427"/>
      <c r="BF17" s="427"/>
      <c r="BG17" s="60"/>
      <c r="BH17" s="60"/>
      <c r="BI17" s="60"/>
      <c r="BJ17" s="60"/>
      <c r="BK17" s="60"/>
      <c r="BL17" s="60"/>
      <c r="BM17" s="430" t="s">
        <v>1079</v>
      </c>
      <c r="BN17" s="60"/>
      <c r="BO17" s="60" t="s">
        <v>1080</v>
      </c>
      <c r="BP17" s="60"/>
      <c r="BQ17" s="60"/>
      <c r="BR17" s="60"/>
      <c r="BS17" s="60"/>
      <c r="BT17" s="60"/>
      <c r="BU17" s="52" t="s">
        <v>1081</v>
      </c>
      <c r="BV17" s="52"/>
      <c r="BW17" s="52"/>
      <c r="BX17" s="52"/>
      <c r="BY17" s="52"/>
      <c r="BZ17" s="52" t="s">
        <v>941</v>
      </c>
      <c r="CA17" s="52"/>
      <c r="CB17" s="52"/>
      <c r="CC17" s="60"/>
      <c r="CD17" s="60"/>
      <c r="CE17" s="60"/>
      <c r="CF17" s="60"/>
      <c r="CG17" s="60"/>
      <c r="CH17" s="60"/>
    </row>
    <row r="18" spans="53:86" ht="20.100000000000001" customHeight="1">
      <c r="BA18" s="429" t="s">
        <v>328</v>
      </c>
      <c r="BB18" s="429" t="s">
        <v>96</v>
      </c>
      <c r="BC18" s="60"/>
      <c r="BD18" s="60" t="s">
        <v>858</v>
      </c>
      <c r="BE18" s="427"/>
      <c r="BF18" s="427"/>
      <c r="BG18" s="60"/>
      <c r="BH18" s="60"/>
      <c r="BI18" s="60"/>
      <c r="BJ18" s="60"/>
      <c r="BK18" s="60"/>
      <c r="BL18" s="60"/>
      <c r="BM18" s="430" t="s">
        <v>926</v>
      </c>
      <c r="BN18" s="60"/>
      <c r="BO18" s="60" t="s">
        <v>917</v>
      </c>
      <c r="BP18" s="60"/>
      <c r="BQ18" s="60"/>
      <c r="BR18" s="60"/>
      <c r="BS18" s="60"/>
      <c r="BT18" s="60"/>
      <c r="BU18" s="52" t="s">
        <v>1082</v>
      </c>
      <c r="BV18" s="52"/>
      <c r="BW18" s="52"/>
      <c r="BX18" s="52"/>
      <c r="BY18" s="52"/>
      <c r="BZ18" s="52" t="s">
        <v>1083</v>
      </c>
      <c r="CA18" s="52"/>
      <c r="CB18" s="52"/>
      <c r="CC18" s="60"/>
      <c r="CD18" s="60"/>
      <c r="CE18" s="60"/>
      <c r="CF18" s="60"/>
      <c r="CG18" s="60"/>
      <c r="CH18" s="60"/>
    </row>
    <row r="19" spans="53:86" ht="20.100000000000001" customHeight="1">
      <c r="BA19" s="429" t="s">
        <v>330</v>
      </c>
      <c r="BB19" s="429" t="s">
        <v>302</v>
      </c>
      <c r="BC19" s="60"/>
      <c r="BD19" s="60" t="s">
        <v>860</v>
      </c>
      <c r="BE19" s="427"/>
      <c r="BF19" s="427"/>
      <c r="BG19" s="60"/>
      <c r="BH19" s="60"/>
      <c r="BI19" s="60"/>
      <c r="BJ19" s="60"/>
      <c r="BK19" s="60"/>
      <c r="BL19" s="60"/>
      <c r="BM19" s="430" t="s">
        <v>1084</v>
      </c>
      <c r="BN19" s="60"/>
      <c r="BO19" s="60" t="s">
        <v>1085</v>
      </c>
      <c r="BP19" s="60"/>
      <c r="BQ19" s="60"/>
      <c r="BR19" s="60"/>
      <c r="BS19" s="60"/>
      <c r="BT19" s="60"/>
      <c r="BU19" s="52" t="s">
        <v>1086</v>
      </c>
      <c r="BV19" s="52"/>
      <c r="BW19" s="52"/>
      <c r="BX19" s="52"/>
      <c r="BY19" s="52"/>
      <c r="BZ19" s="52" t="s">
        <v>1087</v>
      </c>
      <c r="CA19" s="52"/>
      <c r="CB19" s="52"/>
      <c r="CC19" s="60"/>
      <c r="CD19" s="60"/>
      <c r="CE19" s="60"/>
      <c r="CF19" s="60"/>
      <c r="CG19" s="60"/>
      <c r="CH19" s="60"/>
    </row>
    <row r="20" spans="53:86" ht="20.100000000000001" customHeight="1">
      <c r="BA20" s="429" t="s">
        <v>331</v>
      </c>
      <c r="BB20" s="429" t="s">
        <v>332</v>
      </c>
      <c r="BC20" s="60"/>
      <c r="BD20" s="60" t="s">
        <v>862</v>
      </c>
      <c r="BE20" s="427"/>
      <c r="BF20" s="427"/>
      <c r="BG20" s="60"/>
      <c r="BH20" s="60"/>
      <c r="BI20" s="60"/>
      <c r="BJ20" s="60"/>
      <c r="BK20" s="60"/>
      <c r="BL20" s="60"/>
      <c r="BM20" s="430" t="s">
        <v>1088</v>
      </c>
      <c r="BN20" s="60"/>
      <c r="BO20" s="60" t="s">
        <v>1089</v>
      </c>
      <c r="BP20" s="60"/>
      <c r="BQ20" s="60"/>
      <c r="BR20" s="60"/>
      <c r="BS20" s="60"/>
      <c r="BT20" s="60"/>
      <c r="BU20" s="52" t="s">
        <v>1090</v>
      </c>
      <c r="BV20" s="52"/>
      <c r="BW20" s="52"/>
      <c r="BX20" s="52"/>
      <c r="BY20" s="52"/>
      <c r="BZ20" s="52" t="s">
        <v>1091</v>
      </c>
      <c r="CA20" s="52"/>
      <c r="CB20" s="52"/>
      <c r="CC20" s="60"/>
      <c r="CD20" s="60"/>
      <c r="CE20" s="60"/>
      <c r="CF20" s="60"/>
      <c r="CG20" s="60"/>
      <c r="CH20" s="60"/>
    </row>
    <row r="21" spans="53:86" ht="20.100000000000001" customHeight="1">
      <c r="BA21" s="429" t="s">
        <v>329</v>
      </c>
      <c r="BB21" s="429" t="s">
        <v>298</v>
      </c>
      <c r="BC21" s="60"/>
      <c r="BD21" s="60" t="s">
        <v>864</v>
      </c>
      <c r="BE21" s="427"/>
      <c r="BF21" s="427"/>
      <c r="BG21" s="60"/>
      <c r="BH21" s="441" t="s">
        <v>1476</v>
      </c>
      <c r="BI21" t="s">
        <v>1477</v>
      </c>
      <c r="BJ21" s="60"/>
      <c r="BK21" s="60"/>
      <c r="BL21" s="60"/>
      <c r="BM21" s="430" t="s">
        <v>1092</v>
      </c>
      <c r="BN21" s="60"/>
      <c r="BO21" s="60" t="s">
        <v>922</v>
      </c>
      <c r="BP21" s="60"/>
      <c r="BQ21" s="60"/>
      <c r="BR21" s="60"/>
      <c r="BS21" s="60"/>
      <c r="BT21" s="60"/>
      <c r="BU21" s="52" t="s">
        <v>1093</v>
      </c>
      <c r="BV21" s="52"/>
      <c r="BW21" s="52"/>
      <c r="BX21" s="52"/>
      <c r="BY21" s="52"/>
      <c r="BZ21" s="52" t="s">
        <v>956</v>
      </c>
      <c r="CA21" s="52"/>
      <c r="CB21" s="52"/>
      <c r="CC21" s="60"/>
      <c r="CD21" s="60"/>
      <c r="CE21" s="60"/>
      <c r="CF21" s="60"/>
      <c r="CG21" s="60"/>
      <c r="CH21" s="60"/>
    </row>
    <row r="22" spans="53:86" ht="20.100000000000001" customHeight="1">
      <c r="BA22" s="429" t="s">
        <v>333</v>
      </c>
      <c r="BB22" s="429" t="s">
        <v>334</v>
      </c>
      <c r="BC22" s="60"/>
      <c r="BD22" s="60" t="s">
        <v>116</v>
      </c>
      <c r="BE22" s="427"/>
      <c r="BF22" s="427"/>
      <c r="BG22" s="60"/>
      <c r="BH22" s="60"/>
      <c r="BI22" s="60"/>
      <c r="BJ22" s="60"/>
      <c r="BK22" s="60"/>
      <c r="BL22" s="60"/>
      <c r="BM22" s="430" t="s">
        <v>1094</v>
      </c>
      <c r="BN22" s="60"/>
      <c r="BO22" s="60" t="s">
        <v>923</v>
      </c>
      <c r="BP22" s="60"/>
      <c r="BQ22" s="60"/>
      <c r="BR22" s="60"/>
      <c r="BS22" s="60"/>
      <c r="BT22" s="60"/>
      <c r="BU22" s="52" t="s">
        <v>1095</v>
      </c>
      <c r="BV22" s="52"/>
      <c r="BW22" s="52"/>
      <c r="BX22" s="52"/>
      <c r="BY22" s="52"/>
      <c r="BZ22" s="52" t="s">
        <v>958</v>
      </c>
      <c r="CA22" s="52"/>
      <c r="CB22" s="52"/>
      <c r="CC22" s="60"/>
      <c r="CD22" s="60"/>
      <c r="CE22" s="60"/>
      <c r="CF22" s="60"/>
      <c r="CG22" s="60"/>
      <c r="CH22" s="60"/>
    </row>
    <row r="23" spans="53:86" ht="20.100000000000001" customHeight="1">
      <c r="BA23" s="429" t="s">
        <v>335</v>
      </c>
      <c r="BB23" s="429" t="s">
        <v>301</v>
      </c>
      <c r="BC23" s="60"/>
      <c r="BD23" s="60" t="s">
        <v>869</v>
      </c>
      <c r="BE23" s="427"/>
      <c r="BF23" s="427"/>
      <c r="BG23" s="60"/>
      <c r="BH23" s="60"/>
      <c r="BI23" s="60"/>
      <c r="BJ23" s="60"/>
      <c r="BK23" s="60"/>
      <c r="BL23" s="60"/>
      <c r="BM23" s="430" t="s">
        <v>1096</v>
      </c>
      <c r="BN23" s="60"/>
      <c r="BO23" s="60" t="s">
        <v>1097</v>
      </c>
      <c r="BP23" s="60"/>
      <c r="BQ23" s="60"/>
      <c r="BR23" s="60"/>
      <c r="BS23" s="60"/>
      <c r="BT23" s="60"/>
      <c r="BU23" s="52" t="s">
        <v>1098</v>
      </c>
      <c r="BV23" s="52"/>
      <c r="BW23" s="52"/>
      <c r="BX23" s="52"/>
      <c r="BY23" s="52"/>
      <c r="BZ23" s="52" t="s">
        <v>959</v>
      </c>
      <c r="CA23" s="52"/>
      <c r="CB23" s="52"/>
      <c r="CC23" s="60"/>
      <c r="CD23" s="60"/>
      <c r="CE23" s="60"/>
      <c r="CF23" s="60"/>
      <c r="CG23" s="60"/>
      <c r="CH23" s="60"/>
    </row>
    <row r="24" spans="53:86" ht="20.100000000000001" customHeight="1">
      <c r="BA24" s="429" t="s">
        <v>336</v>
      </c>
      <c r="BB24" s="429" t="s">
        <v>337</v>
      </c>
      <c r="BC24" s="60"/>
      <c r="BD24" s="60"/>
      <c r="BE24" s="427"/>
      <c r="BF24" s="427"/>
      <c r="BG24" s="60"/>
      <c r="BH24" s="60"/>
      <c r="BI24" s="60"/>
      <c r="BJ24" s="60"/>
      <c r="BK24" s="60"/>
      <c r="BL24" s="60"/>
      <c r="BM24" s="430" t="s">
        <v>1099</v>
      </c>
      <c r="BN24" s="60"/>
      <c r="BO24" s="60" t="s">
        <v>1100</v>
      </c>
      <c r="BP24" s="60"/>
      <c r="BQ24" s="60"/>
      <c r="BR24" s="60"/>
      <c r="BS24" s="60"/>
      <c r="BT24" s="60"/>
      <c r="BU24" s="52" t="s">
        <v>1101</v>
      </c>
      <c r="BV24" s="52"/>
      <c r="BW24" s="52"/>
      <c r="BX24" s="52"/>
      <c r="BY24" s="52"/>
      <c r="BZ24" s="60"/>
      <c r="CA24" s="52"/>
      <c r="CB24" s="52"/>
      <c r="CC24" s="60"/>
      <c r="CD24" s="60"/>
      <c r="CE24" s="60"/>
      <c r="CF24" s="60"/>
      <c r="CG24" s="60"/>
      <c r="CH24" s="60"/>
    </row>
    <row r="25" spans="53:86" ht="20.100000000000001" customHeight="1">
      <c r="BA25" s="429" t="s">
        <v>338</v>
      </c>
      <c r="BB25" s="429" t="s">
        <v>339</v>
      </c>
      <c r="BC25" s="60"/>
      <c r="BD25" s="60"/>
      <c r="BE25" s="427"/>
      <c r="BF25" s="427"/>
      <c r="BG25" s="60"/>
      <c r="BH25" s="60"/>
      <c r="BI25" s="60"/>
      <c r="BJ25" s="60"/>
      <c r="BK25" s="60"/>
      <c r="BL25" s="60"/>
      <c r="BM25" s="430" t="s">
        <v>1102</v>
      </c>
      <c r="BN25" s="60"/>
      <c r="BO25" s="60" t="s">
        <v>1103</v>
      </c>
      <c r="BP25" s="60"/>
      <c r="BQ25" s="60"/>
      <c r="BR25" s="60"/>
      <c r="BS25" s="60"/>
      <c r="BT25" s="60"/>
      <c r="BU25" s="52" t="s">
        <v>1104</v>
      </c>
      <c r="BV25" s="52"/>
      <c r="BW25" s="52"/>
      <c r="BX25" s="52"/>
      <c r="BY25" s="52"/>
      <c r="BZ25" s="52"/>
      <c r="CA25" s="52"/>
      <c r="CB25" s="52"/>
      <c r="CC25" s="60"/>
      <c r="CD25" s="60"/>
      <c r="CE25" s="60"/>
      <c r="CF25" s="60"/>
      <c r="CG25" s="60"/>
      <c r="CH25" s="60"/>
    </row>
    <row r="26" spans="53:86" ht="20.100000000000001" customHeight="1">
      <c r="BA26" s="429" t="s">
        <v>340</v>
      </c>
      <c r="BB26" s="429" t="s">
        <v>341</v>
      </c>
      <c r="BC26" s="60"/>
      <c r="BD26" s="286" t="s">
        <v>1105</v>
      </c>
      <c r="BE26" s="427"/>
      <c r="BF26" s="427"/>
      <c r="BG26" s="60"/>
      <c r="BH26" s="286" t="s">
        <v>1106</v>
      </c>
      <c r="BI26" s="60"/>
      <c r="BJ26" s="60"/>
      <c r="BK26" s="60"/>
      <c r="BL26" s="60"/>
      <c r="BM26" s="430" t="s">
        <v>1107</v>
      </c>
      <c r="BN26" s="60"/>
      <c r="BO26" s="60" t="s">
        <v>1108</v>
      </c>
      <c r="BP26" s="60"/>
      <c r="BQ26" s="60"/>
      <c r="BR26" s="60"/>
      <c r="BS26" s="60"/>
      <c r="BT26" s="60"/>
      <c r="BU26" s="52" t="s">
        <v>1109</v>
      </c>
      <c r="BV26" s="52"/>
      <c r="BW26" s="52"/>
      <c r="BX26" s="52"/>
      <c r="BY26" s="52"/>
      <c r="BZ26" s="52" t="s">
        <v>1110</v>
      </c>
      <c r="CA26" s="52"/>
      <c r="CB26" s="52"/>
      <c r="CC26" s="60"/>
      <c r="CD26" s="50" t="s">
        <v>198</v>
      </c>
      <c r="CE26" s="51"/>
      <c r="CF26" s="50" t="s">
        <v>199</v>
      </c>
      <c r="CG26" s="78"/>
      <c r="CH26" s="78"/>
    </row>
    <row r="27" spans="53:86" ht="20.100000000000001" customHeight="1">
      <c r="BA27" s="429" t="s">
        <v>342</v>
      </c>
      <c r="BB27" s="429" t="s">
        <v>343</v>
      </c>
      <c r="BC27" s="60"/>
      <c r="BD27" s="60" t="s">
        <v>1111</v>
      </c>
      <c r="BE27" s="427"/>
      <c r="BF27" s="427"/>
      <c r="BG27" s="60"/>
      <c r="BH27" s="60" t="s">
        <v>1112</v>
      </c>
      <c r="BI27" s="60"/>
      <c r="BJ27" s="60"/>
      <c r="BK27" s="60"/>
      <c r="BL27" s="60"/>
      <c r="BM27" s="430" t="s">
        <v>1113</v>
      </c>
      <c r="BN27" s="60"/>
      <c r="BO27" s="60"/>
      <c r="BP27" s="60"/>
      <c r="BQ27" s="60"/>
      <c r="BR27" s="60"/>
      <c r="BS27" s="60"/>
      <c r="BT27" s="60"/>
      <c r="BU27" s="52" t="s">
        <v>1114</v>
      </c>
      <c r="BV27" s="52"/>
      <c r="BW27" s="52"/>
      <c r="BX27" s="52"/>
      <c r="BY27" s="52"/>
      <c r="BZ27" s="52" t="s">
        <v>160</v>
      </c>
      <c r="CA27" s="52"/>
      <c r="CB27" s="52"/>
      <c r="CC27" s="60"/>
      <c r="CD27" s="51" t="s">
        <v>200</v>
      </c>
      <c r="CE27" s="51"/>
      <c r="CF27" s="51" t="s">
        <v>201</v>
      </c>
      <c r="CG27" s="78"/>
      <c r="CH27" s="78"/>
    </row>
    <row r="28" spans="53:86" ht="20.100000000000001" customHeight="1">
      <c r="BA28" s="429" t="s">
        <v>344</v>
      </c>
      <c r="BB28" s="429" t="s">
        <v>345</v>
      </c>
      <c r="BC28" s="60"/>
      <c r="BD28" s="60" t="s">
        <v>844</v>
      </c>
      <c r="BE28" s="427"/>
      <c r="BF28" s="427"/>
      <c r="BG28" s="60"/>
      <c r="BH28" s="60" t="s">
        <v>252</v>
      </c>
      <c r="BI28" s="60"/>
      <c r="BJ28" s="60"/>
      <c r="BK28" s="60"/>
      <c r="BL28" s="60"/>
      <c r="BM28" s="430" t="s">
        <v>415</v>
      </c>
      <c r="BN28" s="60"/>
      <c r="BO28" s="60"/>
      <c r="BP28" s="60"/>
      <c r="BQ28" s="60"/>
      <c r="BR28" s="60"/>
      <c r="BS28" s="60"/>
      <c r="BT28" s="60"/>
      <c r="BU28" s="52" t="s">
        <v>1115</v>
      </c>
      <c r="BV28" s="52"/>
      <c r="BW28" s="52"/>
      <c r="BX28" s="52"/>
      <c r="BY28" s="52"/>
      <c r="BZ28" s="52" t="s">
        <v>933</v>
      </c>
      <c r="CA28" s="52"/>
      <c r="CB28" s="52"/>
      <c r="CC28" s="60"/>
      <c r="CD28" s="51" t="s">
        <v>1116</v>
      </c>
      <c r="CE28" s="51"/>
      <c r="CF28" s="51" t="s">
        <v>1117</v>
      </c>
      <c r="CG28" s="78"/>
      <c r="CH28" s="78"/>
    </row>
    <row r="29" spans="53:86" ht="20.100000000000001" customHeight="1">
      <c r="BA29" s="429" t="s">
        <v>347</v>
      </c>
      <c r="BB29" s="429" t="s">
        <v>4</v>
      </c>
      <c r="BC29" s="60"/>
      <c r="BD29" s="60" t="s">
        <v>59</v>
      </c>
      <c r="BE29" s="427"/>
      <c r="BF29" s="427"/>
      <c r="BG29" s="60"/>
      <c r="BH29" s="60" t="s">
        <v>1118</v>
      </c>
      <c r="BI29" s="60"/>
      <c r="BJ29" s="60"/>
      <c r="BK29" s="60"/>
      <c r="BL29" s="60"/>
      <c r="BM29" s="430" t="s">
        <v>562</v>
      </c>
      <c r="BN29" s="60"/>
      <c r="BO29" s="60"/>
      <c r="BP29" s="60"/>
      <c r="BQ29" s="60"/>
      <c r="BR29" s="60"/>
      <c r="BS29" s="60"/>
      <c r="BT29" s="60"/>
      <c r="BU29" s="52" t="s">
        <v>1119</v>
      </c>
      <c r="BV29" s="52"/>
      <c r="BW29" s="52"/>
      <c r="BX29" s="52"/>
      <c r="BY29" s="52"/>
      <c r="BZ29" s="52" t="s">
        <v>59</v>
      </c>
      <c r="CA29" s="52"/>
      <c r="CB29" s="52"/>
      <c r="CC29" s="60"/>
      <c r="CD29" s="51" t="s">
        <v>1120</v>
      </c>
      <c r="CE29" s="51"/>
      <c r="CF29" s="51" t="s">
        <v>1039</v>
      </c>
      <c r="CG29" s="78"/>
      <c r="CH29" s="78"/>
    </row>
    <row r="30" spans="53:86" ht="20.100000000000001" customHeight="1">
      <c r="BA30" s="60"/>
      <c r="BB30" s="60"/>
      <c r="BC30" s="60"/>
      <c r="BD30" s="60" t="s">
        <v>849</v>
      </c>
      <c r="BE30" s="60"/>
      <c r="BF30" s="60"/>
      <c r="BG30" s="60"/>
      <c r="BH30" s="60" t="s">
        <v>670</v>
      </c>
      <c r="BI30" s="60"/>
      <c r="BJ30" s="60"/>
      <c r="BK30" s="60"/>
      <c r="BL30" s="60"/>
      <c r="BM30" s="430" t="s">
        <v>1121</v>
      </c>
      <c r="BN30" s="60"/>
      <c r="BO30" s="60"/>
      <c r="BP30" s="60"/>
      <c r="BQ30" s="60"/>
      <c r="BR30" s="60"/>
      <c r="BS30" s="60"/>
      <c r="BT30" s="60"/>
      <c r="BU30" s="52" t="s">
        <v>1122</v>
      </c>
      <c r="BV30" s="52"/>
      <c r="BW30" s="52"/>
      <c r="BX30" s="52"/>
      <c r="BY30" s="52"/>
      <c r="BZ30" s="52" t="s">
        <v>952</v>
      </c>
      <c r="CA30" s="52"/>
      <c r="CB30" s="52"/>
      <c r="CC30" s="60"/>
      <c r="CD30" s="51" t="s">
        <v>202</v>
      </c>
      <c r="CE30" s="51"/>
      <c r="CF30" s="51" t="s">
        <v>1123</v>
      </c>
      <c r="CG30" s="78"/>
      <c r="CH30" s="78"/>
    </row>
    <row r="31" spans="53:86" ht="20.100000000000001" customHeight="1">
      <c r="BA31" s="60"/>
      <c r="BB31" s="60"/>
      <c r="BC31" s="60"/>
      <c r="BD31" s="60" t="s">
        <v>1124</v>
      </c>
      <c r="BE31" s="60"/>
      <c r="BF31" s="60"/>
      <c r="BG31" s="60"/>
      <c r="BH31" s="60" t="s">
        <v>1125</v>
      </c>
      <c r="BI31" s="60"/>
      <c r="BJ31" s="60"/>
      <c r="BK31" s="60"/>
      <c r="BL31" s="60"/>
      <c r="BM31" s="430" t="s">
        <v>1126</v>
      </c>
      <c r="BN31" s="60"/>
      <c r="BO31" s="60"/>
      <c r="BP31" s="60"/>
      <c r="BQ31" s="60"/>
      <c r="BR31" s="60"/>
      <c r="BS31" s="60"/>
      <c r="BT31" s="60"/>
      <c r="BU31" s="52" t="s">
        <v>1127</v>
      </c>
      <c r="BV31" s="52"/>
      <c r="BW31" s="52"/>
      <c r="BX31" s="52"/>
      <c r="BY31" s="52"/>
      <c r="BZ31" s="52" t="s">
        <v>850</v>
      </c>
      <c r="CA31" s="52"/>
      <c r="CB31" s="52"/>
      <c r="CC31" s="60"/>
      <c r="CD31" s="51" t="s">
        <v>1128</v>
      </c>
      <c r="CE31" s="51"/>
      <c r="CF31" s="51" t="s">
        <v>1129</v>
      </c>
      <c r="CG31" s="78"/>
      <c r="CH31" s="78"/>
    </row>
    <row r="32" spans="53:86" ht="20.100000000000001" customHeight="1">
      <c r="BA32" s="286" t="s">
        <v>1130</v>
      </c>
      <c r="BB32" s="60"/>
      <c r="BC32" s="60"/>
      <c r="BD32" s="60" t="s">
        <v>162</v>
      </c>
      <c r="BE32" s="60"/>
      <c r="BF32" s="60"/>
      <c r="BG32" s="60"/>
      <c r="BH32" s="60" t="s">
        <v>253</v>
      </c>
      <c r="BI32" s="60"/>
      <c r="BJ32" s="60"/>
      <c r="BK32" s="60"/>
      <c r="BL32" s="60"/>
      <c r="BM32" s="430" t="s">
        <v>1131</v>
      </c>
      <c r="BN32" s="60"/>
      <c r="BO32" s="60"/>
      <c r="BP32" s="60"/>
      <c r="BQ32" s="60"/>
      <c r="BR32" s="60"/>
      <c r="BS32" s="60"/>
      <c r="BT32" s="60"/>
      <c r="BU32" s="52" t="s">
        <v>1132</v>
      </c>
      <c r="BV32" s="52"/>
      <c r="BW32" s="52"/>
      <c r="BX32" s="52"/>
      <c r="BY32" s="52"/>
      <c r="BZ32" s="52" t="s">
        <v>162</v>
      </c>
      <c r="CA32" s="52"/>
      <c r="CB32" s="52"/>
      <c r="CC32" s="60"/>
      <c r="CD32" s="51" t="s">
        <v>1133</v>
      </c>
      <c r="CE32" s="51"/>
      <c r="CF32" s="51" t="s">
        <v>1134</v>
      </c>
      <c r="CG32" s="78"/>
      <c r="CH32" s="78"/>
    </row>
    <row r="33" spans="53:86" ht="20.100000000000001" customHeight="1">
      <c r="BA33" s="60" t="s">
        <v>18</v>
      </c>
      <c r="BB33" s="60"/>
      <c r="BC33" s="60"/>
      <c r="BD33" s="60" t="s">
        <v>854</v>
      </c>
      <c r="BE33" s="60"/>
      <c r="BF33" s="60"/>
      <c r="BG33" s="60"/>
      <c r="BH33" s="60"/>
      <c r="BI33" s="60"/>
      <c r="BJ33" s="60"/>
      <c r="BK33" s="60"/>
      <c r="BL33" s="60"/>
      <c r="BM33" s="430" t="s">
        <v>1135</v>
      </c>
      <c r="BN33" s="60"/>
      <c r="BO33" s="60"/>
      <c r="BP33" s="60"/>
      <c r="BQ33" s="60"/>
      <c r="BR33" s="60"/>
      <c r="BS33" s="60"/>
      <c r="BT33" s="60"/>
      <c r="BU33" s="52" t="s">
        <v>1136</v>
      </c>
      <c r="BV33" s="52"/>
      <c r="BW33" s="52"/>
      <c r="BX33" s="52"/>
      <c r="BY33" s="52"/>
      <c r="BZ33" s="52" t="s">
        <v>954</v>
      </c>
      <c r="CA33" s="52"/>
      <c r="CB33" s="52"/>
      <c r="CC33" s="60"/>
      <c r="CD33" s="51" t="s">
        <v>1137</v>
      </c>
      <c r="CE33" s="51"/>
      <c r="CF33" s="51" t="s">
        <v>1138</v>
      </c>
      <c r="CG33" s="78"/>
      <c r="CH33" s="78"/>
    </row>
    <row r="34" spans="53:86" ht="20.100000000000001" customHeight="1">
      <c r="BA34" s="60" t="s">
        <v>20</v>
      </c>
      <c r="BB34" s="60"/>
      <c r="BC34" s="60"/>
      <c r="BD34" s="60" t="s">
        <v>855</v>
      </c>
      <c r="BE34" s="60"/>
      <c r="BF34" s="60"/>
      <c r="BG34" s="60"/>
      <c r="BH34" s="60"/>
      <c r="BI34" s="60"/>
      <c r="BJ34" s="60"/>
      <c r="BK34" s="60"/>
      <c r="BL34" s="60"/>
      <c r="BM34" s="430" t="s">
        <v>807</v>
      </c>
      <c r="BN34" s="60"/>
      <c r="BO34" s="60"/>
      <c r="BP34" s="60"/>
      <c r="BQ34" s="60"/>
      <c r="BR34" s="60"/>
      <c r="BS34" s="60"/>
      <c r="BT34" s="60"/>
      <c r="BU34" s="52" t="s">
        <v>1139</v>
      </c>
      <c r="BV34" s="52"/>
      <c r="BW34" s="52"/>
      <c r="BX34" s="52"/>
      <c r="BY34" s="52"/>
      <c r="BZ34" s="52" t="s">
        <v>171</v>
      </c>
      <c r="CA34" s="52"/>
      <c r="CB34" s="52"/>
      <c r="CC34" s="60"/>
      <c r="CD34" s="51" t="s">
        <v>203</v>
      </c>
      <c r="CE34" s="51"/>
      <c r="CF34" s="51" t="s">
        <v>194</v>
      </c>
      <c r="CG34" s="78"/>
      <c r="CH34" s="78"/>
    </row>
    <row r="35" spans="53:86" ht="20.100000000000001" customHeight="1">
      <c r="BA35" s="60" t="s">
        <v>22</v>
      </c>
      <c r="BB35" s="60"/>
      <c r="BC35" s="60"/>
      <c r="BD35" s="60" t="s">
        <v>1140</v>
      </c>
      <c r="BE35" s="60"/>
      <c r="BF35" s="60"/>
      <c r="BG35" s="60"/>
      <c r="BH35" s="286" t="s">
        <v>1141</v>
      </c>
      <c r="BI35" s="60"/>
      <c r="BJ35" s="60"/>
      <c r="BK35" s="60"/>
      <c r="BL35" s="60"/>
      <c r="BM35" s="430" t="s">
        <v>1142</v>
      </c>
      <c r="BN35" s="60"/>
      <c r="BO35" s="60"/>
      <c r="BP35" s="60"/>
      <c r="BQ35" s="60"/>
      <c r="BR35" s="60"/>
      <c r="BS35" s="60"/>
      <c r="BT35" s="60"/>
      <c r="BU35" s="52" t="s">
        <v>1143</v>
      </c>
      <c r="BV35" s="52"/>
      <c r="BW35" s="52"/>
      <c r="BX35" s="52"/>
      <c r="BY35" s="52"/>
      <c r="BZ35" s="52" t="s">
        <v>937</v>
      </c>
      <c r="CA35" s="52"/>
      <c r="CB35" s="52"/>
      <c r="CC35" s="60"/>
      <c r="CD35" s="51" t="s">
        <v>204</v>
      </c>
      <c r="CE35" s="51"/>
      <c r="CF35" s="51"/>
      <c r="CG35" s="78"/>
      <c r="CH35" s="78"/>
    </row>
    <row r="36" spans="53:86" ht="20.100000000000001" customHeight="1">
      <c r="BA36" s="60" t="s">
        <v>24</v>
      </c>
      <c r="BB36" s="60"/>
      <c r="BC36" s="60"/>
      <c r="BD36" s="52" t="s">
        <v>1144</v>
      </c>
      <c r="BE36" s="60"/>
      <c r="BF36" s="60"/>
      <c r="BG36" s="60"/>
      <c r="BH36" s="60" t="s">
        <v>1145</v>
      </c>
      <c r="BI36" s="60"/>
      <c r="BJ36" s="60"/>
      <c r="BK36" s="60"/>
      <c r="BL36" s="60"/>
      <c r="BM36" s="430" t="s">
        <v>1146</v>
      </c>
      <c r="BN36" s="60"/>
      <c r="BO36" s="60"/>
      <c r="BP36" s="60"/>
      <c r="BQ36" s="60"/>
      <c r="BR36" s="60"/>
      <c r="BS36" s="60"/>
      <c r="BT36" s="60"/>
      <c r="BU36" s="52" t="s">
        <v>1147</v>
      </c>
      <c r="BV36" s="52"/>
      <c r="BW36" s="52"/>
      <c r="BX36" s="52"/>
      <c r="BY36" s="52"/>
      <c r="BZ36" s="52" t="s">
        <v>938</v>
      </c>
      <c r="CA36" s="52"/>
      <c r="CB36" s="52"/>
      <c r="CC36" s="60"/>
      <c r="CD36" s="51" t="s">
        <v>205</v>
      </c>
      <c r="CE36" s="51"/>
      <c r="CF36" s="51"/>
      <c r="CG36" s="78"/>
      <c r="CH36" s="78"/>
    </row>
    <row r="37" spans="53:86" ht="20.100000000000001" customHeight="1">
      <c r="BA37" s="60" t="s">
        <v>1148</v>
      </c>
      <c r="BB37" s="60"/>
      <c r="BC37" s="60"/>
      <c r="BD37" s="52" t="s">
        <v>859</v>
      </c>
      <c r="BE37" s="60"/>
      <c r="BF37" s="60"/>
      <c r="BG37" s="60"/>
      <c r="BH37" s="60" t="s">
        <v>1149</v>
      </c>
      <c r="BI37" s="60"/>
      <c r="BJ37" s="60"/>
      <c r="BK37" s="60"/>
      <c r="BL37" s="60"/>
      <c r="BM37" s="430" t="s">
        <v>1150</v>
      </c>
      <c r="BN37" s="60"/>
      <c r="BO37" s="60"/>
      <c r="BP37" s="60"/>
      <c r="BQ37" s="60"/>
      <c r="BR37" s="60"/>
      <c r="BS37" s="60"/>
      <c r="BT37" s="60"/>
      <c r="BU37" s="52" t="s">
        <v>1151</v>
      </c>
      <c r="BV37" s="52"/>
      <c r="BW37" s="52"/>
      <c r="BX37" s="52"/>
      <c r="BY37" s="52"/>
      <c r="BZ37" s="52" t="s">
        <v>939</v>
      </c>
      <c r="CA37" s="52"/>
      <c r="CB37" s="52"/>
      <c r="CC37" s="60"/>
      <c r="CD37" s="51" t="s">
        <v>206</v>
      </c>
      <c r="CE37" s="51"/>
      <c r="CF37" s="51"/>
      <c r="CG37" s="78"/>
      <c r="CH37" s="78"/>
    </row>
    <row r="38" spans="53:86" ht="20.100000000000001" customHeight="1">
      <c r="BA38" s="60"/>
      <c r="BB38" s="60"/>
      <c r="BC38" s="60"/>
      <c r="BD38" s="52" t="s">
        <v>861</v>
      </c>
      <c r="BE38" s="60"/>
      <c r="BF38" s="60"/>
      <c r="BG38" s="60"/>
      <c r="BH38" s="60" t="s">
        <v>1152</v>
      </c>
      <c r="BI38" s="60"/>
      <c r="BJ38" s="60"/>
      <c r="BK38" s="60"/>
      <c r="BL38" s="60"/>
      <c r="BM38" s="430" t="s">
        <v>1153</v>
      </c>
      <c r="BN38" s="60"/>
      <c r="BO38" s="60"/>
      <c r="BP38" s="60"/>
      <c r="BQ38" s="60"/>
      <c r="BR38" s="60"/>
      <c r="BS38" s="60"/>
      <c r="BT38" s="60"/>
      <c r="BU38" s="52" t="s">
        <v>1154</v>
      </c>
      <c r="BV38" s="52"/>
      <c r="BW38" s="52"/>
      <c r="BX38" s="52"/>
      <c r="BY38" s="52"/>
      <c r="BZ38" s="52" t="s">
        <v>940</v>
      </c>
      <c r="CA38" s="52"/>
      <c r="CB38" s="52"/>
      <c r="CC38" s="60"/>
      <c r="CD38" s="51" t="s">
        <v>207</v>
      </c>
      <c r="CE38" s="51"/>
      <c r="CF38" s="51"/>
      <c r="CG38" s="78"/>
      <c r="CH38" s="78"/>
    </row>
    <row r="39" spans="53:86" ht="20.100000000000001" customHeight="1">
      <c r="BA39" s="60"/>
      <c r="BB39" s="60"/>
      <c r="BC39" s="60"/>
      <c r="BD39" s="52" t="s">
        <v>863</v>
      </c>
      <c r="BE39" s="60"/>
      <c r="BF39" s="60"/>
      <c r="BG39" s="60"/>
      <c r="BH39" s="60" t="s">
        <v>1155</v>
      </c>
      <c r="BI39" s="60"/>
      <c r="BJ39" s="60"/>
      <c r="BK39" s="60"/>
      <c r="BL39" s="60"/>
      <c r="BM39" s="430" t="s">
        <v>1156</v>
      </c>
      <c r="BN39" s="60"/>
      <c r="BO39" s="60"/>
      <c r="BP39" s="60"/>
      <c r="BQ39" s="60"/>
      <c r="BR39" s="60"/>
      <c r="BS39" s="60"/>
      <c r="BT39" s="60"/>
      <c r="BU39" s="52" t="s">
        <v>1157</v>
      </c>
      <c r="BV39" s="52"/>
      <c r="BW39" s="52"/>
      <c r="BX39" s="52"/>
      <c r="BY39" s="52"/>
      <c r="BZ39" s="52" t="s">
        <v>955</v>
      </c>
      <c r="CA39" s="52"/>
      <c r="CB39" s="52"/>
      <c r="CC39" s="60"/>
      <c r="CD39" s="51" t="s">
        <v>208</v>
      </c>
      <c r="CE39" s="51"/>
      <c r="CF39" s="51"/>
      <c r="CG39" s="78"/>
      <c r="CH39" s="78"/>
    </row>
    <row r="40" spans="53:86" ht="20.100000000000001" customHeight="1">
      <c r="BA40" s="60" t="s">
        <v>1158</v>
      </c>
      <c r="BB40" s="60"/>
      <c r="BC40" s="60"/>
      <c r="BD40" s="52" t="s">
        <v>865</v>
      </c>
      <c r="BE40" s="60"/>
      <c r="BF40" s="60"/>
      <c r="BG40" s="60"/>
      <c r="BH40" s="60" t="s">
        <v>1159</v>
      </c>
      <c r="BI40" s="60"/>
      <c r="BJ40" s="60"/>
      <c r="BK40" s="60"/>
      <c r="BL40" s="60"/>
      <c r="BM40" s="430" t="s">
        <v>1160</v>
      </c>
      <c r="BN40" s="60"/>
      <c r="BO40" s="60"/>
      <c r="BP40" s="60"/>
      <c r="BQ40" s="60"/>
      <c r="BR40" s="60"/>
      <c r="BS40" s="60"/>
      <c r="BT40" s="60"/>
      <c r="BU40" s="52" t="s">
        <v>1161</v>
      </c>
      <c r="BV40" s="52"/>
      <c r="BW40" s="52"/>
      <c r="BX40" s="52"/>
      <c r="BY40" s="52"/>
      <c r="BZ40" s="52" t="s">
        <v>941</v>
      </c>
      <c r="CA40" s="52"/>
      <c r="CB40" s="52"/>
      <c r="CC40" s="60"/>
      <c r="CD40" s="60"/>
      <c r="CE40" s="60"/>
      <c r="CF40" s="60"/>
      <c r="CG40" s="60"/>
      <c r="CH40" s="60"/>
    </row>
    <row r="41" spans="53:86" ht="20.100000000000001" customHeight="1">
      <c r="BA41" s="60" t="s">
        <v>40</v>
      </c>
      <c r="BB41" s="60"/>
      <c r="BC41" s="60"/>
      <c r="BD41" s="52" t="s">
        <v>958</v>
      </c>
      <c r="BE41" s="60"/>
      <c r="BF41" s="60"/>
      <c r="BG41" s="60"/>
      <c r="BH41" s="60" t="s">
        <v>1162</v>
      </c>
      <c r="BI41" s="60"/>
      <c r="BJ41" s="60"/>
      <c r="BK41" s="60"/>
      <c r="BL41" s="60"/>
      <c r="BM41" s="430" t="s">
        <v>810</v>
      </c>
      <c r="BN41" s="60"/>
      <c r="BO41" s="60"/>
      <c r="BP41" s="60"/>
      <c r="BQ41" s="60"/>
      <c r="BR41" s="60"/>
      <c r="BS41" s="60"/>
      <c r="BT41" s="60"/>
      <c r="BU41" s="52" t="s">
        <v>1163</v>
      </c>
      <c r="BV41" s="52"/>
      <c r="BW41" s="52"/>
      <c r="BX41" s="52"/>
      <c r="BY41" s="52"/>
      <c r="BZ41" s="52" t="s">
        <v>956</v>
      </c>
      <c r="CA41" s="52"/>
      <c r="CB41" s="52"/>
      <c r="CC41" s="60"/>
      <c r="CD41" s="60"/>
      <c r="CE41" s="60"/>
      <c r="CF41" s="60"/>
      <c r="CG41" s="60"/>
      <c r="CH41" s="60"/>
    </row>
    <row r="42" spans="53:86" ht="20.100000000000001" customHeight="1">
      <c r="BA42" s="60" t="s">
        <v>24</v>
      </c>
      <c r="BB42" s="60"/>
      <c r="BC42" s="60"/>
      <c r="BD42" s="52" t="s">
        <v>1164</v>
      </c>
      <c r="BE42" s="60"/>
      <c r="BF42" s="60"/>
      <c r="BG42" s="60"/>
      <c r="BH42" s="60" t="s">
        <v>1165</v>
      </c>
      <c r="BI42" s="60"/>
      <c r="BJ42" s="60"/>
      <c r="BK42" s="60"/>
      <c r="BL42" s="60"/>
      <c r="BM42" s="430" t="s">
        <v>1166</v>
      </c>
      <c r="BN42" s="60"/>
      <c r="BO42" s="60"/>
      <c r="BP42" s="60"/>
      <c r="BQ42" s="60"/>
      <c r="BR42" s="60"/>
      <c r="BS42" s="60"/>
      <c r="BT42" s="60"/>
      <c r="BU42" s="52" t="s">
        <v>1167</v>
      </c>
      <c r="BV42" s="52"/>
      <c r="BW42" s="52"/>
      <c r="BX42" s="52"/>
      <c r="BY42" s="52"/>
      <c r="BZ42" s="52" t="s">
        <v>958</v>
      </c>
      <c r="CA42" s="52"/>
      <c r="CB42" s="52"/>
      <c r="CC42" s="60"/>
      <c r="CD42" s="60"/>
      <c r="CE42" s="60"/>
      <c r="CF42" s="60"/>
      <c r="CG42" s="60"/>
      <c r="CH42" s="60"/>
    </row>
    <row r="43" spans="53:86" ht="20.100000000000001" customHeight="1">
      <c r="BA43" s="60" t="s">
        <v>1148</v>
      </c>
      <c r="BB43" s="60"/>
      <c r="BC43" s="60"/>
      <c r="BD43" s="52" t="s">
        <v>924</v>
      </c>
      <c r="BE43" s="60"/>
      <c r="BF43" s="60"/>
      <c r="BG43" s="60"/>
      <c r="BH43" s="60" t="s">
        <v>1168</v>
      </c>
      <c r="BI43" s="60"/>
      <c r="BJ43" s="60"/>
      <c r="BK43" s="60"/>
      <c r="BL43" s="60"/>
      <c r="BM43" s="430" t="s">
        <v>1169</v>
      </c>
      <c r="BN43" s="60"/>
      <c r="BO43" s="60"/>
      <c r="BP43" s="60"/>
      <c r="BQ43" s="60"/>
      <c r="BR43" s="60"/>
      <c r="BS43" s="60"/>
      <c r="BT43" s="60"/>
      <c r="BU43" s="52" t="s">
        <v>1170</v>
      </c>
      <c r="BV43" s="52"/>
      <c r="BW43" s="52"/>
      <c r="BX43" s="52"/>
      <c r="BY43" s="52"/>
      <c r="BZ43" s="52" t="s">
        <v>959</v>
      </c>
      <c r="CA43" s="52"/>
      <c r="CB43" s="52"/>
      <c r="CC43" s="60"/>
      <c r="CD43" s="60"/>
      <c r="CE43" s="60"/>
      <c r="CF43" s="60"/>
      <c r="CG43" s="60"/>
      <c r="CH43" s="60"/>
    </row>
    <row r="44" spans="53:86" ht="20.100000000000001" customHeight="1">
      <c r="BA44" s="60"/>
      <c r="BB44" s="60"/>
      <c r="BC44" s="60"/>
      <c r="BD44" s="60" t="s">
        <v>869</v>
      </c>
      <c r="BE44" s="60"/>
      <c r="BF44" s="60"/>
      <c r="BG44" s="60"/>
      <c r="BH44" s="60" t="s">
        <v>1171</v>
      </c>
      <c r="BI44" s="60"/>
      <c r="BJ44" s="60"/>
      <c r="BK44" s="60"/>
      <c r="BL44" s="60"/>
      <c r="BM44" s="430" t="s">
        <v>1172</v>
      </c>
      <c r="BN44" s="60"/>
      <c r="BO44" s="60"/>
      <c r="BP44" s="60"/>
      <c r="BQ44" s="60"/>
      <c r="BR44" s="60"/>
      <c r="BS44" s="60"/>
      <c r="BT44" s="60"/>
      <c r="BU44" s="52" t="s">
        <v>1173</v>
      </c>
      <c r="BV44" s="52"/>
      <c r="BW44" s="52"/>
      <c r="BX44" s="52"/>
      <c r="BY44" s="52"/>
      <c r="BZ44" s="60"/>
      <c r="CA44" s="52"/>
      <c r="CB44" s="52"/>
      <c r="CC44" s="60"/>
      <c r="CD44" s="60"/>
      <c r="CE44" s="60"/>
      <c r="CF44" s="60"/>
      <c r="CG44" s="60"/>
      <c r="CH44" s="60"/>
    </row>
    <row r="45" spans="53:86" ht="20.100000000000001" customHeight="1">
      <c r="BA45" s="60"/>
      <c r="BB45" s="60"/>
      <c r="BC45" s="60"/>
      <c r="BD45" s="60"/>
      <c r="BE45" s="60"/>
      <c r="BF45" s="60"/>
      <c r="BG45" s="60"/>
      <c r="BH45" s="60" t="s">
        <v>110</v>
      </c>
      <c r="BI45" s="60"/>
      <c r="BJ45" s="60"/>
      <c r="BK45" s="60"/>
      <c r="BL45" s="60"/>
      <c r="BM45" s="430" t="s">
        <v>798</v>
      </c>
      <c r="BN45" s="60"/>
      <c r="BO45" s="60"/>
      <c r="BP45" s="60"/>
      <c r="BQ45" s="60"/>
      <c r="BR45" s="60"/>
      <c r="BS45" s="60"/>
      <c r="BT45" s="60"/>
      <c r="BU45" s="60"/>
      <c r="BV45" s="52"/>
      <c r="BW45" s="52"/>
      <c r="BX45" s="52"/>
      <c r="BY45" s="52"/>
      <c r="BZ45" s="60"/>
      <c r="CA45" s="52"/>
      <c r="CB45" s="52"/>
      <c r="CC45" s="60"/>
      <c r="CD45" s="60"/>
      <c r="CE45" s="60"/>
      <c r="CF45" s="60"/>
      <c r="CG45" s="60"/>
      <c r="CH45" s="60"/>
    </row>
    <row r="46" spans="53:86" ht="20.100000000000001" customHeight="1">
      <c r="BA46" s="286" t="s">
        <v>276</v>
      </c>
      <c r="BB46" s="60"/>
      <c r="BC46" s="60"/>
      <c r="BD46" s="60"/>
      <c r="BE46" s="60"/>
      <c r="BF46" s="60"/>
      <c r="BG46" s="60"/>
      <c r="BH46" s="60" t="s">
        <v>111</v>
      </c>
      <c r="BI46" s="60"/>
      <c r="BJ46" s="60"/>
      <c r="BK46" s="60"/>
      <c r="BL46" s="60"/>
      <c r="BM46" s="430" t="s">
        <v>824</v>
      </c>
      <c r="BN46" s="60"/>
      <c r="BO46" s="60"/>
      <c r="BP46" s="60"/>
      <c r="BQ46" s="60"/>
      <c r="BR46" s="60"/>
      <c r="BS46" s="60"/>
      <c r="BT46" s="60"/>
      <c r="BU46" s="60"/>
      <c r="BV46" s="52"/>
      <c r="BW46" s="52"/>
      <c r="BX46" s="52"/>
      <c r="BY46" s="52"/>
      <c r="BZ46" s="52"/>
      <c r="CA46" s="52"/>
      <c r="CB46" s="52"/>
      <c r="CC46" s="60"/>
      <c r="CD46" s="60"/>
      <c r="CE46" s="60"/>
      <c r="CF46" s="60"/>
      <c r="CG46" s="60"/>
      <c r="CH46" s="60"/>
    </row>
    <row r="47" spans="53:86" ht="20.100000000000001" customHeight="1">
      <c r="BA47" s="60" t="s">
        <v>7</v>
      </c>
      <c r="BB47" s="60"/>
      <c r="BC47" s="60"/>
      <c r="BD47" s="286" t="s">
        <v>260</v>
      </c>
      <c r="BE47" s="60"/>
      <c r="BF47" s="60"/>
      <c r="BG47" s="60"/>
      <c r="BH47" s="60" t="s">
        <v>112</v>
      </c>
      <c r="BI47" s="60"/>
      <c r="BJ47" s="60"/>
      <c r="BK47" s="60"/>
      <c r="BL47" s="60"/>
      <c r="BM47" s="430" t="s">
        <v>811</v>
      </c>
      <c r="BN47" s="60"/>
      <c r="BO47" s="60"/>
      <c r="BP47" s="60"/>
      <c r="BQ47" s="60"/>
      <c r="BR47" s="60"/>
      <c r="BS47" s="60"/>
      <c r="BT47" s="60"/>
      <c r="BU47" s="52"/>
      <c r="BV47" s="52"/>
      <c r="BW47" s="52"/>
      <c r="BX47" s="52"/>
      <c r="BY47" s="52"/>
      <c r="BZ47" s="52"/>
      <c r="CA47" s="52"/>
      <c r="CB47" s="52"/>
      <c r="CC47" s="60"/>
      <c r="CD47" s="60"/>
      <c r="CE47" s="60"/>
      <c r="CF47" s="60"/>
      <c r="CG47" s="60"/>
      <c r="CH47" s="60"/>
    </row>
    <row r="48" spans="53:86" ht="20.100000000000001" customHeight="1">
      <c r="BA48" s="60" t="s">
        <v>1174</v>
      </c>
      <c r="BB48" s="60"/>
      <c r="BC48" s="60"/>
      <c r="BD48" s="60" t="s">
        <v>1175</v>
      </c>
      <c r="BE48" s="60"/>
      <c r="BF48" s="60"/>
      <c r="BG48" s="60"/>
      <c r="BH48" s="60"/>
      <c r="BI48" s="60"/>
      <c r="BJ48" s="60"/>
      <c r="BK48" s="60"/>
      <c r="BL48" s="60"/>
      <c r="BM48" s="430" t="s">
        <v>1176</v>
      </c>
      <c r="BN48" s="60"/>
      <c r="BO48" s="60"/>
      <c r="BP48" s="60"/>
      <c r="BQ48" s="60"/>
      <c r="BR48" s="60"/>
      <c r="BS48" s="60"/>
      <c r="BT48" s="60"/>
      <c r="BU48" s="60"/>
      <c r="BV48" s="52"/>
      <c r="BW48" s="52"/>
      <c r="BX48" s="52"/>
      <c r="BY48" s="52"/>
      <c r="BZ48" s="52"/>
      <c r="CA48" s="52"/>
      <c r="CB48" s="52"/>
      <c r="CC48" s="60"/>
      <c r="CD48" s="60"/>
      <c r="CE48" s="60"/>
      <c r="CF48" s="60"/>
      <c r="CG48" s="60"/>
      <c r="CH48" s="60"/>
    </row>
    <row r="49" spans="53:86" ht="20.100000000000001" customHeight="1">
      <c r="BA49" s="60" t="s">
        <v>1177</v>
      </c>
      <c r="BB49" s="60"/>
      <c r="BC49" s="60"/>
      <c r="BD49" s="60" t="s">
        <v>1178</v>
      </c>
      <c r="BE49" s="60"/>
      <c r="BF49" s="60"/>
      <c r="BG49" s="60"/>
      <c r="BH49" s="60"/>
      <c r="BI49" s="60"/>
      <c r="BJ49" s="60"/>
      <c r="BK49" s="60"/>
      <c r="BL49" s="60"/>
      <c r="BM49" s="430" t="s">
        <v>780</v>
      </c>
      <c r="BN49" s="60"/>
      <c r="BO49" s="60"/>
      <c r="BP49" s="60"/>
      <c r="BQ49" s="60"/>
      <c r="BR49" s="60"/>
      <c r="BS49" s="60"/>
      <c r="BT49" s="60"/>
      <c r="BU49" s="60"/>
      <c r="BV49" s="52"/>
      <c r="BW49" s="52"/>
      <c r="BX49" s="52"/>
      <c r="BY49" s="52"/>
      <c r="BZ49" s="52"/>
      <c r="CA49" s="52"/>
      <c r="CB49" s="52"/>
      <c r="CC49" s="60"/>
      <c r="CD49" s="60"/>
      <c r="CE49" s="60"/>
      <c r="CF49" s="60"/>
      <c r="CG49" s="60"/>
      <c r="CH49" s="60"/>
    </row>
    <row r="50" spans="53:86" ht="20.100000000000001" customHeight="1">
      <c r="BA50" s="60" t="s">
        <v>1179</v>
      </c>
      <c r="BB50" s="60"/>
      <c r="BC50" s="60"/>
      <c r="BD50" s="60" t="s">
        <v>1180</v>
      </c>
      <c r="BE50" s="60"/>
      <c r="BF50" s="60"/>
      <c r="BG50" s="60"/>
      <c r="BH50" s="60"/>
      <c r="BI50" s="60"/>
      <c r="BJ50" s="60"/>
      <c r="BK50" s="60"/>
      <c r="BL50" s="60"/>
      <c r="BM50" s="430" t="s">
        <v>1181</v>
      </c>
      <c r="BN50" s="60"/>
      <c r="BO50" s="60"/>
      <c r="BP50" s="60"/>
      <c r="BQ50" s="60"/>
      <c r="BR50" s="60"/>
      <c r="BS50" s="60"/>
      <c r="BT50" s="60"/>
      <c r="BU50" s="60"/>
      <c r="BV50" s="52"/>
      <c r="BW50" s="52"/>
      <c r="BX50" s="52"/>
      <c r="BY50" s="52"/>
      <c r="BZ50" s="52"/>
      <c r="CA50" s="52"/>
      <c r="CB50" s="52"/>
      <c r="CC50" s="60"/>
      <c r="CD50" s="60"/>
      <c r="CE50" s="60"/>
      <c r="CF50" s="60"/>
      <c r="CG50" s="60"/>
      <c r="CH50" s="60"/>
    </row>
    <row r="51" spans="53:86" ht="20.100000000000001" customHeight="1">
      <c r="BA51" s="60" t="s">
        <v>1182</v>
      </c>
      <c r="BB51" s="60"/>
      <c r="BC51" s="60"/>
      <c r="BD51" s="60"/>
      <c r="BE51" s="60"/>
      <c r="BF51" s="60"/>
      <c r="BG51" s="60"/>
      <c r="BH51" s="60"/>
      <c r="BI51" s="60"/>
      <c r="BJ51" s="60"/>
      <c r="BK51" s="60"/>
      <c r="BL51" s="60"/>
      <c r="BM51" s="430" t="s">
        <v>94</v>
      </c>
      <c r="BN51" s="60"/>
      <c r="BO51" s="60"/>
      <c r="BP51" s="60"/>
      <c r="BQ51" s="60"/>
      <c r="BR51" s="60"/>
      <c r="BS51" s="60"/>
      <c r="BT51" s="60"/>
      <c r="BU51" s="60"/>
      <c r="BV51" s="52"/>
      <c r="BW51" s="52"/>
      <c r="BX51" s="52"/>
      <c r="BY51" s="52"/>
      <c r="BZ51" s="52"/>
      <c r="CA51" s="52"/>
      <c r="CB51" s="52"/>
      <c r="CC51" s="60"/>
      <c r="CD51" s="60"/>
      <c r="CE51" s="60"/>
      <c r="CF51" s="60"/>
      <c r="CG51" s="60"/>
      <c r="CH51" s="60"/>
    </row>
    <row r="52" spans="53:86" ht="20.100000000000001" customHeight="1">
      <c r="BA52" s="60" t="s">
        <v>1183</v>
      </c>
      <c r="BB52" s="60"/>
      <c r="BC52" s="60"/>
      <c r="BD52" s="60"/>
      <c r="BE52" s="60"/>
      <c r="BF52" s="60"/>
      <c r="BG52" s="60"/>
      <c r="BH52" s="60"/>
      <c r="BI52" s="60"/>
      <c r="BJ52" s="60"/>
      <c r="BK52" s="60"/>
      <c r="BL52" s="60"/>
      <c r="BM52" s="430" t="s">
        <v>1184</v>
      </c>
      <c r="BN52" s="60"/>
      <c r="BO52" s="60"/>
      <c r="BP52" s="60"/>
      <c r="BQ52" s="60"/>
      <c r="BR52" s="60"/>
      <c r="BS52" s="60"/>
      <c r="BT52" s="60"/>
      <c r="BU52" s="60"/>
      <c r="BV52" s="60"/>
      <c r="BW52" s="60"/>
      <c r="BX52" s="60"/>
      <c r="BY52" s="60"/>
      <c r="BZ52" s="60"/>
      <c r="CA52" s="60"/>
      <c r="CB52" s="60"/>
      <c r="CC52" s="60"/>
      <c r="CD52" s="60"/>
      <c r="CE52" s="60"/>
      <c r="CF52" s="60"/>
      <c r="CG52" s="60"/>
      <c r="CH52" s="60"/>
    </row>
    <row r="53" spans="53:86" ht="20.100000000000001" customHeight="1">
      <c r="BA53" s="60" t="s">
        <v>1185</v>
      </c>
      <c r="BB53" s="60"/>
      <c r="BC53" s="60"/>
      <c r="BD53" s="60"/>
      <c r="BE53" s="60"/>
      <c r="BF53" s="60"/>
      <c r="BG53" s="60"/>
      <c r="BH53" s="60"/>
      <c r="BI53" s="60"/>
      <c r="BJ53" s="60"/>
      <c r="BK53" s="60"/>
      <c r="BL53" s="60"/>
      <c r="BM53" s="430" t="s">
        <v>819</v>
      </c>
      <c r="BN53" s="60"/>
      <c r="BO53" s="60"/>
      <c r="BP53" s="60"/>
      <c r="BQ53" s="60"/>
      <c r="BR53" s="60"/>
      <c r="BS53" s="60"/>
      <c r="BT53" s="60"/>
      <c r="BU53" s="60"/>
      <c r="BV53" s="60"/>
      <c r="BW53" s="60"/>
      <c r="BX53" s="60"/>
      <c r="BY53" s="60"/>
      <c r="BZ53" s="60"/>
      <c r="CA53" s="60"/>
      <c r="CB53" s="60"/>
      <c r="CC53" s="60"/>
      <c r="CD53" s="60"/>
      <c r="CE53" s="60"/>
      <c r="CF53" s="60"/>
      <c r="CG53" s="60"/>
      <c r="CH53" s="60"/>
    </row>
    <row r="54" spans="53:86" ht="20.100000000000001" customHeight="1">
      <c r="BA54" s="60" t="s">
        <v>1186</v>
      </c>
      <c r="BB54" s="60"/>
      <c r="BC54" s="60"/>
      <c r="BD54" s="60"/>
      <c r="BE54" s="60"/>
      <c r="BF54" s="60"/>
      <c r="BG54" s="60"/>
      <c r="BH54" s="60"/>
      <c r="BI54" s="60"/>
      <c r="BJ54" s="60"/>
      <c r="BK54" s="60"/>
      <c r="BL54" s="60"/>
      <c r="BM54" s="430" t="s">
        <v>781</v>
      </c>
      <c r="BN54" s="60"/>
      <c r="BO54" s="60"/>
      <c r="BP54" s="60"/>
      <c r="BQ54" s="60"/>
      <c r="BR54" s="60"/>
      <c r="BS54" s="60"/>
      <c r="BT54" s="60"/>
      <c r="BU54" s="60"/>
      <c r="BV54" s="60"/>
      <c r="BW54" s="60"/>
      <c r="BX54" s="60"/>
      <c r="BY54" s="60"/>
      <c r="BZ54" s="60"/>
      <c r="CA54" s="60"/>
      <c r="CB54" s="60"/>
      <c r="CC54" s="60"/>
      <c r="CD54" s="60"/>
      <c r="CE54" s="60"/>
      <c r="CF54" s="60"/>
      <c r="CG54" s="60"/>
      <c r="CH54" s="60"/>
    </row>
    <row r="55" spans="53:86" ht="20.100000000000001" customHeight="1">
      <c r="BA55" s="60" t="s">
        <v>1187</v>
      </c>
      <c r="BB55" s="60"/>
      <c r="BC55" s="60"/>
      <c r="BD55" s="60"/>
      <c r="BE55" s="60"/>
      <c r="BF55" s="60"/>
      <c r="BG55" s="60"/>
      <c r="BH55" s="60"/>
      <c r="BI55" s="60"/>
      <c r="BJ55" s="60"/>
      <c r="BK55" s="60"/>
      <c r="BL55" s="60"/>
      <c r="BM55" s="430" t="s">
        <v>1188</v>
      </c>
      <c r="BN55" s="60"/>
      <c r="BO55" s="60"/>
      <c r="BP55" s="60"/>
      <c r="BQ55" s="60"/>
      <c r="BR55" s="60"/>
      <c r="BS55" s="60"/>
      <c r="BT55" s="60"/>
      <c r="BU55" s="60"/>
      <c r="BV55" s="60"/>
      <c r="BW55" s="60"/>
      <c r="BX55" s="60"/>
      <c r="BY55" s="60"/>
      <c r="BZ55" s="60"/>
      <c r="CA55" s="60"/>
      <c r="CB55" s="60"/>
      <c r="CC55" s="60"/>
      <c r="CD55" s="60"/>
      <c r="CE55" s="60"/>
      <c r="CF55" s="60"/>
      <c r="CG55" s="60"/>
      <c r="CH55" s="60"/>
    </row>
    <row r="56" spans="53:86" ht="20.100000000000001" customHeight="1">
      <c r="BA56" s="60" t="s">
        <v>1189</v>
      </c>
      <c r="BB56" s="60"/>
      <c r="BC56" s="60"/>
      <c r="BD56" s="60"/>
      <c r="BE56" s="60"/>
      <c r="BF56" s="60"/>
      <c r="BG56" s="60"/>
      <c r="BH56" s="60"/>
      <c r="BI56" s="60"/>
      <c r="BJ56" s="60"/>
      <c r="BK56" s="60"/>
      <c r="BL56" s="60"/>
      <c r="BM56" s="430" t="s">
        <v>1190</v>
      </c>
      <c r="BN56" s="60"/>
      <c r="BO56" s="60"/>
      <c r="BP56" s="60"/>
      <c r="BQ56" s="60"/>
      <c r="BR56" s="60"/>
      <c r="BS56" s="60"/>
      <c r="BT56" s="60"/>
      <c r="BU56" s="60"/>
      <c r="BV56" s="60"/>
      <c r="BW56" s="60"/>
      <c r="BX56" s="60"/>
      <c r="BY56" s="60"/>
      <c r="BZ56" s="60"/>
      <c r="CA56" s="60"/>
      <c r="CB56" s="60"/>
      <c r="CC56" s="60"/>
      <c r="CD56" s="60"/>
      <c r="CE56" s="60"/>
      <c r="CF56" s="60"/>
      <c r="CG56" s="60"/>
      <c r="CH56" s="60"/>
    </row>
    <row r="57" spans="53:86" ht="20.100000000000001" customHeight="1">
      <c r="BA57" s="60" t="s">
        <v>1191</v>
      </c>
      <c r="BB57" s="60"/>
      <c r="BC57" s="60"/>
      <c r="BD57" s="60"/>
      <c r="BE57" s="60"/>
      <c r="BF57" s="60"/>
      <c r="BG57" s="60"/>
      <c r="BH57" s="60"/>
      <c r="BI57" s="60"/>
      <c r="BJ57" s="60"/>
      <c r="BK57" s="60"/>
      <c r="BL57" s="60"/>
      <c r="BM57" s="430" t="s">
        <v>1192</v>
      </c>
      <c r="BN57" s="60"/>
      <c r="BO57" s="60"/>
      <c r="BP57" s="60"/>
      <c r="BQ57" s="60"/>
      <c r="BR57" s="60"/>
      <c r="BS57" s="60"/>
      <c r="BT57" s="60"/>
      <c r="BU57" s="60"/>
      <c r="BV57" s="60"/>
      <c r="BW57" s="60"/>
      <c r="BX57" s="60"/>
      <c r="BY57" s="60"/>
      <c r="BZ57" s="60"/>
      <c r="CA57" s="60"/>
      <c r="CB57" s="60"/>
      <c r="CC57" s="60"/>
      <c r="CD57" s="60"/>
      <c r="CE57" s="60"/>
      <c r="CF57" s="60"/>
      <c r="CG57" s="60"/>
      <c r="CH57" s="60"/>
    </row>
    <row r="58" spans="53:86" ht="20.100000000000001" customHeight="1">
      <c r="BA58" s="60" t="s">
        <v>1193</v>
      </c>
      <c r="BB58" s="60"/>
      <c r="BC58" s="60"/>
      <c r="BD58" s="60"/>
      <c r="BE58" s="60"/>
      <c r="BF58" s="60"/>
      <c r="BG58" s="60"/>
      <c r="BH58" s="60"/>
      <c r="BI58" s="60"/>
      <c r="BJ58" s="60"/>
      <c r="BK58" s="60"/>
      <c r="BL58" s="60"/>
      <c r="BM58" s="430" t="s">
        <v>1194</v>
      </c>
      <c r="BN58" s="60"/>
      <c r="BO58" s="60"/>
      <c r="BP58" s="60"/>
      <c r="BQ58" s="60"/>
      <c r="BR58" s="60"/>
      <c r="BS58" s="60"/>
      <c r="BT58" s="60"/>
      <c r="BU58" s="60"/>
      <c r="BV58" s="60"/>
      <c r="BW58" s="60"/>
      <c r="BX58" s="60"/>
      <c r="BY58" s="60"/>
      <c r="BZ58" s="60"/>
      <c r="CA58" s="60"/>
      <c r="CB58" s="60"/>
      <c r="CC58" s="60"/>
      <c r="CD58" s="60"/>
      <c r="CE58" s="60"/>
      <c r="CF58" s="60"/>
      <c r="CG58" s="60"/>
      <c r="CH58" s="60"/>
    </row>
    <row r="59" spans="53:86" ht="20.100000000000001" customHeight="1">
      <c r="BA59" s="60" t="s">
        <v>1195</v>
      </c>
      <c r="BB59" s="60"/>
      <c r="BC59" s="60"/>
      <c r="BD59" s="60"/>
      <c r="BE59" s="60"/>
      <c r="BF59" s="60"/>
      <c r="BG59" s="60"/>
      <c r="BH59" s="60"/>
      <c r="BI59" s="60"/>
      <c r="BJ59" s="60"/>
      <c r="BK59" s="60"/>
      <c r="BL59" s="60"/>
      <c r="BM59" s="430" t="s">
        <v>769</v>
      </c>
      <c r="BN59" s="60"/>
      <c r="BO59" s="60"/>
      <c r="BP59" s="60"/>
      <c r="BQ59" s="60"/>
      <c r="BR59" s="60"/>
      <c r="BS59" s="60"/>
      <c r="BT59" s="60"/>
      <c r="BU59" s="60"/>
      <c r="BV59" s="60"/>
      <c r="BW59" s="60"/>
      <c r="BX59" s="60"/>
      <c r="BY59" s="60"/>
      <c r="BZ59" s="60"/>
      <c r="CA59" s="60"/>
      <c r="CB59" s="60"/>
      <c r="CC59" s="60"/>
      <c r="CD59" s="60"/>
      <c r="CE59" s="60"/>
      <c r="CF59" s="60"/>
      <c r="CG59" s="60"/>
      <c r="CH59" s="60"/>
    </row>
    <row r="60" spans="53:86" ht="20.100000000000001" customHeight="1">
      <c r="BA60" s="60"/>
      <c r="BB60" s="60"/>
      <c r="BC60" s="60"/>
      <c r="BD60" s="60"/>
      <c r="BE60" s="60"/>
      <c r="BF60" s="60"/>
      <c r="BG60" s="60"/>
      <c r="BH60" s="60"/>
      <c r="BI60" s="60"/>
      <c r="BJ60" s="60"/>
      <c r="BK60" s="60"/>
      <c r="BL60" s="60"/>
      <c r="BM60" s="430" t="s">
        <v>1196</v>
      </c>
      <c r="BN60" s="60"/>
      <c r="BO60" s="60"/>
      <c r="BP60" s="60"/>
      <c r="BQ60" s="60"/>
      <c r="BR60" s="60"/>
      <c r="BS60" s="60"/>
      <c r="BT60" s="60"/>
      <c r="BU60" s="60"/>
      <c r="BV60" s="60"/>
      <c r="BW60" s="60"/>
      <c r="BX60" s="60"/>
      <c r="BY60" s="60"/>
      <c r="BZ60" s="60"/>
      <c r="CA60" s="60"/>
      <c r="CB60" s="60"/>
      <c r="CC60" s="60"/>
      <c r="CD60" s="60"/>
      <c r="CE60" s="60"/>
      <c r="CF60" s="60"/>
      <c r="CG60" s="60"/>
      <c r="CH60" s="60"/>
    </row>
    <row r="61" spans="53:86" ht="20.100000000000001" customHeight="1">
      <c r="BA61" s="60"/>
      <c r="BB61" s="60"/>
      <c r="BC61" s="60"/>
      <c r="BD61" s="60"/>
      <c r="BE61" s="60"/>
      <c r="BF61" s="60"/>
      <c r="BG61" s="60"/>
      <c r="BH61" s="60"/>
      <c r="BI61" s="60"/>
      <c r="BJ61" s="60"/>
      <c r="BK61" s="60"/>
      <c r="BL61" s="60"/>
      <c r="BM61" s="430" t="s">
        <v>1197</v>
      </c>
      <c r="BN61" s="60"/>
      <c r="BO61" s="60"/>
      <c r="BP61" s="60"/>
      <c r="BQ61" s="60"/>
      <c r="BR61" s="60"/>
      <c r="BS61" s="60"/>
      <c r="BT61" s="60"/>
      <c r="BU61" s="60"/>
      <c r="BV61" s="60"/>
      <c r="BW61" s="60"/>
      <c r="BX61" s="60"/>
      <c r="BY61" s="60"/>
      <c r="BZ61" s="60"/>
      <c r="CA61" s="60"/>
      <c r="CB61" s="60"/>
      <c r="CC61" s="60"/>
      <c r="CD61" s="60"/>
      <c r="CE61" s="60"/>
      <c r="CF61" s="60"/>
      <c r="CG61" s="60"/>
      <c r="CH61" s="60"/>
    </row>
    <row r="62" spans="53:86" ht="20.100000000000001" customHeight="1">
      <c r="BA62" s="442" t="s">
        <v>1198</v>
      </c>
      <c r="BB62" s="60"/>
      <c r="BC62" s="60"/>
      <c r="BD62" s="60"/>
      <c r="BE62" s="60"/>
      <c r="BF62" s="60"/>
      <c r="BG62" s="60"/>
      <c r="BH62" s="60"/>
      <c r="BI62" s="60"/>
      <c r="BJ62" s="60"/>
      <c r="BK62" s="60"/>
      <c r="BL62" s="60"/>
      <c r="BM62" s="430" t="s">
        <v>1478</v>
      </c>
      <c r="BN62" s="60"/>
      <c r="BO62" s="60"/>
      <c r="BP62" s="60"/>
      <c r="BQ62" s="60"/>
      <c r="BR62" s="60"/>
      <c r="BS62" s="60"/>
      <c r="BT62" s="60"/>
      <c r="BU62" s="60"/>
      <c r="BV62" s="60"/>
      <c r="BW62" s="60"/>
      <c r="BX62" s="60"/>
      <c r="BY62" s="60"/>
      <c r="BZ62" s="60"/>
      <c r="CA62" s="60"/>
      <c r="CB62" s="60"/>
      <c r="CC62" s="60"/>
      <c r="CD62" s="60"/>
      <c r="CE62" s="60"/>
      <c r="CF62" s="60"/>
      <c r="CG62" s="60"/>
      <c r="CH62" s="60"/>
    </row>
    <row r="63" spans="53:86" ht="20.100000000000001" customHeight="1">
      <c r="BA63" s="290" t="s">
        <v>1200</v>
      </c>
      <c r="BB63" s="60"/>
      <c r="BC63" s="60"/>
      <c r="BD63" s="60"/>
      <c r="BE63" s="60"/>
      <c r="BF63" s="60"/>
      <c r="BG63" s="60"/>
      <c r="BH63" s="60"/>
      <c r="BI63" s="60"/>
      <c r="BJ63" s="60"/>
      <c r="BK63" s="60"/>
      <c r="BL63" s="60"/>
      <c r="BM63" s="438" t="s">
        <v>1201</v>
      </c>
      <c r="BN63" s="60"/>
      <c r="BO63" s="60"/>
      <c r="BP63" s="60"/>
      <c r="BQ63" s="60"/>
      <c r="BR63" s="60"/>
      <c r="BS63" s="60"/>
      <c r="BT63" s="60"/>
      <c r="BU63" s="60"/>
      <c r="BV63" s="60"/>
      <c r="BW63" s="60"/>
      <c r="BX63" s="60"/>
      <c r="BY63" s="60"/>
      <c r="BZ63" s="60"/>
      <c r="CA63" s="60"/>
      <c r="CB63" s="60"/>
      <c r="CC63" s="60"/>
      <c r="CD63" s="60"/>
      <c r="CE63" s="60"/>
      <c r="CF63" s="60"/>
      <c r="CG63" s="60"/>
      <c r="CH63" s="60"/>
    </row>
    <row r="64" spans="53:86" ht="20.100000000000001" customHeight="1">
      <c r="BA64" s="291" t="s">
        <v>1202</v>
      </c>
      <c r="BB64" s="60"/>
      <c r="BC64" s="60"/>
      <c r="BD64" s="60"/>
      <c r="BE64" s="60"/>
      <c r="BF64" s="60"/>
      <c r="BG64" s="60"/>
      <c r="BH64" s="60"/>
      <c r="BI64" s="60"/>
      <c r="BJ64" s="60"/>
      <c r="BK64" s="60"/>
      <c r="BL64" s="60"/>
      <c r="BM64" s="430" t="s">
        <v>1203</v>
      </c>
      <c r="BN64" s="60"/>
      <c r="BO64" s="60"/>
      <c r="BP64" s="60"/>
      <c r="BQ64" s="60"/>
      <c r="BR64" s="60"/>
      <c r="BS64" s="60"/>
      <c r="BT64" s="60"/>
      <c r="BU64" s="60"/>
      <c r="BV64" s="60"/>
      <c r="BW64" s="60"/>
      <c r="BX64" s="60"/>
      <c r="BY64" s="60"/>
      <c r="BZ64" s="60"/>
      <c r="CA64" s="60"/>
      <c r="CB64" s="60"/>
      <c r="CC64" s="60"/>
      <c r="CD64" s="60"/>
      <c r="CE64" s="60"/>
      <c r="CF64" s="60"/>
      <c r="CG64" s="60"/>
      <c r="CH64" s="60"/>
    </row>
    <row r="65" spans="53:86" ht="20.100000000000001" customHeight="1">
      <c r="BA65" s="291" t="s">
        <v>1204</v>
      </c>
      <c r="BB65" s="60"/>
      <c r="BC65" s="60"/>
      <c r="BD65" s="60"/>
      <c r="BE65" s="60"/>
      <c r="BF65" s="60"/>
      <c r="BG65" s="60"/>
      <c r="BH65" s="60"/>
      <c r="BI65" s="60"/>
      <c r="BJ65" s="60"/>
      <c r="BK65" s="60"/>
      <c r="BL65" s="60"/>
      <c r="BM65" s="430" t="s">
        <v>1205</v>
      </c>
      <c r="BN65" s="60"/>
      <c r="BO65" s="60"/>
      <c r="BP65" s="60"/>
      <c r="BQ65" s="60"/>
      <c r="BR65" s="60"/>
      <c r="BS65" s="60"/>
      <c r="BT65" s="60"/>
      <c r="BU65" s="60"/>
      <c r="BV65" s="60"/>
      <c r="BW65" s="60"/>
      <c r="BX65" s="60"/>
      <c r="BY65" s="60"/>
      <c r="BZ65" s="60"/>
      <c r="CA65" s="60"/>
      <c r="CB65" s="60"/>
      <c r="CC65" s="60"/>
      <c r="CD65" s="60"/>
      <c r="CE65" s="60"/>
      <c r="CF65" s="60"/>
      <c r="CG65" s="60"/>
      <c r="CH65" s="60"/>
    </row>
    <row r="66" spans="53:86" ht="20.100000000000001" customHeight="1">
      <c r="BA66" s="291" t="s">
        <v>1206</v>
      </c>
      <c r="BB66" s="60"/>
      <c r="BC66" s="60"/>
      <c r="BD66" s="60"/>
      <c r="BE66" s="60"/>
      <c r="BF66" s="60"/>
      <c r="BG66" s="60"/>
      <c r="BH66" s="60"/>
      <c r="BI66" s="60"/>
      <c r="BJ66" s="60"/>
      <c r="BK66" s="60"/>
      <c r="BL66" s="60"/>
      <c r="BM66" s="430" t="s">
        <v>1207</v>
      </c>
      <c r="BN66" s="60"/>
      <c r="BO66" s="60"/>
      <c r="BP66" s="60"/>
      <c r="BQ66" s="60"/>
      <c r="BR66" s="60"/>
      <c r="BS66" s="60"/>
      <c r="BT66" s="60"/>
      <c r="BU66" s="60"/>
      <c r="BV66" s="60"/>
      <c r="BW66" s="60"/>
      <c r="BX66" s="60"/>
      <c r="BY66" s="60"/>
      <c r="BZ66" s="60"/>
      <c r="CA66" s="60"/>
      <c r="CB66" s="60"/>
      <c r="CC66" s="60"/>
      <c r="CD66" s="60"/>
      <c r="CE66" s="60"/>
      <c r="CF66" s="60"/>
      <c r="CG66" s="60"/>
      <c r="CH66" s="60"/>
    </row>
    <row r="67" spans="53:86" ht="20.100000000000001" customHeight="1">
      <c r="BA67" s="291" t="s">
        <v>66</v>
      </c>
      <c r="BB67" s="60"/>
      <c r="BC67" s="60"/>
      <c r="BD67" s="60"/>
      <c r="BE67" s="60"/>
      <c r="BF67" s="60"/>
      <c r="BG67" s="60"/>
      <c r="BH67" s="60"/>
      <c r="BI67" s="60"/>
      <c r="BJ67" s="60"/>
      <c r="BK67" s="60"/>
      <c r="BL67" s="60"/>
      <c r="BM67" s="430" t="s">
        <v>1208</v>
      </c>
      <c r="BN67" s="60"/>
      <c r="BO67" s="60"/>
      <c r="BP67" s="60"/>
      <c r="BQ67" s="60"/>
      <c r="BR67" s="60"/>
      <c r="BS67" s="60"/>
      <c r="BT67" s="60"/>
      <c r="BU67" s="60"/>
      <c r="BV67" s="60"/>
      <c r="BW67" s="60"/>
      <c r="BX67" s="60"/>
      <c r="BY67" s="60"/>
      <c r="BZ67" s="60"/>
      <c r="CA67" s="60"/>
      <c r="CB67" s="60"/>
      <c r="CC67" s="60"/>
      <c r="CD67" s="60"/>
      <c r="CE67" s="60"/>
      <c r="CF67" s="60"/>
      <c r="CG67" s="60"/>
      <c r="CH67" s="60"/>
    </row>
    <row r="68" spans="53:86" ht="20.100000000000001" customHeight="1">
      <c r="BA68" s="291" t="s">
        <v>407</v>
      </c>
      <c r="BB68" s="60"/>
      <c r="BC68" s="60"/>
      <c r="BD68" s="60"/>
      <c r="BE68" s="60"/>
      <c r="BF68" s="60"/>
      <c r="BG68" s="60"/>
      <c r="BH68" s="60"/>
      <c r="BI68" s="60"/>
      <c r="BJ68" s="60"/>
      <c r="BK68" s="60"/>
      <c r="BL68" s="60"/>
      <c r="BM68" s="430" t="s">
        <v>1209</v>
      </c>
      <c r="BN68" s="60"/>
      <c r="BO68" s="60"/>
      <c r="BP68" s="60"/>
      <c r="BQ68" s="60"/>
      <c r="BR68" s="60"/>
      <c r="BS68" s="60"/>
      <c r="BT68" s="60"/>
      <c r="BU68" s="60"/>
      <c r="BV68" s="60"/>
      <c r="BW68" s="60"/>
      <c r="BX68" s="60"/>
      <c r="BY68" s="60"/>
      <c r="BZ68" s="60"/>
      <c r="CA68" s="60"/>
      <c r="CB68" s="60"/>
      <c r="CC68" s="60"/>
      <c r="CD68" s="60"/>
      <c r="CE68" s="60"/>
      <c r="CF68" s="60"/>
      <c r="CG68" s="60"/>
      <c r="CH68" s="60"/>
    </row>
    <row r="69" spans="53:86" ht="20.100000000000001" customHeight="1">
      <c r="BA69" s="290" t="s">
        <v>1210</v>
      </c>
      <c r="BB69" s="60"/>
      <c r="BC69" s="60"/>
      <c r="BD69" s="60"/>
      <c r="BE69" s="60"/>
      <c r="BF69" s="60"/>
      <c r="BG69" s="60"/>
      <c r="BH69" s="60"/>
      <c r="BI69" s="60"/>
      <c r="BJ69" s="60"/>
      <c r="BK69" s="60"/>
      <c r="BL69" s="60"/>
      <c r="BM69" s="430" t="s">
        <v>1211</v>
      </c>
      <c r="BN69" s="60"/>
      <c r="BO69" s="60"/>
      <c r="BP69" s="60"/>
      <c r="BQ69" s="60"/>
      <c r="BR69" s="60"/>
      <c r="BS69" s="60"/>
      <c r="BT69" s="60"/>
      <c r="BU69" s="60"/>
      <c r="BV69" s="60"/>
      <c r="BW69" s="60"/>
      <c r="BX69" s="60"/>
      <c r="BY69" s="60"/>
      <c r="BZ69" s="60"/>
      <c r="CA69" s="60"/>
      <c r="CB69" s="60"/>
      <c r="CC69" s="60"/>
      <c r="CD69" s="60"/>
      <c r="CE69" s="60"/>
      <c r="CF69" s="60"/>
      <c r="CG69" s="60"/>
      <c r="CH69" s="60"/>
    </row>
    <row r="70" spans="53:86" ht="20.100000000000001" customHeight="1">
      <c r="BA70" t="s">
        <v>1212</v>
      </c>
      <c r="BB70" s="60"/>
      <c r="BC70" s="60"/>
      <c r="BD70" s="60"/>
      <c r="BE70" s="60"/>
      <c r="BF70" s="60"/>
      <c r="BG70" s="60"/>
      <c r="BH70" s="60"/>
      <c r="BI70" s="60"/>
      <c r="BJ70" s="60"/>
      <c r="BK70" s="60"/>
      <c r="BL70" s="60"/>
      <c r="BM70" s="430" t="s">
        <v>1213</v>
      </c>
      <c r="BN70" s="60"/>
      <c r="BO70" s="60"/>
      <c r="BP70" s="60"/>
      <c r="BQ70" s="60"/>
      <c r="BR70" s="60"/>
      <c r="BS70" s="60"/>
      <c r="BT70" s="60"/>
      <c r="BU70" s="60"/>
      <c r="BV70" s="60"/>
      <c r="BW70" s="60"/>
      <c r="BX70" s="60"/>
      <c r="BY70" s="60"/>
      <c r="BZ70" s="60"/>
      <c r="CA70" s="60"/>
      <c r="CB70" s="60"/>
      <c r="CC70" s="60"/>
      <c r="CD70" s="60"/>
      <c r="CE70" s="60"/>
      <c r="CF70" s="60"/>
      <c r="CG70" s="60"/>
      <c r="CH70" s="60"/>
    </row>
    <row r="71" spans="53:86" ht="20.100000000000001" customHeight="1">
      <c r="BA71" t="s">
        <v>1214</v>
      </c>
      <c r="BB71" s="60"/>
      <c r="BC71" s="60"/>
      <c r="BD71" s="60"/>
      <c r="BE71" s="60"/>
      <c r="BF71" s="60"/>
      <c r="BG71" s="60"/>
      <c r="BH71" s="60"/>
      <c r="BI71" s="60"/>
      <c r="BJ71" s="60"/>
      <c r="BK71" s="60"/>
      <c r="BL71" s="60"/>
      <c r="BM71" s="430" t="s">
        <v>1215</v>
      </c>
      <c r="BN71" s="60"/>
      <c r="BO71" s="60"/>
      <c r="BP71" s="60"/>
      <c r="BQ71" s="60"/>
      <c r="BR71" s="60"/>
      <c r="BS71" s="60"/>
      <c r="BT71" s="60"/>
      <c r="BU71" s="60"/>
      <c r="BV71" s="60"/>
      <c r="BW71" s="60"/>
      <c r="BX71" s="60"/>
      <c r="BY71" s="60"/>
      <c r="BZ71" s="60"/>
      <c r="CA71" s="60"/>
      <c r="CB71" s="60"/>
      <c r="CC71" s="60"/>
      <c r="CD71" s="60"/>
      <c r="CE71" s="60"/>
      <c r="CF71" s="60"/>
      <c r="CG71" s="60"/>
      <c r="CH71" s="60"/>
    </row>
    <row r="72" spans="53:86" ht="20.100000000000001" customHeight="1">
      <c r="BA72" t="s">
        <v>1216</v>
      </c>
      <c r="BB72" s="60"/>
      <c r="BC72" s="60"/>
      <c r="BD72" s="60"/>
      <c r="BE72" s="60"/>
      <c r="BF72" s="60"/>
      <c r="BG72" s="60"/>
      <c r="BH72" s="60"/>
      <c r="BI72" s="60"/>
      <c r="BJ72" s="60"/>
      <c r="BK72" s="60"/>
      <c r="BL72" s="60"/>
      <c r="BM72" s="430" t="s">
        <v>1217</v>
      </c>
      <c r="BN72" s="60"/>
      <c r="BO72" s="60"/>
      <c r="BP72" s="60"/>
      <c r="BQ72" s="60"/>
      <c r="BR72" s="60"/>
      <c r="BS72" s="60"/>
      <c r="BT72" s="60"/>
      <c r="BU72" s="60"/>
      <c r="BV72" s="60"/>
      <c r="BW72" s="60"/>
      <c r="BX72" s="60"/>
      <c r="BY72" s="60"/>
      <c r="BZ72" s="60"/>
      <c r="CA72" s="60"/>
      <c r="CB72" s="60"/>
      <c r="CC72" s="60"/>
      <c r="CD72" s="60"/>
      <c r="CE72" s="60"/>
      <c r="CF72" s="60"/>
      <c r="CG72" s="60"/>
      <c r="CH72" s="60"/>
    </row>
    <row r="73" spans="53:86" ht="20.100000000000001" customHeight="1">
      <c r="BA73" t="s">
        <v>1218</v>
      </c>
      <c r="BB73" s="60"/>
      <c r="BC73" s="60"/>
      <c r="BD73" s="60"/>
      <c r="BE73" s="60"/>
      <c r="BF73" s="60"/>
      <c r="BG73" s="60"/>
      <c r="BH73" s="60"/>
      <c r="BI73" s="60"/>
      <c r="BJ73" s="60"/>
      <c r="BK73" s="60"/>
      <c r="BL73" s="60"/>
      <c r="BM73" s="430" t="s">
        <v>1219</v>
      </c>
      <c r="BN73" s="60"/>
      <c r="BO73" s="60"/>
      <c r="BP73" s="60"/>
      <c r="BQ73" s="60"/>
      <c r="BR73" s="60"/>
      <c r="BS73" s="60"/>
      <c r="BT73" s="60"/>
      <c r="BU73" s="60"/>
      <c r="BV73" s="60"/>
      <c r="BW73" s="60"/>
      <c r="BX73" s="60"/>
      <c r="BY73" s="60"/>
      <c r="BZ73" s="60"/>
      <c r="CA73" s="60"/>
      <c r="CB73" s="60"/>
      <c r="CC73" s="60"/>
      <c r="CD73" s="60"/>
      <c r="CE73" s="60"/>
      <c r="CF73" s="60"/>
      <c r="CG73" s="60"/>
      <c r="CH73" s="60"/>
    </row>
    <row r="74" spans="53:86" ht="20.100000000000001" customHeight="1">
      <c r="BA74" t="s">
        <v>1220</v>
      </c>
      <c r="BB74" s="60"/>
      <c r="BC74" s="60"/>
      <c r="BD74" s="60"/>
      <c r="BE74" s="60"/>
      <c r="BF74" s="60"/>
      <c r="BG74" s="60"/>
      <c r="BH74" s="60"/>
      <c r="BI74" s="60"/>
      <c r="BJ74" s="60"/>
      <c r="BK74" s="60"/>
      <c r="BL74" s="60"/>
      <c r="BM74" s="430" t="s">
        <v>762</v>
      </c>
      <c r="BN74" s="60"/>
      <c r="BO74" s="60"/>
      <c r="BP74" s="60"/>
      <c r="BQ74" s="60"/>
      <c r="BR74" s="60"/>
      <c r="BS74" s="60"/>
      <c r="BT74" s="60"/>
      <c r="BU74" s="60"/>
      <c r="BV74" s="60"/>
      <c r="BW74" s="60"/>
      <c r="BX74" s="60"/>
      <c r="BY74" s="60"/>
      <c r="BZ74" s="60"/>
      <c r="CA74" s="60"/>
      <c r="CB74" s="60"/>
      <c r="CC74" s="60"/>
      <c r="CD74" s="60"/>
      <c r="CE74" s="60"/>
      <c r="CF74" s="60"/>
      <c r="CG74" s="60"/>
      <c r="CH74" s="60"/>
    </row>
    <row r="75" spans="53:86" ht="20.100000000000001" customHeight="1">
      <c r="BA75" t="s">
        <v>1221</v>
      </c>
      <c r="BB75" s="60"/>
      <c r="BC75" s="60"/>
      <c r="BD75" s="60"/>
      <c r="BE75" s="60"/>
      <c r="BF75" s="60"/>
      <c r="BG75" s="60"/>
      <c r="BH75" s="60"/>
      <c r="BI75" s="60"/>
      <c r="BJ75" s="60"/>
      <c r="BK75" s="60"/>
      <c r="BL75" s="60"/>
      <c r="BM75" s="430" t="s">
        <v>1222</v>
      </c>
      <c r="BN75" s="60"/>
      <c r="BO75" s="60"/>
      <c r="BP75" s="60"/>
      <c r="BQ75" s="60"/>
      <c r="BR75" s="60"/>
      <c r="BS75" s="60"/>
      <c r="BT75" s="60"/>
      <c r="BU75" s="60"/>
      <c r="BV75" s="60"/>
      <c r="BW75" s="60"/>
      <c r="BX75" s="60"/>
      <c r="BY75" s="60"/>
      <c r="BZ75" s="60"/>
      <c r="CA75" s="60"/>
      <c r="CB75" s="60"/>
      <c r="CC75" s="60"/>
      <c r="CD75" s="60"/>
      <c r="CE75" s="60"/>
      <c r="CF75" s="60"/>
      <c r="CG75" s="60"/>
      <c r="CH75" s="60"/>
    </row>
    <row r="76" spans="53:86" ht="20.100000000000001" customHeight="1">
      <c r="BA76" t="s">
        <v>1223</v>
      </c>
      <c r="BB76" s="60"/>
      <c r="BC76" s="60"/>
      <c r="BD76" s="60"/>
      <c r="BE76" s="60"/>
      <c r="BF76" s="60"/>
      <c r="BG76" s="60"/>
      <c r="BH76" s="60"/>
      <c r="BI76" s="60"/>
      <c r="BJ76" s="60"/>
      <c r="BK76" s="60"/>
      <c r="BL76" s="60"/>
      <c r="BM76" s="430" t="s">
        <v>1224</v>
      </c>
      <c r="BN76" s="60"/>
      <c r="BO76" s="60"/>
      <c r="BP76" s="60"/>
      <c r="BQ76" s="60"/>
      <c r="BR76" s="60"/>
      <c r="BS76" s="60"/>
      <c r="BT76" s="60"/>
      <c r="BU76" s="60"/>
      <c r="BV76" s="60"/>
      <c r="BW76" s="60"/>
      <c r="BX76" s="60"/>
      <c r="BY76" s="60"/>
      <c r="BZ76" s="60"/>
      <c r="CA76" s="60"/>
      <c r="CB76" s="60"/>
      <c r="CC76" s="60"/>
      <c r="CD76" s="60"/>
      <c r="CE76" s="60"/>
      <c r="CF76" s="60"/>
      <c r="CG76" s="60"/>
      <c r="CH76" s="60"/>
    </row>
    <row r="77" spans="53:86" ht="20.100000000000001" customHeight="1">
      <c r="BA77" t="s">
        <v>1225</v>
      </c>
      <c r="BB77" s="60"/>
      <c r="BC77" s="60"/>
      <c r="BD77" s="60"/>
      <c r="BE77" s="60"/>
      <c r="BF77" s="60"/>
      <c r="BG77" s="60"/>
      <c r="BH77" s="60"/>
      <c r="BI77" s="60"/>
      <c r="BJ77" s="60"/>
      <c r="BK77" s="60"/>
      <c r="BL77" s="60"/>
      <c r="BM77" s="430" t="s">
        <v>1226</v>
      </c>
      <c r="BN77" s="60"/>
      <c r="BO77" s="60"/>
      <c r="BP77" s="60"/>
      <c r="BQ77" s="60"/>
      <c r="BR77" s="60"/>
      <c r="BS77" s="60"/>
      <c r="BT77" s="60"/>
      <c r="BU77" s="60"/>
      <c r="BV77" s="60"/>
      <c r="BW77" s="60"/>
      <c r="BX77" s="60"/>
      <c r="BY77" s="60"/>
      <c r="BZ77" s="60"/>
      <c r="CA77" s="60"/>
      <c r="CB77" s="60"/>
      <c r="CC77" s="60"/>
      <c r="CD77" s="60"/>
      <c r="CE77" s="60"/>
      <c r="CF77" s="60"/>
      <c r="CG77" s="60"/>
      <c r="CH77" s="60"/>
    </row>
    <row r="78" spans="53:86" ht="20.100000000000001" customHeight="1">
      <c r="BA78" t="s">
        <v>1227</v>
      </c>
      <c r="BB78" s="60"/>
      <c r="BC78" s="60"/>
      <c r="BD78" s="60"/>
      <c r="BE78" s="60"/>
      <c r="BF78" s="60"/>
      <c r="BG78" s="60"/>
      <c r="BH78" s="60"/>
      <c r="BI78" s="60"/>
      <c r="BJ78" s="60"/>
      <c r="BK78" s="60"/>
      <c r="BL78" s="60"/>
      <c r="BM78" s="430" t="s">
        <v>1228</v>
      </c>
      <c r="BN78" s="60"/>
      <c r="BO78" s="60"/>
      <c r="BP78" s="60"/>
      <c r="BQ78" s="60"/>
      <c r="BR78" s="60"/>
      <c r="BS78" s="60"/>
      <c r="BT78" s="60"/>
      <c r="BU78" s="60"/>
      <c r="BV78" s="60"/>
      <c r="BW78" s="60"/>
      <c r="BX78" s="60"/>
      <c r="BY78" s="60"/>
      <c r="BZ78" s="60"/>
      <c r="CA78" s="60"/>
      <c r="CB78" s="60"/>
      <c r="CC78" s="60"/>
      <c r="CD78" s="60"/>
      <c r="CE78" s="60"/>
      <c r="CF78" s="60"/>
      <c r="CG78" s="60"/>
      <c r="CH78" s="60"/>
    </row>
    <row r="79" spans="53:86" ht="20.100000000000001" customHeight="1">
      <c r="BA79" s="290" t="s">
        <v>1229</v>
      </c>
      <c r="BB79" s="60"/>
      <c r="BC79" s="60"/>
      <c r="BD79" s="60"/>
      <c r="BE79" s="60"/>
      <c r="BF79" s="60"/>
      <c r="BG79" s="60"/>
      <c r="BH79" s="60"/>
      <c r="BI79" s="60"/>
      <c r="BJ79" s="60"/>
      <c r="BK79" s="60"/>
      <c r="BL79" s="60"/>
      <c r="BM79" s="430"/>
      <c r="BN79" s="60"/>
      <c r="BO79" s="60"/>
      <c r="BP79" s="60"/>
      <c r="BQ79" s="60"/>
      <c r="BR79" s="60"/>
      <c r="BS79" s="60"/>
      <c r="BT79" s="60"/>
      <c r="BU79" s="60"/>
      <c r="BV79" s="60"/>
      <c r="BW79" s="60"/>
      <c r="BX79" s="60"/>
      <c r="BY79" s="60"/>
      <c r="BZ79" s="60"/>
      <c r="CA79" s="60"/>
      <c r="CB79" s="60"/>
      <c r="CC79" s="60"/>
      <c r="CD79" s="60"/>
      <c r="CE79" s="60"/>
      <c r="CF79" s="60"/>
      <c r="CG79" s="60"/>
      <c r="CH79" s="60"/>
    </row>
    <row r="80" spans="53:86" ht="20.100000000000001" customHeight="1">
      <c r="BA80" t="s">
        <v>1231</v>
      </c>
      <c r="BB80" s="60"/>
      <c r="BC80" s="60"/>
      <c r="BD80" s="60"/>
      <c r="BE80" s="60"/>
      <c r="BF80" s="60"/>
      <c r="BG80" s="60"/>
      <c r="BH80" s="60"/>
      <c r="BI80" s="60"/>
      <c r="BJ80" s="60"/>
      <c r="BK80" s="60"/>
      <c r="BL80" s="60"/>
      <c r="BM80" s="430"/>
      <c r="BN80" s="60"/>
      <c r="BO80" s="60"/>
      <c r="BP80" s="60"/>
      <c r="BQ80" s="60"/>
      <c r="BR80" s="60"/>
      <c r="BS80" s="60"/>
      <c r="BT80" s="60"/>
      <c r="BU80" s="60"/>
      <c r="BV80" s="60"/>
      <c r="BW80" s="60"/>
      <c r="BX80" s="60"/>
      <c r="BY80" s="60"/>
      <c r="BZ80" s="60"/>
      <c r="CA80" s="60"/>
      <c r="CB80" s="60"/>
      <c r="CC80" s="60"/>
      <c r="CD80" s="60"/>
      <c r="CE80" s="60"/>
      <c r="CF80" s="60"/>
      <c r="CG80" s="60"/>
      <c r="CH80" s="60"/>
    </row>
    <row r="81" spans="53:86" ht="20.100000000000001" customHeight="1">
      <c r="BA81" t="s">
        <v>1233</v>
      </c>
      <c r="BB81" s="60"/>
      <c r="BC81" s="60"/>
      <c r="BD81" s="60"/>
      <c r="BE81" s="60"/>
      <c r="BF81" s="60"/>
      <c r="BG81" s="60"/>
      <c r="BH81" s="60"/>
      <c r="BI81" s="60"/>
      <c r="BJ81" s="60"/>
      <c r="BK81" s="60"/>
      <c r="BL81" s="60"/>
      <c r="BM81" s="430"/>
      <c r="BN81" s="60"/>
      <c r="BO81" s="60"/>
      <c r="BP81" s="60"/>
      <c r="BQ81" s="60"/>
      <c r="BR81" s="60"/>
      <c r="BS81" s="60"/>
      <c r="BT81" s="60"/>
      <c r="BU81" s="60"/>
      <c r="BV81" s="60"/>
      <c r="BW81" s="60"/>
      <c r="BX81" s="60"/>
      <c r="BY81" s="60"/>
      <c r="BZ81" s="60"/>
      <c r="CA81" s="60"/>
      <c r="CB81" s="60"/>
      <c r="CC81" s="60"/>
      <c r="CD81" s="60"/>
      <c r="CE81" s="60"/>
      <c r="CF81" s="60"/>
      <c r="CG81" s="60"/>
      <c r="CH81" s="60"/>
    </row>
    <row r="82" spans="53:86" ht="20.100000000000001" customHeight="1">
      <c r="BA82" t="s">
        <v>1235</v>
      </c>
      <c r="BB82" s="60"/>
      <c r="BC82" s="60"/>
      <c r="BD82" s="60"/>
      <c r="BE82" s="60"/>
      <c r="BF82" s="60"/>
      <c r="BG82" s="60"/>
      <c r="BH82" s="60"/>
      <c r="BI82" s="60"/>
      <c r="BJ82" s="60"/>
      <c r="BK82" s="60"/>
      <c r="BL82" s="60"/>
      <c r="BM82" s="430"/>
      <c r="BN82" s="60"/>
      <c r="BO82" s="60"/>
      <c r="BP82" s="60"/>
      <c r="BQ82" s="60"/>
      <c r="BR82" s="60"/>
      <c r="BS82" s="60"/>
      <c r="BT82" s="60"/>
      <c r="BU82" s="60"/>
      <c r="BV82" s="60"/>
      <c r="BW82" s="60"/>
      <c r="BX82" s="60"/>
      <c r="BY82" s="60"/>
      <c r="BZ82" s="60"/>
      <c r="CA82" s="60"/>
      <c r="CB82" s="60"/>
      <c r="CC82" s="60"/>
      <c r="CD82" s="60"/>
      <c r="CE82" s="60"/>
      <c r="CF82" s="60"/>
      <c r="CG82" s="60"/>
      <c r="CH82" s="60"/>
    </row>
    <row r="83" spans="53:86" ht="20.100000000000001" customHeight="1">
      <c r="BA83" s="290" t="s">
        <v>1236</v>
      </c>
      <c r="BB83" s="60"/>
      <c r="BC83" s="60"/>
      <c r="BD83" s="60"/>
      <c r="BE83" s="60"/>
      <c r="BF83" s="60"/>
      <c r="BG83" s="60"/>
      <c r="BH83" s="60"/>
      <c r="BI83" s="60"/>
      <c r="BJ83" s="60"/>
      <c r="BK83" s="60"/>
      <c r="BL83" s="60"/>
      <c r="BM83" s="438" t="s">
        <v>1230</v>
      </c>
      <c r="BN83" s="60"/>
      <c r="BO83" s="60"/>
      <c r="BP83" s="60"/>
      <c r="BQ83" s="60"/>
      <c r="BR83" s="60"/>
      <c r="BS83" s="60"/>
      <c r="BT83" s="60"/>
      <c r="BU83" s="60"/>
      <c r="BV83" s="60"/>
      <c r="BW83" s="60"/>
      <c r="BX83" s="60"/>
      <c r="BY83" s="60"/>
      <c r="BZ83" s="60"/>
      <c r="CA83" s="60"/>
      <c r="CB83" s="60"/>
      <c r="CC83" s="60"/>
      <c r="CD83" s="60"/>
      <c r="CE83" s="60"/>
      <c r="CF83" s="60"/>
      <c r="CG83" s="60"/>
      <c r="CH83" s="60"/>
    </row>
    <row r="84" spans="53:86" ht="20.100000000000001" customHeight="1">
      <c r="BA84" t="s">
        <v>1237</v>
      </c>
      <c r="BB84" s="60"/>
      <c r="BC84" s="60"/>
      <c r="BD84" s="60"/>
      <c r="BE84" s="60"/>
      <c r="BF84" s="60"/>
      <c r="BG84" s="60"/>
      <c r="BH84" s="60"/>
      <c r="BI84" s="60"/>
      <c r="BJ84" s="60"/>
      <c r="BK84" s="60"/>
      <c r="BL84" s="60"/>
      <c r="BM84" s="430" t="s">
        <v>1232</v>
      </c>
      <c r="BN84" s="60"/>
      <c r="BO84" s="60"/>
      <c r="BP84" s="60"/>
      <c r="BQ84" s="60"/>
      <c r="BR84" s="60"/>
      <c r="BS84" s="60"/>
      <c r="BT84" s="60"/>
      <c r="BU84" s="60"/>
      <c r="BV84" s="60"/>
      <c r="BW84" s="60"/>
      <c r="BX84" s="60"/>
      <c r="BY84" s="60"/>
      <c r="BZ84" s="60"/>
      <c r="CA84" s="60"/>
      <c r="CB84" s="60"/>
      <c r="CC84" s="60"/>
      <c r="CD84" s="60"/>
      <c r="CE84" s="60"/>
      <c r="CF84" s="60"/>
      <c r="CG84" s="60"/>
      <c r="CH84" s="60"/>
    </row>
    <row r="85" spans="53:86" ht="20.100000000000001" customHeight="1">
      <c r="BA85" t="s">
        <v>1238</v>
      </c>
      <c r="BB85" s="60"/>
      <c r="BC85" s="60"/>
      <c r="BD85" s="60"/>
      <c r="BE85" s="60"/>
      <c r="BF85" s="60"/>
      <c r="BG85" s="60"/>
      <c r="BH85" s="60"/>
      <c r="BI85" s="60"/>
      <c r="BJ85" s="60"/>
      <c r="BK85" s="60"/>
      <c r="BL85" s="60"/>
      <c r="BM85" s="430" t="s">
        <v>1234</v>
      </c>
      <c r="BN85" s="60"/>
      <c r="BO85" s="60"/>
      <c r="BP85" s="60"/>
      <c r="BQ85" s="60"/>
      <c r="BR85" s="60"/>
      <c r="BS85" s="60"/>
      <c r="BT85" s="60"/>
      <c r="BU85" s="60"/>
      <c r="BV85" s="60"/>
      <c r="BW85" s="60"/>
      <c r="BX85" s="60"/>
      <c r="BY85" s="60"/>
      <c r="BZ85" s="60"/>
      <c r="CA85" s="60"/>
      <c r="CB85" s="60"/>
      <c r="CC85" s="60"/>
      <c r="CD85" s="60"/>
      <c r="CE85" s="60"/>
      <c r="CF85" s="60"/>
      <c r="CG85" s="60"/>
      <c r="CH85" s="60"/>
    </row>
    <row r="86" spans="53:86" ht="20.100000000000001" customHeight="1">
      <c r="BA86" t="s">
        <v>1240</v>
      </c>
      <c r="BB86" s="60"/>
      <c r="BC86" s="60"/>
      <c r="BD86" s="60"/>
      <c r="BE86" s="60"/>
      <c r="BF86" s="60"/>
      <c r="BG86" s="60"/>
      <c r="BH86" s="60"/>
      <c r="BI86" s="60"/>
      <c r="BJ86" s="60"/>
      <c r="BK86" s="60"/>
      <c r="BL86" s="60"/>
      <c r="BM86" s="430" t="s">
        <v>564</v>
      </c>
      <c r="BN86" s="60"/>
      <c r="BO86" s="60"/>
      <c r="BP86" s="60"/>
      <c r="BQ86" s="60"/>
      <c r="BR86" s="60"/>
      <c r="BS86" s="60"/>
      <c r="BT86" s="60"/>
      <c r="BU86" s="60"/>
      <c r="BV86" s="60"/>
      <c r="BW86" s="60"/>
      <c r="BX86" s="60"/>
      <c r="BY86" s="60"/>
      <c r="BZ86" s="60"/>
      <c r="CA86" s="60"/>
      <c r="CB86" s="60"/>
      <c r="CC86" s="60"/>
      <c r="CD86" s="60"/>
      <c r="CE86" s="60"/>
      <c r="CF86" s="60"/>
      <c r="CG86" s="60"/>
      <c r="CH86" s="60"/>
    </row>
    <row r="87" spans="53:86" ht="20.100000000000001" customHeight="1">
      <c r="BA87" t="s">
        <v>1242</v>
      </c>
      <c r="BB87" s="60"/>
      <c r="BC87" s="60"/>
      <c r="BD87" s="60"/>
      <c r="BE87" s="60"/>
      <c r="BF87" s="60"/>
      <c r="BG87" s="60"/>
      <c r="BH87" s="60"/>
      <c r="BI87" s="60"/>
      <c r="BJ87" s="60"/>
      <c r="BK87" s="60"/>
      <c r="BL87" s="60"/>
      <c r="BM87" s="430" t="s">
        <v>763</v>
      </c>
      <c r="BN87" s="60"/>
      <c r="BO87" s="60"/>
      <c r="BP87" s="60"/>
      <c r="BQ87" s="60"/>
      <c r="BR87" s="60"/>
      <c r="BS87" s="60"/>
      <c r="BT87" s="60"/>
      <c r="BU87" s="60"/>
      <c r="BV87" s="60"/>
      <c r="BW87" s="60"/>
      <c r="BX87" s="60"/>
      <c r="BY87" s="60"/>
      <c r="BZ87" s="60"/>
      <c r="CA87" s="60"/>
      <c r="CB87" s="60"/>
      <c r="CC87" s="60"/>
      <c r="CD87" s="60"/>
      <c r="CE87" s="60"/>
      <c r="CF87" s="60"/>
      <c r="CG87" s="60"/>
      <c r="CH87" s="60"/>
    </row>
    <row r="88" spans="53:86" ht="20.100000000000001" customHeight="1">
      <c r="BA88" t="s">
        <v>1243</v>
      </c>
      <c r="BB88" s="60"/>
      <c r="BC88" s="60"/>
      <c r="BD88" s="60"/>
      <c r="BE88" s="60"/>
      <c r="BF88" s="60"/>
      <c r="BG88" s="60"/>
      <c r="BH88" s="60"/>
      <c r="BI88" s="60"/>
      <c r="BJ88" s="60"/>
      <c r="BK88" s="60"/>
      <c r="BL88" s="60"/>
      <c r="BM88" s="430" t="s">
        <v>761</v>
      </c>
      <c r="BN88" s="60"/>
      <c r="BO88" s="60"/>
      <c r="BP88" s="60"/>
      <c r="BQ88" s="60"/>
      <c r="BR88" s="60"/>
      <c r="BS88" s="60"/>
      <c r="BT88" s="60"/>
      <c r="BU88" s="60"/>
      <c r="BV88" s="60"/>
      <c r="BW88" s="60"/>
      <c r="BX88" s="60"/>
      <c r="BY88" s="60"/>
      <c r="BZ88" s="60"/>
      <c r="CA88" s="60"/>
      <c r="CB88" s="60"/>
      <c r="CC88" s="60"/>
      <c r="CD88" s="60"/>
      <c r="CE88" s="60"/>
      <c r="CF88" s="60"/>
      <c r="CG88" s="60"/>
      <c r="CH88" s="60"/>
    </row>
    <row r="89" spans="53:86" ht="20.100000000000001" customHeight="1">
      <c r="BA89" t="s">
        <v>1244</v>
      </c>
      <c r="BB89" s="60"/>
      <c r="BC89" s="60"/>
      <c r="BD89" s="60"/>
      <c r="BE89" s="60"/>
      <c r="BF89" s="60"/>
      <c r="BG89" s="60"/>
      <c r="BH89" s="60"/>
      <c r="BI89" s="60"/>
      <c r="BJ89" s="60"/>
      <c r="BK89" s="60"/>
      <c r="BL89" s="60"/>
      <c r="BM89" s="430" t="s">
        <v>1479</v>
      </c>
      <c r="BN89" s="60"/>
      <c r="BO89" s="60"/>
      <c r="BP89" s="60"/>
      <c r="BQ89" s="60"/>
      <c r="BR89" s="60"/>
      <c r="BS89" s="60"/>
      <c r="BT89" s="60"/>
      <c r="BU89" s="60"/>
      <c r="BV89" s="60"/>
      <c r="BW89" s="60"/>
      <c r="BX89" s="60"/>
      <c r="BY89" s="60"/>
      <c r="BZ89" s="60"/>
      <c r="CA89" s="60"/>
      <c r="CB89" s="60"/>
      <c r="CC89" s="60"/>
      <c r="CD89" s="60"/>
      <c r="CE89" s="60"/>
      <c r="CF89" s="60"/>
      <c r="CG89" s="60"/>
      <c r="CH89" s="60"/>
    </row>
    <row r="90" spans="53:86" ht="20.100000000000001" customHeight="1">
      <c r="BA90" t="s">
        <v>1245</v>
      </c>
      <c r="BB90" s="60"/>
      <c r="BC90" s="60"/>
      <c r="BD90" s="60"/>
      <c r="BE90" s="60"/>
      <c r="BF90" s="60"/>
      <c r="BG90" s="60"/>
      <c r="BH90" s="60"/>
      <c r="BI90" s="60"/>
      <c r="BJ90" s="60"/>
      <c r="BK90" s="60"/>
      <c r="BL90" s="60"/>
      <c r="BM90" s="430" t="s">
        <v>1241</v>
      </c>
      <c r="BN90" s="60"/>
      <c r="BO90" s="60"/>
      <c r="BP90" s="60"/>
      <c r="BQ90" s="60"/>
      <c r="BR90" s="60"/>
      <c r="BS90" s="60"/>
      <c r="BT90" s="60"/>
      <c r="BU90" s="60"/>
      <c r="BV90" s="60"/>
      <c r="BW90" s="60"/>
      <c r="BX90" s="60"/>
      <c r="BY90" s="60"/>
      <c r="BZ90" s="60"/>
      <c r="CA90" s="60"/>
      <c r="CB90" s="60"/>
      <c r="CC90" s="60"/>
      <c r="CD90" s="60"/>
      <c r="CE90" s="60"/>
      <c r="CF90" s="60"/>
      <c r="CG90" s="60"/>
      <c r="CH90" s="60"/>
    </row>
    <row r="91" spans="53:86" ht="20.100000000000001" customHeight="1">
      <c r="BA91" t="s">
        <v>1246</v>
      </c>
      <c r="BB91" s="60"/>
      <c r="BC91" s="60"/>
      <c r="BD91" s="60"/>
      <c r="BE91" s="60"/>
      <c r="BF91" s="60"/>
      <c r="BG91" s="60"/>
      <c r="BH91" s="60"/>
      <c r="BI91" s="60"/>
      <c r="BJ91" s="60"/>
      <c r="BK91" s="60"/>
      <c r="BL91" s="60"/>
      <c r="BM91" s="430" t="s">
        <v>806</v>
      </c>
      <c r="BN91" s="60"/>
      <c r="BO91" s="60"/>
      <c r="BP91" s="60"/>
      <c r="BQ91" s="60"/>
      <c r="BR91" s="60"/>
      <c r="BS91" s="60"/>
      <c r="BT91" s="60"/>
      <c r="BU91" s="60"/>
      <c r="BV91" s="60"/>
      <c r="BW91" s="60"/>
      <c r="BX91" s="60"/>
      <c r="BY91" s="60"/>
      <c r="BZ91" s="60"/>
      <c r="CA91" s="60"/>
      <c r="CB91" s="60"/>
      <c r="CC91" s="60"/>
      <c r="CD91" s="60"/>
      <c r="CE91" s="60"/>
      <c r="CF91" s="60"/>
      <c r="CG91" s="60"/>
      <c r="CH91" s="60"/>
    </row>
    <row r="92" spans="53:86" ht="20.100000000000001" customHeight="1">
      <c r="BA92" t="s">
        <v>1248</v>
      </c>
      <c r="BB92" s="60"/>
      <c r="BC92" s="60"/>
      <c r="BD92" s="60"/>
      <c r="BE92" s="60"/>
      <c r="BF92" s="60"/>
      <c r="BG92" s="60"/>
      <c r="BH92" s="60"/>
      <c r="BI92" s="60"/>
      <c r="BJ92" s="60"/>
      <c r="BK92" s="60"/>
      <c r="BL92" s="60"/>
      <c r="BM92" s="430" t="s">
        <v>771</v>
      </c>
      <c r="BN92" s="60"/>
      <c r="BO92" s="60"/>
      <c r="BP92" s="60"/>
      <c r="BQ92" s="60"/>
      <c r="BR92" s="60"/>
      <c r="BS92" s="60"/>
      <c r="BT92" s="60"/>
      <c r="BU92" s="60"/>
      <c r="BV92" s="60"/>
      <c r="BW92" s="60"/>
      <c r="BX92" s="60"/>
      <c r="BY92" s="60"/>
      <c r="BZ92" s="60"/>
      <c r="CA92" s="60"/>
      <c r="CB92" s="60"/>
      <c r="CC92" s="60"/>
      <c r="CD92" s="60"/>
      <c r="CE92" s="60"/>
      <c r="CF92" s="60"/>
      <c r="CG92" s="60"/>
      <c r="CH92" s="60"/>
    </row>
    <row r="93" spans="53:86" ht="20.100000000000001" customHeight="1">
      <c r="BA93" t="s">
        <v>1250</v>
      </c>
      <c r="BB93" s="60"/>
      <c r="BC93" s="60"/>
      <c r="BD93" s="60"/>
      <c r="BE93" s="60"/>
      <c r="BF93" s="60"/>
      <c r="BG93" s="60"/>
      <c r="BH93" s="60"/>
      <c r="BI93" s="60"/>
      <c r="BJ93" s="60"/>
      <c r="BK93" s="60"/>
      <c r="BL93" s="60"/>
      <c r="BM93" s="430" t="s">
        <v>927</v>
      </c>
      <c r="BN93" s="60"/>
      <c r="BO93" s="60"/>
      <c r="BP93" s="60"/>
      <c r="BQ93" s="60"/>
      <c r="BR93" s="60"/>
      <c r="BS93" s="60"/>
      <c r="BT93" s="60"/>
      <c r="BU93" s="60"/>
      <c r="BV93" s="60"/>
      <c r="BW93" s="60"/>
      <c r="BX93" s="60"/>
      <c r="BY93" s="60"/>
      <c r="BZ93" s="60"/>
      <c r="CA93" s="60"/>
      <c r="CB93" s="60"/>
      <c r="CC93" s="60"/>
      <c r="CD93" s="60"/>
      <c r="CE93" s="60"/>
      <c r="CF93" s="60"/>
      <c r="CG93" s="60"/>
      <c r="CH93" s="60"/>
    </row>
    <row r="94" spans="53:86" ht="20.100000000000001" customHeight="1">
      <c r="BA94" t="s">
        <v>1251</v>
      </c>
      <c r="BB94" s="60"/>
      <c r="BC94" s="60"/>
      <c r="BD94" s="60"/>
      <c r="BE94" s="60"/>
      <c r="BF94" s="60"/>
      <c r="BG94" s="60"/>
      <c r="BH94" s="60"/>
      <c r="BI94" s="60"/>
      <c r="BJ94" s="60"/>
      <c r="BK94" s="60"/>
      <c r="BL94" s="60"/>
      <c r="BM94" s="430" t="s">
        <v>772</v>
      </c>
      <c r="BN94" s="60"/>
      <c r="BO94" s="60"/>
      <c r="BP94" s="60"/>
      <c r="BQ94" s="60"/>
      <c r="BR94" s="60"/>
      <c r="BS94" s="60"/>
      <c r="BT94" s="60"/>
      <c r="BU94" s="60"/>
      <c r="BV94" s="60"/>
      <c r="BW94" s="60"/>
      <c r="BX94" s="60"/>
      <c r="BY94" s="60"/>
      <c r="BZ94" s="60"/>
      <c r="CA94" s="60"/>
      <c r="CB94" s="60"/>
      <c r="CC94" s="60"/>
      <c r="CD94" s="60"/>
      <c r="CE94" s="60"/>
      <c r="CF94" s="60"/>
      <c r="CG94" s="60"/>
      <c r="CH94" s="60"/>
    </row>
    <row r="95" spans="53:86" ht="20.100000000000001" customHeight="1">
      <c r="BA95" t="s">
        <v>1253</v>
      </c>
      <c r="BB95" s="60"/>
      <c r="BC95" s="60"/>
      <c r="BD95" s="60"/>
      <c r="BE95" s="60"/>
      <c r="BF95" s="60"/>
      <c r="BG95" s="60"/>
      <c r="BH95" s="60"/>
      <c r="BI95" s="60"/>
      <c r="BJ95" s="60"/>
      <c r="BK95" s="60"/>
      <c r="BL95" s="60"/>
      <c r="BM95" s="438" t="s">
        <v>1247</v>
      </c>
      <c r="BN95" s="60"/>
      <c r="BO95" s="60"/>
      <c r="BP95" s="60"/>
      <c r="BQ95" s="60"/>
      <c r="BR95" s="60"/>
      <c r="BS95" s="60"/>
      <c r="BT95" s="60"/>
      <c r="BU95" s="60"/>
      <c r="BV95" s="60"/>
      <c r="BW95" s="60"/>
      <c r="BX95" s="60"/>
      <c r="BY95" s="60"/>
      <c r="BZ95" s="60"/>
      <c r="CA95" s="60"/>
      <c r="CB95" s="60"/>
      <c r="CC95" s="60"/>
      <c r="CD95" s="60"/>
      <c r="CE95" s="60"/>
      <c r="CF95" s="60"/>
      <c r="CG95" s="60"/>
      <c r="CH95" s="60"/>
    </row>
    <row r="96" spans="53:86" ht="20.100000000000001" customHeight="1">
      <c r="BA96" t="s">
        <v>1255</v>
      </c>
      <c r="BB96" s="60"/>
      <c r="BC96" s="60"/>
      <c r="BD96" s="60"/>
      <c r="BE96" s="60"/>
      <c r="BF96" s="60"/>
      <c r="BG96" s="60"/>
      <c r="BH96" s="60"/>
      <c r="BI96" s="60"/>
      <c r="BJ96" s="60"/>
      <c r="BK96" s="60"/>
      <c r="BL96" s="60"/>
      <c r="BM96" s="430" t="s">
        <v>1249</v>
      </c>
      <c r="BN96" s="60"/>
      <c r="BO96" s="60"/>
      <c r="BP96" s="60"/>
      <c r="BQ96" s="60"/>
      <c r="BR96" s="60"/>
      <c r="BS96" s="60"/>
      <c r="BT96" s="60"/>
      <c r="BU96" s="60"/>
      <c r="BV96" s="60"/>
      <c r="BW96" s="60"/>
      <c r="BX96" s="60"/>
      <c r="BY96" s="60"/>
      <c r="BZ96" s="60"/>
      <c r="CA96" s="60"/>
      <c r="CB96" s="60"/>
      <c r="CC96" s="60"/>
      <c r="CD96" s="60"/>
      <c r="CE96" s="60"/>
      <c r="CF96" s="60"/>
      <c r="CG96" s="60"/>
      <c r="CH96" s="60"/>
    </row>
    <row r="97" spans="53:86" ht="20.100000000000001" customHeight="1">
      <c r="BA97" t="s">
        <v>1257</v>
      </c>
      <c r="BB97" s="60"/>
      <c r="BC97" s="60"/>
      <c r="BD97" s="60"/>
      <c r="BE97" s="60"/>
      <c r="BF97" s="60"/>
      <c r="BG97" s="60"/>
      <c r="BH97" s="60"/>
      <c r="BI97" s="60"/>
      <c r="BJ97" s="60"/>
      <c r="BK97" s="60"/>
      <c r="BL97" s="60"/>
      <c r="BM97" s="430" t="s">
        <v>793</v>
      </c>
      <c r="BN97" s="60"/>
      <c r="BO97" s="60"/>
      <c r="BP97" s="60"/>
      <c r="BQ97" s="60"/>
      <c r="BR97" s="60"/>
      <c r="BS97" s="60"/>
      <c r="BT97" s="60"/>
      <c r="BU97" s="60"/>
      <c r="BV97" s="60"/>
      <c r="BW97" s="60"/>
      <c r="BX97" s="60"/>
      <c r="BY97" s="60"/>
      <c r="BZ97" s="60"/>
      <c r="CA97" s="60"/>
      <c r="CB97" s="60"/>
      <c r="CC97" s="60"/>
      <c r="CD97" s="60"/>
      <c r="CE97" s="60"/>
      <c r="CF97" s="60"/>
      <c r="CG97" s="60"/>
      <c r="CH97" s="60"/>
    </row>
    <row r="98" spans="53:86" ht="20.100000000000001" customHeight="1">
      <c r="BA98" t="s">
        <v>1259</v>
      </c>
      <c r="BB98" s="60"/>
      <c r="BC98" s="60"/>
      <c r="BD98" s="60"/>
      <c r="BE98" s="60"/>
      <c r="BF98" s="60"/>
      <c r="BG98" s="60"/>
      <c r="BH98" s="60"/>
      <c r="BI98" s="60"/>
      <c r="BJ98" s="60"/>
      <c r="BK98" s="60"/>
      <c r="BL98" s="60"/>
      <c r="BM98" s="430" t="s">
        <v>1252</v>
      </c>
      <c r="BN98" s="60"/>
      <c r="BO98" s="60"/>
      <c r="BP98" s="60"/>
      <c r="BQ98" s="60"/>
      <c r="BR98" s="60"/>
      <c r="BS98" s="60"/>
      <c r="BT98" s="60"/>
      <c r="BU98" s="60"/>
      <c r="BV98" s="60"/>
      <c r="BW98" s="60"/>
      <c r="BX98" s="60"/>
      <c r="BY98" s="60"/>
      <c r="BZ98" s="60"/>
      <c r="CA98" s="60"/>
      <c r="CB98" s="60"/>
      <c r="CC98" s="60"/>
      <c r="CD98" s="60"/>
      <c r="CE98" s="60"/>
      <c r="CF98" s="60"/>
      <c r="CG98" s="60"/>
      <c r="CH98" s="60"/>
    </row>
    <row r="99" spans="53:86" ht="20.100000000000001" customHeight="1">
      <c r="BA99" t="s">
        <v>1261</v>
      </c>
      <c r="BB99" s="60"/>
      <c r="BC99" s="60"/>
      <c r="BD99" s="60"/>
      <c r="BE99" s="60"/>
      <c r="BF99" s="60"/>
      <c r="BG99" s="60"/>
      <c r="BH99" s="60"/>
      <c r="BI99" s="60"/>
      <c r="BJ99" s="60"/>
      <c r="BK99" s="60"/>
      <c r="BL99" s="60"/>
      <c r="BM99" s="430" t="s">
        <v>1254</v>
      </c>
      <c r="BN99" s="60"/>
      <c r="BO99" s="60"/>
      <c r="BP99" s="60"/>
      <c r="BQ99" s="60"/>
      <c r="BR99" s="60"/>
      <c r="BS99" s="60"/>
      <c r="BT99" s="60"/>
      <c r="BU99" s="60"/>
      <c r="BV99" s="60"/>
      <c r="BW99" s="60"/>
      <c r="BX99" s="60"/>
      <c r="BY99" s="60"/>
      <c r="BZ99" s="60"/>
      <c r="CA99" s="60"/>
      <c r="CB99" s="60"/>
      <c r="CC99" s="60"/>
      <c r="CD99" s="60"/>
      <c r="CE99" s="60"/>
      <c r="CF99" s="60"/>
      <c r="CG99" s="60"/>
      <c r="CH99" s="60"/>
    </row>
    <row r="100" spans="53:86" ht="20.100000000000001" customHeight="1">
      <c r="BA100" t="s">
        <v>1262</v>
      </c>
      <c r="BB100" s="60"/>
      <c r="BC100" s="60"/>
      <c r="BD100" s="60"/>
      <c r="BE100" s="60"/>
      <c r="BF100" s="60"/>
      <c r="BG100" s="60"/>
      <c r="BH100" s="60"/>
      <c r="BI100" s="60"/>
      <c r="BJ100" s="60"/>
      <c r="BK100" s="60"/>
      <c r="BL100" s="60"/>
      <c r="BM100" s="430" t="s">
        <v>1256</v>
      </c>
      <c r="BN100" s="60"/>
      <c r="BO100" s="60"/>
      <c r="BP100" s="60"/>
      <c r="BQ100" s="60"/>
      <c r="BR100" s="60"/>
      <c r="BS100" s="60"/>
      <c r="BT100" s="60"/>
      <c r="BU100" s="60"/>
      <c r="BV100" s="60"/>
      <c r="BW100" s="60"/>
      <c r="BX100" s="60"/>
      <c r="BY100" s="60"/>
      <c r="BZ100" s="60"/>
      <c r="CA100" s="60"/>
      <c r="CB100" s="60"/>
      <c r="CC100" s="60"/>
      <c r="CD100" s="60"/>
      <c r="CE100" s="60"/>
      <c r="CF100" s="60"/>
      <c r="CG100" s="60"/>
      <c r="CH100" s="60"/>
    </row>
    <row r="101" spans="53:86" ht="20.100000000000001" customHeight="1">
      <c r="BA101" t="s">
        <v>1264</v>
      </c>
      <c r="BB101" s="60"/>
      <c r="BC101" s="60"/>
      <c r="BD101" s="60"/>
      <c r="BE101" s="60"/>
      <c r="BF101" s="60"/>
      <c r="BG101" s="60"/>
      <c r="BH101" s="60"/>
      <c r="BI101" s="60"/>
      <c r="BJ101" s="60"/>
      <c r="BK101" s="60"/>
      <c r="BL101" s="60"/>
      <c r="BM101" s="430" t="s">
        <v>1480</v>
      </c>
      <c r="BN101" s="60"/>
      <c r="BO101" s="60"/>
      <c r="BP101" s="60"/>
      <c r="BQ101" s="60"/>
      <c r="BR101" s="60"/>
      <c r="BS101" s="60"/>
      <c r="BT101" s="60"/>
      <c r="BU101" s="60"/>
      <c r="BV101" s="60"/>
      <c r="BW101" s="60"/>
      <c r="BX101" s="60"/>
      <c r="BY101" s="60"/>
      <c r="BZ101" s="60"/>
      <c r="CA101" s="60"/>
      <c r="CB101" s="60"/>
      <c r="CC101" s="60"/>
      <c r="CD101" s="60"/>
      <c r="CE101" s="60"/>
      <c r="CF101" s="60"/>
      <c r="CG101" s="60"/>
      <c r="CH101" s="60"/>
    </row>
    <row r="102" spans="53:86" ht="20.100000000000001" customHeight="1">
      <c r="BA102" t="s">
        <v>1266</v>
      </c>
      <c r="BB102" s="60"/>
      <c r="BC102" s="60"/>
      <c r="BD102" s="60"/>
      <c r="BE102" s="60"/>
      <c r="BF102" s="60"/>
      <c r="BG102" s="60"/>
      <c r="BH102" s="60"/>
      <c r="BI102" s="60"/>
      <c r="BJ102" s="60"/>
      <c r="BK102" s="60"/>
      <c r="BL102" s="60"/>
      <c r="BM102" s="430" t="s">
        <v>1260</v>
      </c>
      <c r="BN102" s="60"/>
      <c r="BO102" s="60"/>
      <c r="BP102" s="60"/>
      <c r="BQ102" s="60"/>
      <c r="BR102" s="60"/>
      <c r="BS102" s="60"/>
      <c r="BT102" s="60"/>
      <c r="BU102" s="60"/>
      <c r="BV102" s="60"/>
      <c r="BW102" s="60"/>
      <c r="BX102" s="60"/>
      <c r="BY102" s="60"/>
      <c r="BZ102" s="60"/>
      <c r="CA102" s="60"/>
      <c r="CB102" s="60"/>
      <c r="CC102" s="60"/>
      <c r="CD102" s="60"/>
      <c r="CE102" s="60"/>
      <c r="CF102" s="60"/>
      <c r="CG102" s="60"/>
      <c r="CH102" s="60"/>
    </row>
    <row r="103" spans="53:86" ht="20.100000000000001" customHeight="1">
      <c r="BA103" s="290" t="s">
        <v>1268</v>
      </c>
      <c r="BB103" s="60"/>
      <c r="BC103" s="60"/>
      <c r="BD103" s="60"/>
      <c r="BE103" s="60"/>
      <c r="BF103" s="60"/>
      <c r="BG103" s="60"/>
      <c r="BH103" s="60"/>
      <c r="BI103" s="60"/>
      <c r="BJ103" s="60"/>
      <c r="BK103" s="60"/>
      <c r="BL103" s="60"/>
      <c r="BM103" s="430" t="s">
        <v>95</v>
      </c>
      <c r="BN103" s="60"/>
      <c r="BO103" s="60"/>
      <c r="BP103" s="60"/>
      <c r="BQ103" s="60"/>
      <c r="BR103" s="60"/>
      <c r="BS103" s="60"/>
      <c r="BT103" s="60"/>
      <c r="BU103" s="60"/>
      <c r="BV103" s="60"/>
      <c r="BW103" s="60"/>
      <c r="BX103" s="60"/>
      <c r="BY103" s="60"/>
      <c r="BZ103" s="60"/>
      <c r="CA103" s="60"/>
      <c r="CB103" s="60"/>
      <c r="CC103" s="60"/>
      <c r="CD103" s="60"/>
      <c r="CE103" s="60"/>
      <c r="CF103" s="60"/>
      <c r="CG103" s="60"/>
      <c r="CH103" s="60"/>
    </row>
    <row r="104" spans="53:86" ht="20.100000000000001" customHeight="1">
      <c r="BA104" t="s">
        <v>1269</v>
      </c>
      <c r="BB104" s="60"/>
      <c r="BC104" s="60"/>
      <c r="BD104" s="60"/>
      <c r="BE104" s="60"/>
      <c r="BF104" s="60"/>
      <c r="BG104" s="60"/>
      <c r="BH104" s="60"/>
      <c r="BI104" s="60"/>
      <c r="BJ104" s="60"/>
      <c r="BK104" s="60"/>
      <c r="BL104" s="60"/>
      <c r="BM104" s="430" t="s">
        <v>1263</v>
      </c>
      <c r="BN104" s="60"/>
      <c r="BO104" s="60"/>
      <c r="BP104" s="60"/>
      <c r="BQ104" s="60"/>
      <c r="BR104" s="60"/>
      <c r="BS104" s="60"/>
      <c r="BT104" s="60"/>
      <c r="BU104" s="60"/>
      <c r="BV104" s="60"/>
      <c r="BW104" s="60"/>
      <c r="BX104" s="60"/>
      <c r="BY104" s="60"/>
      <c r="BZ104" s="60"/>
      <c r="CA104" s="60"/>
      <c r="CB104" s="60"/>
      <c r="CC104" s="60"/>
      <c r="CD104" s="60"/>
      <c r="CE104" s="60"/>
      <c r="CF104" s="60"/>
      <c r="CG104" s="60"/>
      <c r="CH104" s="60"/>
    </row>
    <row r="105" spans="53:86" ht="20.100000000000001" customHeight="1">
      <c r="BA105" t="s">
        <v>1271</v>
      </c>
      <c r="BB105" s="60"/>
      <c r="BC105" s="60"/>
      <c r="BD105" s="60"/>
      <c r="BE105" s="60"/>
      <c r="BF105" s="60"/>
      <c r="BG105" s="60"/>
      <c r="BH105" s="60"/>
      <c r="BI105" s="60"/>
      <c r="BJ105" s="60"/>
      <c r="BK105" s="60"/>
      <c r="BL105" s="60"/>
      <c r="BM105" s="430" t="s">
        <v>1265</v>
      </c>
      <c r="BN105" s="60"/>
      <c r="BO105" s="60"/>
      <c r="BP105" s="60"/>
      <c r="BQ105" s="60"/>
      <c r="BR105" s="60"/>
      <c r="BS105" s="60"/>
      <c r="BT105" s="60"/>
      <c r="BU105" s="60"/>
      <c r="BV105" s="60"/>
      <c r="BW105" s="60"/>
      <c r="BX105" s="60"/>
      <c r="BY105" s="60"/>
      <c r="BZ105" s="60"/>
      <c r="CA105" s="60"/>
      <c r="CB105" s="60"/>
      <c r="CC105" s="60"/>
      <c r="CD105" s="60"/>
      <c r="CE105" s="60"/>
      <c r="CF105" s="60"/>
      <c r="CG105" s="60"/>
      <c r="CH105" s="60"/>
    </row>
    <row r="106" spans="53:86" ht="20.100000000000001" customHeight="1">
      <c r="BA106" t="s">
        <v>1272</v>
      </c>
      <c r="BB106" s="60"/>
      <c r="BC106" s="60"/>
      <c r="BD106" s="60"/>
      <c r="BE106" s="60"/>
      <c r="BF106" s="60"/>
      <c r="BG106" s="60"/>
      <c r="BH106" s="60"/>
      <c r="BI106" s="60"/>
      <c r="BJ106" s="60"/>
      <c r="BK106" s="60"/>
      <c r="BL106" s="60"/>
      <c r="BM106" s="430" t="s">
        <v>1267</v>
      </c>
      <c r="BN106" s="60"/>
      <c r="BO106" s="60"/>
      <c r="BP106" s="60"/>
      <c r="BQ106" s="60"/>
      <c r="BR106" s="60"/>
      <c r="BS106" s="60"/>
      <c r="BT106" s="60"/>
      <c r="BU106" s="60"/>
      <c r="BV106" s="60"/>
      <c r="BW106" s="60"/>
      <c r="BX106" s="60"/>
      <c r="BY106" s="60"/>
      <c r="BZ106" s="60"/>
      <c r="CA106" s="60"/>
      <c r="CB106" s="60"/>
      <c r="CC106" s="60"/>
      <c r="CD106" s="60"/>
      <c r="CE106" s="60"/>
      <c r="CF106" s="60"/>
      <c r="CG106" s="60"/>
      <c r="CH106" s="60"/>
    </row>
    <row r="107" spans="53:86" ht="20.100000000000001" customHeight="1">
      <c r="BA107" s="290" t="s">
        <v>1274</v>
      </c>
      <c r="BB107" s="60"/>
      <c r="BC107" s="60"/>
      <c r="BD107" s="60"/>
      <c r="BE107" s="60"/>
      <c r="BF107" s="60"/>
      <c r="BG107" s="60"/>
      <c r="BH107" s="60"/>
      <c r="BI107" s="60"/>
      <c r="BJ107" s="60"/>
      <c r="BK107" s="60"/>
      <c r="BL107" s="60"/>
      <c r="BM107" s="430" t="s">
        <v>928</v>
      </c>
      <c r="BN107" s="60"/>
      <c r="BO107" s="60"/>
      <c r="BP107" s="60"/>
      <c r="BQ107" s="60"/>
      <c r="BR107" s="60"/>
      <c r="BS107" s="60"/>
      <c r="BT107" s="60"/>
      <c r="BU107" s="60"/>
      <c r="BV107" s="60"/>
      <c r="BW107" s="60"/>
      <c r="BX107" s="60"/>
      <c r="BY107" s="60"/>
      <c r="BZ107" s="60"/>
      <c r="CA107" s="60"/>
      <c r="CB107" s="60"/>
      <c r="CC107" s="60"/>
      <c r="CD107" s="60"/>
      <c r="CE107" s="60"/>
      <c r="CF107" s="60"/>
      <c r="CG107" s="60"/>
      <c r="CH107" s="60"/>
    </row>
    <row r="108" spans="53:86" ht="20.100000000000001" customHeight="1">
      <c r="BA108" t="s">
        <v>1276</v>
      </c>
      <c r="BB108" s="60"/>
      <c r="BC108" s="60"/>
      <c r="BD108" s="60"/>
      <c r="BE108" s="60"/>
      <c r="BF108" s="60"/>
      <c r="BG108" s="60"/>
      <c r="BH108" s="60"/>
      <c r="BI108" s="60"/>
      <c r="BJ108" s="60"/>
      <c r="BK108" s="60"/>
      <c r="BL108" s="60"/>
      <c r="BM108" s="430" t="s">
        <v>1270</v>
      </c>
      <c r="BN108" s="60"/>
      <c r="BO108" s="60"/>
      <c r="BP108" s="60"/>
      <c r="BQ108" s="60"/>
      <c r="BR108" s="60"/>
      <c r="BS108" s="60"/>
      <c r="BT108" s="60"/>
      <c r="BU108" s="60"/>
      <c r="BV108" s="60"/>
      <c r="BW108" s="60"/>
      <c r="BX108" s="60"/>
      <c r="BY108" s="60"/>
      <c r="BZ108" s="60"/>
      <c r="CA108" s="60"/>
      <c r="CB108" s="60"/>
      <c r="CC108" s="60"/>
      <c r="CD108" s="60"/>
      <c r="CE108" s="60"/>
      <c r="CF108" s="60"/>
      <c r="CG108" s="60"/>
      <c r="CH108" s="60"/>
    </row>
    <row r="109" spans="53:86" ht="20.100000000000001" customHeight="1">
      <c r="BA109" s="290" t="s">
        <v>1278</v>
      </c>
      <c r="BB109" s="60"/>
      <c r="BC109" s="60"/>
      <c r="BD109" s="60"/>
      <c r="BE109" s="60"/>
      <c r="BF109" s="60"/>
      <c r="BG109" s="60"/>
      <c r="BH109" s="60"/>
      <c r="BI109" s="60"/>
      <c r="BJ109" s="60"/>
      <c r="BK109" s="60"/>
      <c r="BL109" s="60"/>
      <c r="BM109" s="430" t="s">
        <v>505</v>
      </c>
      <c r="BN109" s="60"/>
      <c r="BO109" s="60"/>
      <c r="BP109" s="60"/>
      <c r="BQ109" s="60"/>
      <c r="BR109" s="60"/>
      <c r="BS109" s="60"/>
      <c r="BT109" s="60"/>
      <c r="BU109" s="60"/>
      <c r="BV109" s="60"/>
      <c r="BW109" s="60"/>
      <c r="BX109" s="60"/>
      <c r="BY109" s="60"/>
      <c r="BZ109" s="60"/>
      <c r="CA109" s="60"/>
      <c r="CB109" s="60"/>
      <c r="CC109" s="60"/>
      <c r="CD109" s="60"/>
      <c r="CE109" s="60"/>
      <c r="CF109" s="60"/>
      <c r="CG109" s="60"/>
      <c r="CH109" s="60"/>
    </row>
    <row r="110" spans="53:86" ht="20.100000000000001" customHeight="1">
      <c r="BA110" t="s">
        <v>1280</v>
      </c>
      <c r="BB110" s="60"/>
      <c r="BC110" s="60"/>
      <c r="BD110" s="60"/>
      <c r="BE110" s="60"/>
      <c r="BF110" s="60"/>
      <c r="BG110" s="60"/>
      <c r="BH110" s="60"/>
      <c r="BI110" s="60"/>
      <c r="BJ110" s="60"/>
      <c r="BK110" s="60"/>
      <c r="BL110" s="60"/>
      <c r="BM110" s="430" t="s">
        <v>1481</v>
      </c>
      <c r="BN110" s="60"/>
      <c r="BO110" s="60"/>
      <c r="BP110" s="60"/>
      <c r="BQ110" s="60"/>
      <c r="BR110" s="60"/>
      <c r="BS110" s="60"/>
      <c r="BT110" s="60"/>
      <c r="BU110" s="60"/>
      <c r="BV110" s="60"/>
      <c r="BW110" s="60"/>
      <c r="BX110" s="60"/>
      <c r="BY110" s="60"/>
      <c r="BZ110" s="60"/>
      <c r="CA110" s="60"/>
      <c r="CB110" s="60"/>
      <c r="CC110" s="60"/>
      <c r="CD110" s="60"/>
      <c r="CE110" s="60"/>
      <c r="CF110" s="60"/>
      <c r="CG110" s="60"/>
      <c r="CH110" s="60"/>
    </row>
    <row r="111" spans="53:86" ht="20.100000000000001" customHeight="1">
      <c r="BA111" t="s">
        <v>1282</v>
      </c>
      <c r="BB111" s="60"/>
      <c r="BC111" s="60"/>
      <c r="BD111" s="60"/>
      <c r="BE111" s="60"/>
      <c r="BF111" s="60"/>
      <c r="BG111" s="60"/>
      <c r="BH111" s="60"/>
      <c r="BI111" s="60"/>
      <c r="BJ111" s="60"/>
      <c r="BK111" s="60"/>
      <c r="BL111" s="60"/>
      <c r="BM111" s="430" t="s">
        <v>1275</v>
      </c>
      <c r="BN111" s="60"/>
      <c r="BO111" s="60"/>
      <c r="BP111" s="60"/>
      <c r="BQ111" s="60"/>
      <c r="BR111" s="60"/>
      <c r="BS111" s="60"/>
      <c r="BT111" s="60"/>
      <c r="BU111" s="60"/>
      <c r="BV111" s="60"/>
      <c r="BW111" s="60"/>
      <c r="BX111" s="60"/>
      <c r="BY111" s="60"/>
      <c r="BZ111" s="60"/>
      <c r="CA111" s="60"/>
      <c r="CB111" s="60"/>
      <c r="CC111" s="60"/>
      <c r="CD111" s="60"/>
      <c r="CE111" s="60"/>
      <c r="CF111" s="60"/>
      <c r="CG111" s="60"/>
      <c r="CH111" s="60"/>
    </row>
    <row r="112" spans="53:86" ht="20.100000000000001" customHeight="1">
      <c r="BA112" t="s">
        <v>1283</v>
      </c>
      <c r="BB112" s="60"/>
      <c r="BC112" s="60"/>
      <c r="BD112" s="60"/>
      <c r="BE112" s="60"/>
      <c r="BF112" s="60"/>
      <c r="BG112" s="60"/>
      <c r="BH112" s="60"/>
      <c r="BI112" s="60"/>
      <c r="BJ112" s="60"/>
      <c r="BK112" s="60"/>
      <c r="BL112" s="60"/>
      <c r="BM112" s="430" t="s">
        <v>1277</v>
      </c>
      <c r="BN112" s="60"/>
      <c r="BO112" s="60"/>
      <c r="BP112" s="60"/>
      <c r="BQ112" s="60"/>
      <c r="BR112" s="60"/>
      <c r="BS112" s="60"/>
      <c r="BT112" s="60"/>
      <c r="BU112" s="60"/>
      <c r="BV112" s="60"/>
      <c r="BW112" s="60"/>
      <c r="BX112" s="60"/>
      <c r="BY112" s="60"/>
      <c r="BZ112" s="60"/>
      <c r="CA112" s="60"/>
      <c r="CB112" s="60"/>
      <c r="CC112" s="60"/>
      <c r="CD112" s="60"/>
      <c r="CE112" s="60"/>
      <c r="CF112" s="60"/>
      <c r="CG112" s="60"/>
      <c r="CH112" s="60"/>
    </row>
    <row r="113" spans="53:86" ht="20.100000000000001" customHeight="1">
      <c r="BA113" t="s">
        <v>1284</v>
      </c>
      <c r="BB113" s="60"/>
      <c r="BC113" s="60"/>
      <c r="BD113" s="60"/>
      <c r="BE113" s="60"/>
      <c r="BF113" s="60"/>
      <c r="BG113" s="60"/>
      <c r="BH113" s="60"/>
      <c r="BI113" s="60"/>
      <c r="BJ113" s="60"/>
      <c r="BK113" s="60"/>
      <c r="BL113" s="60"/>
      <c r="BM113" s="430" t="s">
        <v>1279</v>
      </c>
      <c r="BN113" s="60"/>
      <c r="BO113" s="60"/>
      <c r="BP113" s="60"/>
      <c r="BQ113" s="60"/>
      <c r="BR113" s="60"/>
      <c r="BS113" s="60"/>
      <c r="BT113" s="60"/>
      <c r="BU113" s="60"/>
      <c r="BV113" s="60"/>
      <c r="BW113" s="60"/>
      <c r="BX113" s="60"/>
      <c r="BY113" s="60"/>
      <c r="BZ113" s="60"/>
      <c r="CA113" s="60"/>
      <c r="CB113" s="60"/>
      <c r="CC113" s="60"/>
      <c r="CD113" s="60"/>
      <c r="CE113" s="60"/>
      <c r="CF113" s="60"/>
      <c r="CG113" s="60"/>
      <c r="CH113" s="60"/>
    </row>
    <row r="114" spans="53:86" ht="20.100000000000001" customHeight="1">
      <c r="BA114" s="290" t="s">
        <v>1286</v>
      </c>
      <c r="BB114" s="60"/>
      <c r="BC114" s="60"/>
      <c r="BD114" s="60"/>
      <c r="BE114" s="60"/>
      <c r="BF114" s="60"/>
      <c r="BG114" s="60"/>
      <c r="BH114" s="60"/>
      <c r="BI114" s="60"/>
      <c r="BJ114" s="60"/>
      <c r="BK114" s="60"/>
      <c r="BL114" s="60"/>
      <c r="BM114" s="430" t="s">
        <v>1281</v>
      </c>
      <c r="BN114" s="60"/>
      <c r="BO114" s="60"/>
      <c r="BP114" s="60"/>
      <c r="BQ114" s="60"/>
      <c r="BR114" s="60"/>
      <c r="BS114" s="60"/>
      <c r="BT114" s="60"/>
      <c r="BU114" s="60"/>
      <c r="BV114" s="60"/>
      <c r="BW114" s="60"/>
      <c r="BX114" s="60"/>
      <c r="BY114" s="60"/>
      <c r="BZ114" s="60"/>
      <c r="CA114" s="60"/>
      <c r="CB114" s="60"/>
      <c r="CC114" s="60"/>
      <c r="CD114" s="60"/>
      <c r="CE114" s="60"/>
      <c r="CF114" s="60"/>
      <c r="CG114" s="60"/>
      <c r="CH114" s="60"/>
    </row>
    <row r="115" spans="53:86" ht="20.100000000000001" customHeight="1">
      <c r="BA115" t="s">
        <v>1287</v>
      </c>
      <c r="BB115" s="60"/>
      <c r="BC115" s="60"/>
      <c r="BD115" s="60"/>
      <c r="BE115" s="60"/>
      <c r="BF115" s="60"/>
      <c r="BG115" s="60"/>
      <c r="BH115" s="60"/>
      <c r="BI115" s="60"/>
      <c r="BJ115" s="60"/>
      <c r="BK115" s="60"/>
      <c r="BL115" s="60"/>
      <c r="BM115" s="430" t="s">
        <v>821</v>
      </c>
      <c r="BN115" s="60"/>
      <c r="BO115" s="60"/>
      <c r="BP115" s="60"/>
      <c r="BQ115" s="60"/>
      <c r="BR115" s="60"/>
      <c r="BS115" s="60"/>
      <c r="BT115" s="60"/>
      <c r="BU115" s="60"/>
      <c r="BV115" s="60"/>
      <c r="BW115" s="60"/>
      <c r="BX115" s="60"/>
      <c r="BY115" s="60"/>
      <c r="BZ115" s="60"/>
      <c r="CA115" s="60"/>
      <c r="CB115" s="60"/>
      <c r="CC115" s="60"/>
      <c r="CD115" s="60"/>
      <c r="CE115" s="60"/>
      <c r="CF115" s="60"/>
      <c r="CG115" s="60"/>
      <c r="CH115" s="60"/>
    </row>
    <row r="116" spans="53:86" ht="20.100000000000001" customHeight="1">
      <c r="BA116" t="s">
        <v>1288</v>
      </c>
      <c r="BB116" s="60"/>
      <c r="BC116" s="60"/>
      <c r="BD116" s="60"/>
      <c r="BE116" s="60"/>
      <c r="BF116" s="60"/>
      <c r="BG116" s="60"/>
      <c r="BH116" s="60"/>
      <c r="BI116" s="60"/>
      <c r="BJ116" s="60"/>
      <c r="BK116" s="60"/>
      <c r="BL116" s="60"/>
      <c r="BM116" s="430" t="s">
        <v>802</v>
      </c>
      <c r="BN116" s="60"/>
      <c r="BO116" s="60"/>
      <c r="BP116" s="60"/>
      <c r="BQ116" s="60"/>
      <c r="BR116" s="60"/>
      <c r="BS116" s="60"/>
      <c r="BT116" s="60"/>
      <c r="BU116" s="60"/>
      <c r="BV116" s="60"/>
      <c r="BW116" s="60"/>
      <c r="BX116" s="60"/>
      <c r="BY116" s="60"/>
      <c r="BZ116" s="60"/>
      <c r="CA116" s="60"/>
      <c r="CB116" s="60"/>
      <c r="CC116" s="60"/>
      <c r="CD116" s="60"/>
      <c r="CE116" s="60"/>
      <c r="CF116" s="60"/>
      <c r="CG116" s="60"/>
      <c r="CH116" s="60"/>
    </row>
    <row r="117" spans="53:86" ht="20.100000000000001" customHeight="1">
      <c r="BA117" t="s">
        <v>1289</v>
      </c>
      <c r="BB117" s="60"/>
      <c r="BC117" s="60"/>
      <c r="BD117" s="60"/>
      <c r="BE117" s="60"/>
      <c r="BF117" s="60"/>
      <c r="BG117" s="60"/>
      <c r="BH117" s="60"/>
      <c r="BI117" s="60"/>
      <c r="BJ117" s="60"/>
      <c r="BK117" s="60"/>
      <c r="BL117" s="60"/>
      <c r="BM117" s="430" t="s">
        <v>1285</v>
      </c>
      <c r="BN117" s="60"/>
      <c r="BO117" s="60"/>
      <c r="BP117" s="60"/>
      <c r="BQ117" s="60"/>
      <c r="BR117" s="60"/>
      <c r="BS117" s="60"/>
      <c r="BT117" s="60"/>
      <c r="BU117" s="60"/>
      <c r="BV117" s="60"/>
      <c r="BW117" s="60"/>
      <c r="BX117" s="60"/>
      <c r="BY117" s="60"/>
      <c r="BZ117" s="60"/>
      <c r="CA117" s="60"/>
      <c r="CB117" s="60"/>
      <c r="CC117" s="60"/>
      <c r="CD117" s="60"/>
      <c r="CE117" s="60"/>
      <c r="CF117" s="60"/>
      <c r="CG117" s="60"/>
      <c r="CH117" s="60"/>
    </row>
    <row r="118" spans="53:86" ht="20.100000000000001" customHeight="1">
      <c r="BA118" t="s">
        <v>1290</v>
      </c>
      <c r="BB118" s="60"/>
      <c r="BC118" s="60"/>
      <c r="BD118" s="60"/>
      <c r="BE118" s="60"/>
      <c r="BF118" s="60"/>
      <c r="BG118" s="60"/>
      <c r="BH118" s="60"/>
      <c r="BI118" s="60"/>
      <c r="BJ118" s="60"/>
      <c r="BK118" s="60"/>
      <c r="BL118" s="60"/>
      <c r="BM118" s="430" t="s">
        <v>452</v>
      </c>
      <c r="BN118" s="60"/>
      <c r="BO118" s="60"/>
      <c r="BP118" s="60"/>
      <c r="BQ118" s="60"/>
      <c r="BR118" s="60"/>
      <c r="BS118" s="60"/>
      <c r="BT118" s="60"/>
      <c r="BU118" s="60"/>
      <c r="BV118" s="60"/>
      <c r="BW118" s="60"/>
      <c r="BX118" s="60"/>
      <c r="BY118" s="60"/>
      <c r="BZ118" s="60"/>
      <c r="CA118" s="60"/>
      <c r="CB118" s="60"/>
      <c r="CC118" s="60"/>
      <c r="CD118" s="60"/>
      <c r="CE118" s="60"/>
      <c r="CF118" s="60"/>
      <c r="CG118" s="60"/>
      <c r="CH118" s="60"/>
    </row>
    <row r="119" spans="53:86" ht="20.100000000000001" customHeight="1">
      <c r="BA119" t="s">
        <v>1292</v>
      </c>
      <c r="BB119" s="60"/>
      <c r="BC119" s="60"/>
      <c r="BD119" s="60"/>
      <c r="BE119" s="60"/>
      <c r="BF119" s="60"/>
      <c r="BG119" s="60"/>
      <c r="BH119" s="60"/>
      <c r="BI119" s="60"/>
      <c r="BJ119" s="60"/>
      <c r="BK119" s="60"/>
      <c r="BL119" s="60"/>
      <c r="BM119" s="430" t="s">
        <v>85</v>
      </c>
      <c r="BN119" s="60"/>
      <c r="BO119" s="60"/>
      <c r="BP119" s="60"/>
      <c r="BQ119" s="60"/>
      <c r="BR119" s="60"/>
      <c r="BS119" s="60"/>
      <c r="BT119" s="60"/>
      <c r="BU119" s="60"/>
      <c r="BV119" s="60"/>
      <c r="BW119" s="60"/>
      <c r="BX119" s="60"/>
      <c r="BY119" s="60"/>
      <c r="BZ119" s="60"/>
      <c r="CA119" s="60"/>
      <c r="CB119" s="60"/>
      <c r="CC119" s="60"/>
      <c r="CD119" s="60"/>
      <c r="CE119" s="60"/>
      <c r="CF119" s="60"/>
      <c r="CG119" s="60"/>
      <c r="CH119" s="60"/>
    </row>
    <row r="120" spans="53:86" ht="20.100000000000001" customHeight="1">
      <c r="BA120" t="s">
        <v>1294</v>
      </c>
      <c r="BB120" s="60"/>
      <c r="BC120" s="60"/>
      <c r="BD120" s="60"/>
      <c r="BE120" s="60"/>
      <c r="BF120" s="60"/>
      <c r="BG120" s="60"/>
      <c r="BH120" s="60"/>
      <c r="BI120" s="60"/>
      <c r="BJ120" s="60"/>
      <c r="BK120" s="60"/>
      <c r="BL120" s="60"/>
      <c r="BM120" s="430" t="s">
        <v>774</v>
      </c>
      <c r="BN120" s="60"/>
      <c r="BO120" s="60"/>
      <c r="BP120" s="60"/>
      <c r="BQ120" s="60"/>
      <c r="BR120" s="60"/>
      <c r="BS120" s="60"/>
      <c r="BT120" s="60"/>
      <c r="BU120" s="60"/>
      <c r="BV120" s="60"/>
      <c r="BW120" s="60"/>
      <c r="BX120" s="60"/>
      <c r="BY120" s="60"/>
      <c r="BZ120" s="60"/>
      <c r="CA120" s="60"/>
      <c r="CB120" s="60"/>
      <c r="CC120" s="60"/>
      <c r="CD120" s="60"/>
      <c r="CE120" s="60"/>
      <c r="CF120" s="60"/>
      <c r="CG120" s="60"/>
      <c r="CH120" s="60"/>
    </row>
    <row r="121" spans="53:86" ht="20.100000000000001" customHeight="1">
      <c r="BA121" s="290" t="s">
        <v>1296</v>
      </c>
      <c r="BB121" s="60"/>
      <c r="BC121" s="60"/>
      <c r="BD121" s="60"/>
      <c r="BE121" s="60"/>
      <c r="BF121" s="60"/>
      <c r="BG121" s="60"/>
      <c r="BH121" s="60"/>
      <c r="BI121" s="60"/>
      <c r="BJ121" s="60"/>
      <c r="BK121" s="60"/>
      <c r="BL121" s="60"/>
      <c r="BM121" s="430" t="s">
        <v>508</v>
      </c>
      <c r="BN121" s="60"/>
      <c r="BO121" s="60"/>
      <c r="BP121" s="60"/>
      <c r="BQ121" s="60"/>
      <c r="BR121" s="60"/>
      <c r="BS121" s="60"/>
      <c r="BT121" s="60"/>
      <c r="BU121" s="60"/>
      <c r="BV121" s="60"/>
      <c r="BW121" s="60"/>
      <c r="BX121" s="60"/>
      <c r="BY121" s="60"/>
      <c r="BZ121" s="60"/>
      <c r="CA121" s="60"/>
      <c r="CB121" s="60"/>
      <c r="CC121" s="60"/>
      <c r="CD121" s="60"/>
      <c r="CE121" s="60"/>
      <c r="CF121" s="60"/>
      <c r="CG121" s="60"/>
      <c r="CH121" s="60"/>
    </row>
    <row r="122" spans="53:86" ht="20.100000000000001" customHeight="1">
      <c r="BA122" t="s">
        <v>1298</v>
      </c>
      <c r="BB122" s="60"/>
      <c r="BC122" s="60"/>
      <c r="BD122" s="60"/>
      <c r="BE122" s="60"/>
      <c r="BF122" s="60"/>
      <c r="BG122" s="60"/>
      <c r="BH122" s="60"/>
      <c r="BI122" s="60"/>
      <c r="BJ122" s="60"/>
      <c r="BK122" s="60"/>
      <c r="BL122" s="60"/>
      <c r="BM122" s="430" t="s">
        <v>1291</v>
      </c>
      <c r="BN122" s="60"/>
      <c r="BO122" s="60"/>
      <c r="BP122" s="60"/>
      <c r="BQ122" s="60"/>
      <c r="BR122" s="60"/>
      <c r="BS122" s="60"/>
      <c r="BT122" s="60"/>
      <c r="BU122" s="60"/>
      <c r="BV122" s="60"/>
      <c r="BW122" s="60"/>
      <c r="BX122" s="60"/>
      <c r="BY122" s="60"/>
      <c r="BZ122" s="60"/>
      <c r="CA122" s="60"/>
      <c r="CB122" s="60"/>
      <c r="CC122" s="60"/>
      <c r="CD122" s="60"/>
      <c r="CE122" s="60"/>
      <c r="CF122" s="60"/>
      <c r="CG122" s="60"/>
      <c r="CH122" s="60"/>
    </row>
    <row r="123" spans="53:86" ht="20.100000000000001" customHeight="1">
      <c r="BA123" s="290" t="s">
        <v>1299</v>
      </c>
      <c r="BB123" s="60"/>
      <c r="BC123" s="60"/>
      <c r="BD123" s="60"/>
      <c r="BE123" s="60"/>
      <c r="BF123" s="60"/>
      <c r="BG123" s="60"/>
      <c r="BH123" s="60"/>
      <c r="BI123" s="60"/>
      <c r="BJ123" s="60"/>
      <c r="BK123" s="60"/>
      <c r="BL123" s="60"/>
      <c r="BM123" s="430" t="s">
        <v>1293</v>
      </c>
      <c r="BN123" s="60"/>
      <c r="BO123" s="60"/>
      <c r="BP123" s="60"/>
      <c r="BQ123" s="60"/>
      <c r="BR123" s="60"/>
      <c r="BS123" s="60"/>
      <c r="BT123" s="60"/>
      <c r="BU123" s="60"/>
      <c r="BV123" s="60"/>
      <c r="BW123" s="60"/>
      <c r="BX123" s="60"/>
      <c r="BY123" s="60"/>
      <c r="BZ123" s="60"/>
      <c r="CA123" s="60"/>
      <c r="CB123" s="60"/>
      <c r="CC123" s="60"/>
      <c r="CD123" s="60"/>
      <c r="CE123" s="60"/>
      <c r="CF123" s="60"/>
      <c r="CG123" s="60"/>
      <c r="CH123" s="60"/>
    </row>
    <row r="124" spans="53:86" ht="20.100000000000001" customHeight="1">
      <c r="BA124" t="s">
        <v>1301</v>
      </c>
      <c r="BB124" s="60"/>
      <c r="BC124" s="60"/>
      <c r="BD124" s="60"/>
      <c r="BE124" s="60"/>
      <c r="BF124" s="60"/>
      <c r="BG124" s="60"/>
      <c r="BH124" s="60"/>
      <c r="BI124" s="60"/>
      <c r="BJ124" s="60"/>
      <c r="BK124" s="60"/>
      <c r="BL124" s="60"/>
      <c r="BM124" s="430" t="s">
        <v>1295</v>
      </c>
      <c r="BN124" s="60"/>
      <c r="BO124" s="60"/>
      <c r="BP124" s="60"/>
      <c r="BQ124" s="60"/>
      <c r="BR124" s="60"/>
      <c r="BS124" s="60"/>
      <c r="BT124" s="60"/>
      <c r="BU124" s="60"/>
      <c r="BV124" s="60"/>
      <c r="BW124" s="60"/>
      <c r="BX124" s="60"/>
      <c r="BY124" s="60"/>
      <c r="BZ124" s="60"/>
      <c r="CA124" s="60"/>
      <c r="CB124" s="60"/>
      <c r="CC124" s="60"/>
      <c r="CD124" s="60"/>
      <c r="CE124" s="60"/>
      <c r="CF124" s="60"/>
      <c r="CG124" s="60"/>
      <c r="CH124" s="60"/>
    </row>
    <row r="125" spans="53:86" ht="20.100000000000001" customHeight="1">
      <c r="BA125" s="60"/>
      <c r="BB125" s="60"/>
      <c r="BC125" s="60"/>
      <c r="BD125" s="60"/>
      <c r="BE125" s="60"/>
      <c r="BF125" s="60"/>
      <c r="BG125" s="60"/>
      <c r="BH125" s="60"/>
      <c r="BI125" s="60"/>
      <c r="BJ125" s="60"/>
      <c r="BK125" s="60"/>
      <c r="BL125" s="60"/>
      <c r="BM125" s="430" t="s">
        <v>1297</v>
      </c>
      <c r="BN125" s="60"/>
      <c r="BO125" s="60"/>
      <c r="BP125" s="60"/>
      <c r="BQ125" s="60"/>
      <c r="BR125" s="60"/>
      <c r="BS125" s="60"/>
      <c r="BT125" s="60"/>
      <c r="BU125" s="60"/>
      <c r="BV125" s="60"/>
      <c r="BW125" s="60"/>
      <c r="BX125" s="60"/>
      <c r="BY125" s="60"/>
      <c r="BZ125" s="60"/>
      <c r="CA125" s="60"/>
      <c r="CB125" s="60"/>
      <c r="CC125" s="60"/>
      <c r="CD125" s="60"/>
      <c r="CE125" s="60"/>
      <c r="CF125" s="60"/>
      <c r="CG125" s="60"/>
      <c r="CH125" s="60"/>
    </row>
    <row r="126" spans="53:86" ht="20.100000000000001" customHeight="1">
      <c r="BA126" s="60"/>
      <c r="BB126" s="60"/>
      <c r="BC126" s="60"/>
      <c r="BD126" s="60"/>
      <c r="BE126" s="60"/>
      <c r="BF126" s="60"/>
      <c r="BG126" s="60"/>
      <c r="BH126" s="60"/>
      <c r="BI126" s="60"/>
      <c r="BJ126" s="60"/>
      <c r="BK126" s="60"/>
      <c r="BL126" s="60"/>
      <c r="BM126" s="430" t="s">
        <v>563</v>
      </c>
      <c r="BN126" s="60"/>
      <c r="BO126" s="60"/>
      <c r="BP126" s="60"/>
      <c r="BQ126" s="60"/>
      <c r="BR126" s="60"/>
      <c r="BS126" s="60"/>
      <c r="BT126" s="60"/>
      <c r="BU126" s="60"/>
      <c r="BV126" s="60"/>
      <c r="BW126" s="60"/>
      <c r="BX126" s="60"/>
      <c r="BY126" s="60"/>
      <c r="BZ126" s="60"/>
      <c r="CA126" s="60"/>
      <c r="CB126" s="60"/>
      <c r="CC126" s="60"/>
      <c r="CD126" s="60"/>
      <c r="CE126" s="60"/>
      <c r="CF126" s="60"/>
      <c r="CG126" s="60"/>
      <c r="CH126" s="60"/>
    </row>
    <row r="127" spans="53:86" ht="20.100000000000001" customHeight="1">
      <c r="BA127" s="60"/>
      <c r="BB127" s="60"/>
      <c r="BC127" s="60"/>
      <c r="BD127" s="60"/>
      <c r="BE127" s="60"/>
      <c r="BF127" s="60"/>
      <c r="BG127" s="60"/>
      <c r="BH127" s="60"/>
      <c r="BI127" s="60"/>
      <c r="BJ127" s="60"/>
      <c r="BK127" s="60"/>
      <c r="BL127" s="60"/>
      <c r="BM127" s="430" t="s">
        <v>1300</v>
      </c>
      <c r="BN127" s="60"/>
      <c r="BO127" s="60"/>
      <c r="BP127" s="60"/>
      <c r="BQ127" s="60"/>
      <c r="BR127" s="60"/>
      <c r="BS127" s="60"/>
      <c r="BT127" s="60"/>
      <c r="BU127" s="60"/>
      <c r="BV127" s="60"/>
      <c r="BW127" s="60"/>
      <c r="BX127" s="60"/>
      <c r="BY127" s="60"/>
      <c r="BZ127" s="60"/>
      <c r="CA127" s="60"/>
      <c r="CB127" s="60"/>
      <c r="CC127" s="60"/>
      <c r="CD127" s="60"/>
      <c r="CE127" s="60"/>
      <c r="CF127" s="60"/>
      <c r="CG127" s="60"/>
      <c r="CH127" s="60"/>
    </row>
    <row r="128" spans="53:86" ht="20.100000000000001" customHeight="1">
      <c r="BA128" s="60"/>
      <c r="BB128" s="60"/>
      <c r="BC128" s="60"/>
      <c r="BD128" s="60"/>
      <c r="BE128" s="60"/>
      <c r="BF128" s="60"/>
      <c r="BG128" s="60"/>
      <c r="BH128" s="60"/>
      <c r="BI128" s="60"/>
      <c r="BJ128" s="60"/>
      <c r="BK128" s="60"/>
      <c r="BL128" s="60"/>
      <c r="BM128" s="430" t="s">
        <v>1302</v>
      </c>
      <c r="BN128" s="60"/>
      <c r="BO128" s="60"/>
      <c r="BP128" s="60"/>
      <c r="BQ128" s="60"/>
      <c r="BR128" s="60"/>
      <c r="BS128" s="60"/>
      <c r="BT128" s="60"/>
      <c r="BU128" s="60"/>
      <c r="BV128" s="60"/>
      <c r="BW128" s="60"/>
      <c r="BX128" s="60"/>
      <c r="BY128" s="60"/>
      <c r="BZ128" s="60"/>
      <c r="CA128" s="60"/>
      <c r="CB128" s="60"/>
      <c r="CC128" s="60"/>
      <c r="CD128" s="60"/>
      <c r="CE128" s="60"/>
      <c r="CF128" s="60"/>
      <c r="CG128" s="60"/>
      <c r="CH128" s="60"/>
    </row>
    <row r="129" spans="53:86" ht="20.100000000000001" customHeight="1">
      <c r="BA129" s="60"/>
      <c r="BB129" s="60"/>
      <c r="BC129" s="60"/>
      <c r="BD129" s="60"/>
      <c r="BE129" s="60"/>
      <c r="BF129" s="60"/>
      <c r="BG129" s="60"/>
      <c r="BH129" s="60"/>
      <c r="BI129" s="60"/>
      <c r="BJ129" s="60"/>
      <c r="BK129" s="60"/>
      <c r="BL129" s="60"/>
      <c r="BM129" s="430" t="s">
        <v>1303</v>
      </c>
      <c r="BN129" s="60"/>
      <c r="BO129" s="60"/>
      <c r="BP129" s="60"/>
      <c r="BQ129" s="60"/>
      <c r="BR129" s="60"/>
      <c r="BS129" s="60"/>
      <c r="BT129" s="60"/>
      <c r="BU129" s="60"/>
      <c r="BV129" s="60"/>
      <c r="BW129" s="60"/>
      <c r="BX129" s="60"/>
      <c r="BY129" s="60"/>
      <c r="BZ129" s="60"/>
      <c r="CA129" s="60"/>
      <c r="CB129" s="60"/>
      <c r="CC129" s="60"/>
      <c r="CD129" s="60"/>
      <c r="CE129" s="60"/>
      <c r="CF129" s="60"/>
      <c r="CG129" s="60"/>
      <c r="CH129" s="60"/>
    </row>
    <row r="130" spans="53:86" ht="20.100000000000001" customHeight="1">
      <c r="BA130" s="60"/>
      <c r="BB130" s="60"/>
      <c r="BC130" s="60"/>
      <c r="BD130" s="60"/>
      <c r="BE130" s="60"/>
      <c r="BF130" s="60"/>
      <c r="BG130" s="60"/>
      <c r="BH130" s="60"/>
      <c r="BI130" s="60"/>
      <c r="BJ130" s="60"/>
      <c r="BK130" s="60"/>
      <c r="BL130" s="60"/>
      <c r="BM130" s="430" t="s">
        <v>457</v>
      </c>
      <c r="BN130" s="60"/>
      <c r="BO130" s="60"/>
      <c r="BP130" s="60"/>
      <c r="BQ130" s="60"/>
      <c r="BR130" s="60"/>
      <c r="BS130" s="60"/>
      <c r="BT130" s="60"/>
      <c r="BU130" s="60"/>
      <c r="BV130" s="60"/>
      <c r="BW130" s="60"/>
      <c r="BX130" s="60"/>
      <c r="BY130" s="60"/>
      <c r="BZ130" s="60"/>
      <c r="CA130" s="60"/>
      <c r="CB130" s="60"/>
      <c r="CC130" s="60"/>
      <c r="CD130" s="60"/>
      <c r="CE130" s="60"/>
      <c r="CF130" s="60"/>
      <c r="CG130" s="60"/>
      <c r="CH130" s="60"/>
    </row>
    <row r="131" spans="53:86" ht="20.100000000000001" customHeight="1">
      <c r="BA131" s="60"/>
      <c r="BB131" s="60"/>
      <c r="BC131" s="60"/>
      <c r="BD131" s="60"/>
      <c r="BE131" s="60"/>
      <c r="BF131" s="60"/>
      <c r="BG131" s="60"/>
      <c r="BH131" s="60"/>
      <c r="BI131" s="60"/>
      <c r="BJ131" s="60"/>
      <c r="BK131" s="60"/>
      <c r="BL131" s="60"/>
      <c r="BM131" s="430" t="s">
        <v>795</v>
      </c>
      <c r="BN131" s="60"/>
      <c r="BO131" s="60"/>
      <c r="BP131" s="60"/>
      <c r="BQ131" s="60"/>
      <c r="BR131" s="60"/>
      <c r="BS131" s="60"/>
      <c r="BT131" s="60"/>
      <c r="BU131" s="60"/>
      <c r="BV131" s="60"/>
      <c r="BW131" s="60"/>
      <c r="BX131" s="60"/>
      <c r="BY131" s="60"/>
      <c r="BZ131" s="60"/>
      <c r="CA131" s="60"/>
      <c r="CB131" s="60"/>
      <c r="CC131" s="60"/>
      <c r="CD131" s="60"/>
      <c r="CE131" s="60"/>
      <c r="CF131" s="60"/>
      <c r="CG131" s="60"/>
      <c r="CH131" s="60"/>
    </row>
    <row r="132" spans="53:86" ht="20.100000000000001" customHeight="1">
      <c r="BA132" s="60"/>
      <c r="BB132" s="60"/>
      <c r="BC132" s="60"/>
      <c r="BD132" s="60"/>
      <c r="BE132" s="60"/>
      <c r="BF132" s="60"/>
      <c r="BG132" s="60"/>
      <c r="BH132" s="60"/>
      <c r="BI132" s="60"/>
      <c r="BJ132" s="60"/>
      <c r="BK132" s="60"/>
      <c r="BL132" s="60"/>
      <c r="BM132" s="430" t="s">
        <v>1304</v>
      </c>
      <c r="BN132" s="60"/>
      <c r="BO132" s="60"/>
      <c r="BP132" s="60"/>
      <c r="BQ132" s="60"/>
      <c r="BR132" s="60"/>
      <c r="BS132" s="60"/>
      <c r="BT132" s="60"/>
      <c r="BU132" s="60"/>
      <c r="BV132" s="60"/>
      <c r="BW132" s="60"/>
      <c r="BX132" s="60"/>
      <c r="BY132" s="60"/>
      <c r="BZ132" s="60"/>
      <c r="CA132" s="60"/>
      <c r="CB132" s="60"/>
      <c r="CC132" s="60"/>
      <c r="CD132" s="60"/>
      <c r="CE132" s="60"/>
      <c r="CF132" s="60"/>
      <c r="CG132" s="60"/>
      <c r="CH132" s="60"/>
    </row>
    <row r="133" spans="53:86" ht="20.100000000000001" customHeight="1">
      <c r="BA133" s="60"/>
      <c r="BB133" s="60"/>
      <c r="BC133" s="60"/>
      <c r="BD133" s="60"/>
      <c r="BE133" s="60"/>
      <c r="BF133" s="60"/>
      <c r="BG133" s="60"/>
      <c r="BH133" s="60"/>
      <c r="BI133" s="60"/>
      <c r="BJ133" s="60"/>
      <c r="BK133" s="60"/>
      <c r="BL133" s="60"/>
      <c r="BM133" s="430" t="s">
        <v>1305</v>
      </c>
      <c r="BN133" s="60"/>
      <c r="BO133" s="60"/>
      <c r="BP133" s="60"/>
      <c r="BQ133" s="60"/>
      <c r="BR133" s="60"/>
      <c r="BS133" s="60"/>
      <c r="BT133" s="60"/>
      <c r="BU133" s="60"/>
      <c r="BV133" s="60"/>
      <c r="BW133" s="60"/>
      <c r="BX133" s="60"/>
      <c r="BY133" s="60"/>
      <c r="BZ133" s="60"/>
      <c r="CA133" s="60"/>
      <c r="CB133" s="60"/>
      <c r="CC133" s="60"/>
      <c r="CD133" s="60"/>
      <c r="CE133" s="60"/>
      <c r="CF133" s="60"/>
      <c r="CG133" s="60"/>
      <c r="CH133" s="60"/>
    </row>
    <row r="134" spans="53:86" ht="20.100000000000001" customHeight="1">
      <c r="BA134" s="60"/>
      <c r="BB134" s="60"/>
      <c r="BC134" s="60"/>
      <c r="BD134" s="60"/>
      <c r="BE134" s="60"/>
      <c r="BF134" s="60"/>
      <c r="BG134" s="60"/>
      <c r="BH134" s="60"/>
      <c r="BI134" s="60"/>
      <c r="BJ134" s="60"/>
      <c r="BK134" s="60"/>
      <c r="BL134" s="60"/>
      <c r="BM134" s="430" t="s">
        <v>1306</v>
      </c>
      <c r="BN134" s="60"/>
      <c r="BO134" s="60"/>
      <c r="BP134" s="60"/>
      <c r="BQ134" s="60"/>
      <c r="BR134" s="60"/>
      <c r="BS134" s="60"/>
      <c r="BT134" s="60"/>
      <c r="BU134" s="60"/>
      <c r="BV134" s="60"/>
      <c r="BW134" s="60"/>
      <c r="BX134" s="60"/>
      <c r="BY134" s="60"/>
      <c r="BZ134" s="60"/>
      <c r="CA134" s="60"/>
      <c r="CB134" s="60"/>
      <c r="CC134" s="60"/>
      <c r="CD134" s="60"/>
      <c r="CE134" s="60"/>
      <c r="CF134" s="60"/>
      <c r="CG134" s="60"/>
      <c r="CH134" s="60"/>
    </row>
    <row r="135" spans="53:86" ht="20.100000000000001" customHeight="1">
      <c r="BA135" s="60"/>
      <c r="BB135" s="60"/>
      <c r="BC135" s="60"/>
      <c r="BD135" s="60"/>
      <c r="BE135" s="60"/>
      <c r="BF135" s="60"/>
      <c r="BG135" s="60"/>
      <c r="BH135" s="60"/>
      <c r="BI135" s="60"/>
      <c r="BJ135" s="60"/>
      <c r="BK135" s="60"/>
      <c r="BL135" s="60"/>
      <c r="BM135" s="430" t="s">
        <v>1307</v>
      </c>
      <c r="BN135" s="60"/>
      <c r="BO135" s="60"/>
      <c r="BP135" s="60"/>
      <c r="BQ135" s="60"/>
      <c r="BR135" s="60"/>
      <c r="BS135" s="60"/>
      <c r="BT135" s="60"/>
      <c r="BU135" s="60"/>
      <c r="BV135" s="60"/>
      <c r="BW135" s="60"/>
      <c r="BX135" s="60"/>
      <c r="BY135" s="60"/>
      <c r="BZ135" s="60"/>
      <c r="CA135" s="60"/>
      <c r="CB135" s="60"/>
      <c r="CC135" s="60"/>
      <c r="CD135" s="60"/>
      <c r="CE135" s="60"/>
      <c r="CF135" s="60"/>
      <c r="CG135" s="60"/>
      <c r="CH135" s="60"/>
    </row>
    <row r="136" spans="53:86" ht="20.100000000000001" customHeight="1">
      <c r="BA136" s="60"/>
      <c r="BB136" s="60"/>
      <c r="BC136" s="60"/>
      <c r="BD136" s="60"/>
      <c r="BE136" s="60"/>
      <c r="BF136" s="60"/>
      <c r="BG136" s="60"/>
      <c r="BH136" s="60"/>
      <c r="BI136" s="60"/>
      <c r="BJ136" s="60"/>
      <c r="BK136" s="60"/>
      <c r="BL136" s="60"/>
      <c r="BM136" s="430" t="s">
        <v>1308</v>
      </c>
      <c r="BN136" s="60"/>
      <c r="BO136" s="60"/>
      <c r="BP136" s="60"/>
      <c r="BQ136" s="60"/>
      <c r="BR136" s="60"/>
      <c r="BS136" s="60"/>
      <c r="BT136" s="60"/>
      <c r="BU136" s="60"/>
      <c r="BV136" s="60"/>
      <c r="BW136" s="60"/>
      <c r="BX136" s="60"/>
      <c r="BY136" s="60"/>
      <c r="BZ136" s="60"/>
      <c r="CA136" s="60"/>
      <c r="CB136" s="60"/>
      <c r="CC136" s="60"/>
      <c r="CD136" s="60"/>
      <c r="CE136" s="60"/>
      <c r="CF136" s="60"/>
      <c r="CG136" s="60"/>
      <c r="CH136" s="60"/>
    </row>
    <row r="137" spans="53:86" ht="20.100000000000001" customHeight="1">
      <c r="BA137" s="60"/>
      <c r="BB137" s="60"/>
      <c r="BC137" s="60"/>
      <c r="BD137" s="60"/>
      <c r="BE137" s="60"/>
      <c r="BF137" s="60"/>
      <c r="BG137" s="60"/>
      <c r="BH137" s="60"/>
      <c r="BI137" s="60"/>
      <c r="BJ137" s="60"/>
      <c r="BK137" s="60"/>
      <c r="BL137" s="60"/>
      <c r="BM137" s="430" t="s">
        <v>1482</v>
      </c>
      <c r="BN137" s="60"/>
      <c r="BO137" s="60"/>
      <c r="BP137" s="60"/>
      <c r="BQ137" s="60"/>
      <c r="BR137" s="60"/>
      <c r="BS137" s="60"/>
      <c r="BT137" s="60"/>
      <c r="BU137" s="60"/>
      <c r="BV137" s="60"/>
      <c r="BW137" s="60"/>
      <c r="BX137" s="60"/>
      <c r="BY137" s="60"/>
      <c r="BZ137" s="60"/>
      <c r="CA137" s="60"/>
      <c r="CB137" s="60"/>
      <c r="CC137" s="60"/>
      <c r="CD137" s="60"/>
      <c r="CE137" s="60"/>
      <c r="CF137" s="60"/>
      <c r="CG137" s="60"/>
      <c r="CH137" s="60"/>
    </row>
    <row r="138" spans="53:86" ht="20.100000000000001" customHeight="1">
      <c r="BA138" s="60"/>
      <c r="BB138" s="60"/>
      <c r="BC138" s="60"/>
      <c r="BD138" s="60"/>
      <c r="BE138" s="60"/>
      <c r="BF138" s="60"/>
      <c r="BG138" s="60"/>
      <c r="BH138" s="60"/>
      <c r="BI138" s="60"/>
      <c r="BJ138" s="60"/>
      <c r="BK138" s="60"/>
      <c r="BL138" s="60"/>
      <c r="BM138" s="430" t="s">
        <v>1310</v>
      </c>
      <c r="BN138" s="60"/>
      <c r="BO138" s="60"/>
      <c r="BP138" s="60"/>
      <c r="BQ138" s="60"/>
      <c r="BR138" s="60"/>
      <c r="BS138" s="60"/>
      <c r="BT138" s="60"/>
      <c r="BU138" s="60"/>
      <c r="BV138" s="60"/>
      <c r="BW138" s="60"/>
      <c r="BX138" s="60"/>
      <c r="BY138" s="60"/>
      <c r="BZ138" s="60"/>
      <c r="CA138" s="60"/>
      <c r="CB138" s="60"/>
      <c r="CC138" s="60"/>
      <c r="CD138" s="60"/>
      <c r="CE138" s="60"/>
      <c r="CF138" s="60"/>
      <c r="CG138" s="60"/>
      <c r="CH138" s="60"/>
    </row>
    <row r="139" spans="53:86" ht="20.100000000000001" customHeight="1">
      <c r="BA139" s="60"/>
      <c r="BB139" s="60"/>
      <c r="BC139" s="60"/>
      <c r="BD139" s="60"/>
      <c r="BE139" s="60"/>
      <c r="BF139" s="60"/>
      <c r="BG139" s="60"/>
      <c r="BH139" s="60"/>
      <c r="BI139" s="60"/>
      <c r="BJ139" s="60"/>
      <c r="BK139" s="60"/>
      <c r="BL139" s="60"/>
      <c r="BM139" s="438" t="s">
        <v>1311</v>
      </c>
      <c r="BN139" s="60"/>
      <c r="BO139" s="60"/>
      <c r="BP139" s="60"/>
      <c r="BQ139" s="60"/>
      <c r="BR139" s="60"/>
      <c r="BS139" s="60"/>
      <c r="BT139" s="60"/>
      <c r="BU139" s="60"/>
      <c r="BV139" s="60"/>
      <c r="BW139" s="60"/>
      <c r="BX139" s="60"/>
      <c r="BY139" s="60"/>
      <c r="BZ139" s="60"/>
      <c r="CA139" s="60"/>
      <c r="CB139" s="60"/>
      <c r="CC139" s="60"/>
      <c r="CD139" s="60"/>
      <c r="CE139" s="60"/>
      <c r="CF139" s="60"/>
      <c r="CG139" s="60"/>
      <c r="CH139" s="60"/>
    </row>
    <row r="140" spans="53:86" ht="20.100000000000001" customHeight="1">
      <c r="BA140" s="60"/>
      <c r="BB140" s="60"/>
      <c r="BC140" s="60"/>
      <c r="BD140" s="60"/>
      <c r="BE140" s="60"/>
      <c r="BF140" s="60"/>
      <c r="BG140" s="60"/>
      <c r="BH140" s="60"/>
      <c r="BI140" s="60"/>
      <c r="BJ140" s="60"/>
      <c r="BK140" s="60"/>
      <c r="BL140" s="60"/>
      <c r="BM140" s="430" t="s">
        <v>1312</v>
      </c>
      <c r="BN140" s="60"/>
      <c r="BO140" s="60"/>
      <c r="BP140" s="60"/>
      <c r="BQ140" s="60"/>
      <c r="BR140" s="60"/>
      <c r="BS140" s="60"/>
      <c r="BT140" s="60"/>
      <c r="BU140" s="60"/>
      <c r="BV140" s="60"/>
      <c r="BW140" s="60"/>
      <c r="BX140" s="60"/>
      <c r="BY140" s="60"/>
      <c r="BZ140" s="60"/>
      <c r="CA140" s="60"/>
      <c r="CB140" s="60"/>
      <c r="CC140" s="60"/>
      <c r="CD140" s="60"/>
      <c r="CE140" s="60"/>
      <c r="CF140" s="60"/>
      <c r="CG140" s="60"/>
      <c r="CH140" s="60"/>
    </row>
    <row r="141" spans="53:86" ht="20.100000000000001" customHeight="1">
      <c r="BA141" s="60"/>
      <c r="BB141" s="60"/>
      <c r="BC141" s="60"/>
      <c r="BD141" s="60"/>
      <c r="BE141" s="60"/>
      <c r="BF141" s="60"/>
      <c r="BG141" s="60"/>
      <c r="BH141" s="60"/>
      <c r="BI141" s="60"/>
      <c r="BJ141" s="60"/>
      <c r="BK141" s="60"/>
      <c r="BL141" s="60"/>
      <c r="BM141" s="430" t="s">
        <v>1313</v>
      </c>
      <c r="BN141" s="60"/>
      <c r="BO141" s="60"/>
      <c r="BP141" s="60"/>
      <c r="BQ141" s="60"/>
      <c r="BR141" s="60"/>
      <c r="BS141" s="60"/>
      <c r="BT141" s="60"/>
      <c r="BU141" s="60"/>
      <c r="BV141" s="60"/>
      <c r="BW141" s="60"/>
      <c r="BX141" s="60"/>
      <c r="BY141" s="60"/>
      <c r="BZ141" s="60"/>
      <c r="CA141" s="60"/>
      <c r="CB141" s="60"/>
      <c r="CC141" s="60"/>
      <c r="CD141" s="60"/>
      <c r="CE141" s="60"/>
      <c r="CF141" s="60"/>
      <c r="CG141" s="60"/>
      <c r="CH141" s="60"/>
    </row>
    <row r="142" spans="53:86" ht="20.100000000000001" customHeight="1">
      <c r="BA142" s="60"/>
      <c r="BB142" s="60"/>
      <c r="BC142" s="60"/>
      <c r="BD142" s="60"/>
      <c r="BE142" s="60"/>
      <c r="BF142" s="60"/>
      <c r="BG142" s="60"/>
      <c r="BH142" s="60"/>
      <c r="BI142" s="60"/>
      <c r="BJ142" s="60"/>
      <c r="BK142" s="60"/>
      <c r="BL142" s="60"/>
      <c r="BM142" s="430" t="s">
        <v>1314</v>
      </c>
      <c r="BN142" s="60"/>
      <c r="BO142" s="60"/>
      <c r="BP142" s="60"/>
      <c r="BQ142" s="60"/>
      <c r="BR142" s="60"/>
      <c r="BS142" s="60"/>
      <c r="BT142" s="60"/>
      <c r="BU142" s="60"/>
      <c r="BV142" s="60"/>
      <c r="BW142" s="60"/>
      <c r="BX142" s="60"/>
      <c r="BY142" s="60"/>
      <c r="BZ142" s="60"/>
      <c r="CA142" s="60"/>
      <c r="CB142" s="60"/>
      <c r="CC142" s="60"/>
      <c r="CD142" s="60"/>
      <c r="CE142" s="60"/>
      <c r="CF142" s="60"/>
      <c r="CG142" s="60"/>
      <c r="CH142" s="60"/>
    </row>
    <row r="143" spans="53:86" ht="20.100000000000001" customHeight="1">
      <c r="BA143" s="60"/>
      <c r="BB143" s="60"/>
      <c r="BC143" s="60"/>
      <c r="BD143" s="60"/>
      <c r="BE143" s="60"/>
      <c r="BF143" s="60"/>
      <c r="BG143" s="60"/>
      <c r="BH143" s="60"/>
      <c r="BI143" s="60"/>
      <c r="BJ143" s="60"/>
      <c r="BK143" s="60"/>
      <c r="BL143" s="60"/>
      <c r="BM143" s="430" t="s">
        <v>1315</v>
      </c>
      <c r="BN143" s="60"/>
      <c r="BO143" s="60"/>
      <c r="BP143" s="60"/>
      <c r="BQ143" s="60"/>
      <c r="BR143" s="60"/>
      <c r="BS143" s="60"/>
      <c r="BT143" s="60"/>
      <c r="BU143" s="60"/>
      <c r="BV143" s="60"/>
      <c r="BW143" s="60"/>
      <c r="BX143" s="60"/>
      <c r="BY143" s="60"/>
      <c r="BZ143" s="60"/>
      <c r="CA143" s="60"/>
      <c r="CB143" s="60"/>
      <c r="CC143" s="60"/>
      <c r="CD143" s="60"/>
      <c r="CE143" s="60"/>
      <c r="CF143" s="60"/>
      <c r="CG143" s="60"/>
      <c r="CH143" s="60"/>
    </row>
    <row r="144" spans="53:86" ht="20.100000000000001" customHeight="1">
      <c r="BA144" s="60"/>
      <c r="BB144" s="60"/>
      <c r="BC144" s="60"/>
      <c r="BD144" s="60"/>
      <c r="BE144" s="60"/>
      <c r="BF144" s="60"/>
      <c r="BG144" s="60"/>
      <c r="BH144" s="60"/>
      <c r="BI144" s="60"/>
      <c r="BJ144" s="60"/>
      <c r="BK144" s="60"/>
      <c r="BL144" s="60"/>
      <c r="BM144" s="430" t="s">
        <v>489</v>
      </c>
      <c r="BN144" s="60"/>
      <c r="BO144" s="60"/>
      <c r="BP144" s="60"/>
      <c r="BQ144" s="60"/>
      <c r="BR144" s="60"/>
      <c r="BS144" s="60"/>
      <c r="BT144" s="60"/>
      <c r="BU144" s="60"/>
      <c r="BV144" s="60"/>
      <c r="BW144" s="60"/>
      <c r="BX144" s="60"/>
      <c r="BY144" s="60"/>
      <c r="BZ144" s="60"/>
      <c r="CA144" s="60"/>
      <c r="CB144" s="60"/>
      <c r="CC144" s="60"/>
      <c r="CD144" s="60"/>
      <c r="CE144" s="60"/>
      <c r="CF144" s="60"/>
      <c r="CG144" s="60"/>
      <c r="CH144" s="60"/>
    </row>
    <row r="145" spans="53:86" ht="20.100000000000001" customHeight="1">
      <c r="BA145" s="60"/>
      <c r="BB145" s="60"/>
      <c r="BC145" s="60"/>
      <c r="BD145" s="60"/>
      <c r="BE145" s="60"/>
      <c r="BF145" s="60"/>
      <c r="BG145" s="60"/>
      <c r="BH145" s="60"/>
      <c r="BI145" s="60"/>
      <c r="BJ145" s="60"/>
      <c r="BK145" s="60"/>
      <c r="BL145" s="60"/>
      <c r="BM145" s="430" t="s">
        <v>567</v>
      </c>
      <c r="BN145" s="60"/>
      <c r="BO145" s="60"/>
      <c r="BP145" s="60"/>
      <c r="BQ145" s="60"/>
      <c r="BR145" s="60"/>
      <c r="BS145" s="60"/>
      <c r="BT145" s="60"/>
      <c r="BU145" s="60"/>
      <c r="BV145" s="60"/>
      <c r="BW145" s="60"/>
      <c r="BX145" s="60"/>
      <c r="BY145" s="60"/>
      <c r="BZ145" s="60"/>
      <c r="CA145" s="60"/>
      <c r="CB145" s="60"/>
      <c r="CC145" s="60"/>
      <c r="CD145" s="60"/>
      <c r="CE145" s="60"/>
      <c r="CF145" s="60"/>
      <c r="CG145" s="60"/>
      <c r="CH145" s="60"/>
    </row>
    <row r="146" spans="53:86" ht="20.100000000000001" customHeight="1">
      <c r="BA146" s="60"/>
      <c r="BB146" s="60"/>
      <c r="BC146" s="60"/>
      <c r="BD146" s="60"/>
      <c r="BE146" s="60"/>
      <c r="BF146" s="60"/>
      <c r="BG146" s="60"/>
      <c r="BH146" s="60"/>
      <c r="BI146" s="60"/>
      <c r="BJ146" s="60"/>
      <c r="BK146" s="60"/>
      <c r="BL146" s="60"/>
      <c r="BM146" s="430" t="s">
        <v>1316</v>
      </c>
      <c r="BN146" s="60"/>
      <c r="BO146" s="60"/>
      <c r="BP146" s="60"/>
      <c r="BQ146" s="60"/>
      <c r="BR146" s="60"/>
      <c r="BS146" s="60"/>
      <c r="BT146" s="60"/>
      <c r="BU146" s="60"/>
      <c r="BV146" s="60"/>
      <c r="BW146" s="60"/>
      <c r="BX146" s="60"/>
      <c r="BY146" s="60"/>
      <c r="BZ146" s="60"/>
      <c r="CA146" s="60"/>
      <c r="CB146" s="60"/>
      <c r="CC146" s="60"/>
      <c r="CD146" s="60"/>
      <c r="CE146" s="60"/>
      <c r="CF146" s="60"/>
      <c r="CG146" s="60"/>
      <c r="CH146" s="60"/>
    </row>
    <row r="147" spans="53:86" ht="20.100000000000001" customHeight="1">
      <c r="BA147" s="60"/>
      <c r="BB147" s="60"/>
      <c r="BC147" s="60"/>
      <c r="BD147" s="60"/>
      <c r="BE147" s="60"/>
      <c r="BF147" s="60"/>
      <c r="BG147" s="60"/>
      <c r="BH147" s="60"/>
      <c r="BI147" s="60"/>
      <c r="BJ147" s="60"/>
      <c r="BK147" s="60"/>
      <c r="BL147" s="60"/>
      <c r="BM147" s="430" t="s">
        <v>1317</v>
      </c>
      <c r="BN147" s="60"/>
      <c r="BO147" s="60"/>
      <c r="BP147" s="60"/>
      <c r="BQ147" s="60"/>
      <c r="BR147" s="60"/>
      <c r="BS147" s="60"/>
      <c r="BT147" s="60"/>
      <c r="BU147" s="60"/>
      <c r="BV147" s="60"/>
      <c r="BW147" s="60"/>
      <c r="BX147" s="60"/>
      <c r="BY147" s="60"/>
      <c r="BZ147" s="60"/>
      <c r="CA147" s="60"/>
      <c r="CB147" s="60"/>
      <c r="CC147" s="60"/>
      <c r="CD147" s="60"/>
      <c r="CE147" s="60"/>
      <c r="CF147" s="60"/>
      <c r="CG147" s="60"/>
      <c r="CH147" s="60"/>
    </row>
    <row r="148" spans="53:86" ht="20.100000000000001" customHeight="1">
      <c r="BA148" s="60"/>
      <c r="BB148" s="60"/>
      <c r="BC148" s="60"/>
      <c r="BD148" s="60"/>
      <c r="BE148" s="60"/>
      <c r="BF148" s="60"/>
      <c r="BG148" s="60"/>
      <c r="BH148" s="60"/>
      <c r="BI148" s="60"/>
      <c r="BJ148" s="60"/>
      <c r="BK148" s="60"/>
      <c r="BL148" s="60"/>
      <c r="BM148" s="430" t="s">
        <v>1318</v>
      </c>
      <c r="BN148" s="60"/>
      <c r="BO148" s="60"/>
      <c r="BP148" s="60"/>
      <c r="BQ148" s="60"/>
      <c r="BR148" s="60"/>
      <c r="BS148" s="60"/>
      <c r="BT148" s="60"/>
      <c r="BU148" s="60"/>
      <c r="BV148" s="60"/>
      <c r="BW148" s="60"/>
      <c r="BX148" s="60"/>
      <c r="BY148" s="60"/>
      <c r="BZ148" s="60"/>
      <c r="CA148" s="60"/>
      <c r="CB148" s="60"/>
      <c r="CC148" s="60"/>
      <c r="CD148" s="60"/>
      <c r="CE148" s="60"/>
      <c r="CF148" s="60"/>
      <c r="CG148" s="60"/>
      <c r="CH148" s="60"/>
    </row>
    <row r="149" spans="53:86" ht="20.100000000000001" customHeight="1">
      <c r="BA149" s="60"/>
      <c r="BB149" s="60"/>
      <c r="BC149" s="60"/>
      <c r="BD149" s="60"/>
      <c r="BE149" s="60"/>
      <c r="BF149" s="60"/>
      <c r="BG149" s="60"/>
      <c r="BH149" s="60"/>
      <c r="BI149" s="60"/>
      <c r="BJ149" s="60"/>
      <c r="BK149" s="60"/>
      <c r="BL149" s="60"/>
      <c r="BM149" s="430" t="s">
        <v>1319</v>
      </c>
      <c r="BN149" s="60"/>
      <c r="BO149" s="60"/>
      <c r="BP149" s="60"/>
      <c r="BQ149" s="60"/>
      <c r="BR149" s="60"/>
      <c r="BS149" s="60"/>
      <c r="BT149" s="60"/>
      <c r="BU149" s="60"/>
      <c r="BV149" s="60"/>
      <c r="BW149" s="60"/>
      <c r="BX149" s="60"/>
      <c r="BY149" s="60"/>
      <c r="BZ149" s="60"/>
      <c r="CA149" s="60"/>
      <c r="CB149" s="60"/>
      <c r="CC149" s="60"/>
      <c r="CD149" s="60"/>
      <c r="CE149" s="60"/>
      <c r="CF149" s="60"/>
      <c r="CG149" s="60"/>
      <c r="CH149" s="60"/>
    </row>
    <row r="150" spans="53:86" ht="20.100000000000001" customHeight="1">
      <c r="BA150" s="60"/>
      <c r="BB150" s="60"/>
      <c r="BC150" s="60"/>
      <c r="BD150" s="60"/>
      <c r="BE150" s="60"/>
      <c r="BF150" s="60"/>
      <c r="BG150" s="60"/>
      <c r="BH150" s="60"/>
      <c r="BI150" s="60"/>
      <c r="BJ150" s="60"/>
      <c r="BK150" s="60"/>
      <c r="BL150" s="60"/>
      <c r="BM150" s="430" t="s">
        <v>1320</v>
      </c>
      <c r="BN150" s="60"/>
      <c r="BO150" s="60"/>
      <c r="BP150" s="60"/>
      <c r="BQ150" s="60"/>
      <c r="BR150" s="60"/>
      <c r="BS150" s="60"/>
      <c r="BT150" s="60"/>
      <c r="BU150" s="60"/>
      <c r="BV150" s="60"/>
      <c r="BW150" s="60"/>
      <c r="BX150" s="60"/>
      <c r="BY150" s="60"/>
      <c r="BZ150" s="60"/>
      <c r="CA150" s="60"/>
      <c r="CB150" s="60"/>
      <c r="CC150" s="60"/>
      <c r="CD150" s="60"/>
      <c r="CE150" s="60"/>
      <c r="CF150" s="60"/>
      <c r="CG150" s="60"/>
      <c r="CH150" s="60"/>
    </row>
    <row r="151" spans="53:86" ht="20.100000000000001" customHeight="1">
      <c r="BA151" s="60"/>
      <c r="BB151" s="60"/>
      <c r="BC151" s="60"/>
      <c r="BD151" s="60"/>
      <c r="BE151" s="60"/>
      <c r="BF151" s="60"/>
      <c r="BG151" s="60"/>
      <c r="BH151" s="60"/>
      <c r="BI151" s="60"/>
      <c r="BJ151" s="60"/>
      <c r="BK151" s="60"/>
      <c r="BL151" s="60"/>
      <c r="BM151" s="430" t="s">
        <v>1321</v>
      </c>
      <c r="BN151" s="60"/>
      <c r="BO151" s="60"/>
      <c r="BP151" s="60"/>
      <c r="BQ151" s="60"/>
      <c r="BR151" s="60"/>
      <c r="BS151" s="60"/>
      <c r="BT151" s="60"/>
      <c r="BU151" s="60"/>
      <c r="BV151" s="60"/>
      <c r="BW151" s="60"/>
      <c r="BX151" s="60"/>
      <c r="BY151" s="60"/>
      <c r="BZ151" s="60"/>
      <c r="CA151" s="60"/>
      <c r="CB151" s="60"/>
      <c r="CC151" s="60"/>
      <c r="CD151" s="60"/>
      <c r="CE151" s="60"/>
      <c r="CF151" s="60"/>
      <c r="CG151" s="60"/>
      <c r="CH151" s="60"/>
    </row>
    <row r="152" spans="53:86" ht="20.100000000000001" customHeight="1">
      <c r="BA152" s="60"/>
      <c r="BB152" s="60"/>
      <c r="BC152" s="60"/>
      <c r="BD152" s="60"/>
      <c r="BE152" s="60"/>
      <c r="BF152" s="60"/>
      <c r="BG152" s="60"/>
      <c r="BH152" s="60"/>
      <c r="BI152" s="60"/>
      <c r="BJ152" s="60"/>
      <c r="BK152" s="60"/>
      <c r="BL152" s="60"/>
      <c r="BM152" s="430" t="s">
        <v>790</v>
      </c>
      <c r="BN152" s="60"/>
      <c r="BO152" s="60"/>
      <c r="BP152" s="60"/>
      <c r="BQ152" s="60"/>
      <c r="BR152" s="60"/>
      <c r="BS152" s="60"/>
      <c r="BT152" s="60"/>
      <c r="BU152" s="60"/>
      <c r="BV152" s="60"/>
      <c r="BW152" s="60"/>
      <c r="BX152" s="60"/>
      <c r="BY152" s="60"/>
      <c r="BZ152" s="60"/>
      <c r="CA152" s="60"/>
      <c r="CB152" s="60"/>
      <c r="CC152" s="60"/>
      <c r="CD152" s="60"/>
      <c r="CE152" s="60"/>
      <c r="CF152" s="60"/>
      <c r="CG152" s="60"/>
      <c r="CH152" s="60"/>
    </row>
    <row r="153" spans="53:86" ht="20.100000000000001" customHeight="1">
      <c r="BA153" s="60"/>
      <c r="BB153" s="60"/>
      <c r="BC153" s="60"/>
      <c r="BD153" s="60"/>
      <c r="BE153" s="60"/>
      <c r="BF153" s="60"/>
      <c r="BG153" s="60"/>
      <c r="BH153" s="60"/>
      <c r="BI153" s="60"/>
      <c r="BJ153" s="60"/>
      <c r="BK153" s="60"/>
      <c r="BL153" s="60"/>
      <c r="BM153" s="430" t="s">
        <v>1483</v>
      </c>
      <c r="BN153" s="60"/>
      <c r="BO153" s="60"/>
      <c r="BP153" s="60"/>
      <c r="BQ153" s="60"/>
      <c r="BR153" s="60"/>
      <c r="BS153" s="60"/>
      <c r="BT153" s="60"/>
      <c r="BU153" s="60"/>
      <c r="BV153" s="60"/>
      <c r="BW153" s="60"/>
      <c r="BX153" s="60"/>
      <c r="BY153" s="60"/>
      <c r="BZ153" s="60"/>
      <c r="CA153" s="60"/>
      <c r="CB153" s="60"/>
      <c r="CC153" s="60"/>
      <c r="CD153" s="60"/>
      <c r="CE153" s="60"/>
      <c r="CF153" s="60"/>
      <c r="CG153" s="60"/>
      <c r="CH153" s="60"/>
    </row>
    <row r="154" spans="53:86" ht="20.100000000000001" customHeight="1">
      <c r="BA154" s="60"/>
      <c r="BB154" s="60"/>
      <c r="BC154" s="60"/>
      <c r="BD154" s="60"/>
      <c r="BE154" s="60"/>
      <c r="BF154" s="60"/>
      <c r="BG154" s="60"/>
      <c r="BH154" s="60"/>
      <c r="BI154" s="60"/>
      <c r="BJ154" s="60"/>
      <c r="BK154" s="60"/>
      <c r="BL154" s="60"/>
      <c r="BM154" s="430" t="s">
        <v>782</v>
      </c>
      <c r="BN154" s="60"/>
      <c r="BO154" s="60"/>
      <c r="BP154" s="60"/>
      <c r="BQ154" s="60"/>
      <c r="BR154" s="60"/>
      <c r="BS154" s="60"/>
      <c r="BT154" s="60"/>
      <c r="BU154" s="60"/>
      <c r="BV154" s="60"/>
      <c r="BW154" s="60"/>
      <c r="BX154" s="60"/>
      <c r="BY154" s="60"/>
      <c r="BZ154" s="60"/>
      <c r="CA154" s="60"/>
      <c r="CB154" s="60"/>
      <c r="CC154" s="60"/>
      <c r="CD154" s="60"/>
      <c r="CE154" s="60"/>
      <c r="CF154" s="60"/>
      <c r="CG154" s="60"/>
      <c r="CH154" s="60"/>
    </row>
    <row r="155" spans="53:86" ht="20.100000000000001" customHeight="1">
      <c r="BA155" s="60"/>
      <c r="BB155" s="60"/>
      <c r="BC155" s="60"/>
      <c r="BD155" s="60"/>
      <c r="BE155" s="60"/>
      <c r="BF155" s="60"/>
      <c r="BG155" s="60"/>
      <c r="BH155" s="60"/>
      <c r="BI155" s="60"/>
      <c r="BJ155" s="60"/>
      <c r="BK155" s="60"/>
      <c r="BL155" s="60"/>
      <c r="BM155" s="430" t="s">
        <v>467</v>
      </c>
      <c r="BN155" s="60"/>
      <c r="BO155" s="60"/>
      <c r="BP155" s="60"/>
      <c r="BQ155" s="60"/>
      <c r="BR155" s="60"/>
      <c r="BS155" s="60"/>
      <c r="BT155" s="60"/>
      <c r="BU155" s="60"/>
      <c r="BV155" s="60"/>
      <c r="BW155" s="60"/>
      <c r="BX155" s="60"/>
      <c r="BY155" s="60"/>
      <c r="BZ155" s="60"/>
      <c r="CA155" s="60"/>
      <c r="CB155" s="60"/>
      <c r="CC155" s="60"/>
      <c r="CD155" s="60"/>
      <c r="CE155" s="60"/>
      <c r="CF155" s="60"/>
      <c r="CG155" s="60"/>
      <c r="CH155" s="60"/>
    </row>
    <row r="156" spans="53:86" ht="20.100000000000001" customHeight="1">
      <c r="BA156" s="60"/>
      <c r="BB156" s="60"/>
      <c r="BC156" s="60"/>
      <c r="BD156" s="60"/>
      <c r="BE156" s="60"/>
      <c r="BF156" s="60"/>
      <c r="BG156" s="60"/>
      <c r="BH156" s="60"/>
      <c r="BI156" s="60"/>
      <c r="BJ156" s="60"/>
      <c r="BK156" s="60"/>
      <c r="BL156" s="60"/>
      <c r="BM156" s="430" t="s">
        <v>1323</v>
      </c>
      <c r="BN156" s="60"/>
      <c r="BO156" s="60"/>
      <c r="BP156" s="60"/>
      <c r="BQ156" s="60"/>
      <c r="BR156" s="60"/>
      <c r="BS156" s="60"/>
      <c r="BT156" s="60"/>
      <c r="BU156" s="60"/>
      <c r="BV156" s="60"/>
      <c r="BW156" s="60"/>
      <c r="BX156" s="60"/>
      <c r="BY156" s="60"/>
      <c r="BZ156" s="60"/>
      <c r="CA156" s="60"/>
      <c r="CB156" s="60"/>
      <c r="CC156" s="60"/>
      <c r="CD156" s="60"/>
      <c r="CE156" s="60"/>
      <c r="CF156" s="60"/>
      <c r="CG156" s="60"/>
      <c r="CH156" s="60"/>
    </row>
    <row r="157" spans="53:86" ht="20.100000000000001" customHeight="1">
      <c r="BA157" s="60"/>
      <c r="BB157" s="60"/>
      <c r="BC157" s="60"/>
      <c r="BD157" s="60"/>
      <c r="BE157" s="60"/>
      <c r="BF157" s="60"/>
      <c r="BG157" s="60"/>
      <c r="BH157" s="60"/>
      <c r="BI157" s="60"/>
      <c r="BJ157" s="60"/>
      <c r="BK157" s="60"/>
      <c r="BL157" s="60"/>
      <c r="BM157" s="430" t="s">
        <v>803</v>
      </c>
      <c r="BN157" s="60"/>
      <c r="BO157" s="60"/>
      <c r="BP157" s="60"/>
      <c r="BQ157" s="60"/>
      <c r="BR157" s="60"/>
      <c r="BS157" s="60"/>
      <c r="BT157" s="60"/>
      <c r="BU157" s="60"/>
      <c r="BV157" s="60"/>
      <c r="BW157" s="60"/>
      <c r="BX157" s="60"/>
      <c r="BY157" s="60"/>
      <c r="BZ157" s="60"/>
      <c r="CA157" s="60"/>
      <c r="CB157" s="60"/>
      <c r="CC157" s="60"/>
      <c r="CD157" s="60"/>
      <c r="CE157" s="60"/>
      <c r="CF157" s="60"/>
      <c r="CG157" s="60"/>
      <c r="CH157" s="60"/>
    </row>
    <row r="158" spans="53:86" ht="20.100000000000001" customHeight="1">
      <c r="BA158" s="60"/>
      <c r="BB158" s="60"/>
      <c r="BC158" s="60"/>
      <c r="BD158" s="60"/>
      <c r="BE158" s="60"/>
      <c r="BF158" s="60"/>
      <c r="BG158" s="60"/>
      <c r="BH158" s="60"/>
      <c r="BI158" s="60"/>
      <c r="BJ158" s="60"/>
      <c r="BK158" s="60"/>
      <c r="BL158" s="60"/>
      <c r="BM158" s="430" t="s">
        <v>1324</v>
      </c>
      <c r="BN158" s="60"/>
      <c r="BO158" s="60"/>
      <c r="BP158" s="60"/>
      <c r="BQ158" s="60"/>
      <c r="BR158" s="60"/>
      <c r="BS158" s="60"/>
      <c r="BT158" s="60"/>
      <c r="BU158" s="60"/>
      <c r="BV158" s="60"/>
      <c r="BW158" s="60"/>
      <c r="BX158" s="60"/>
      <c r="BY158" s="60"/>
      <c r="BZ158" s="60"/>
      <c r="CA158" s="60"/>
      <c r="CB158" s="60"/>
      <c r="CC158" s="60"/>
      <c r="CD158" s="60"/>
      <c r="CE158" s="60"/>
      <c r="CF158" s="60"/>
      <c r="CG158" s="60"/>
      <c r="CH158" s="60"/>
    </row>
    <row r="159" spans="53:86" ht="20.100000000000001" customHeight="1">
      <c r="BA159" s="60"/>
      <c r="BB159" s="60"/>
      <c r="BC159" s="60"/>
      <c r="BD159" s="60"/>
      <c r="BE159" s="60"/>
      <c r="BF159" s="60"/>
      <c r="BG159" s="60"/>
      <c r="BH159" s="60"/>
      <c r="BI159" s="60"/>
      <c r="BJ159" s="60"/>
      <c r="BK159" s="60"/>
      <c r="BL159" s="60"/>
      <c r="BM159" s="430" t="s">
        <v>1484</v>
      </c>
      <c r="BN159" s="60"/>
      <c r="BO159" s="60"/>
      <c r="BP159" s="60"/>
      <c r="BQ159" s="60"/>
      <c r="BR159" s="60"/>
      <c r="BS159" s="60"/>
      <c r="BT159" s="60"/>
      <c r="BU159" s="60"/>
      <c r="BV159" s="60"/>
      <c r="BW159" s="60"/>
      <c r="BX159" s="60"/>
      <c r="BY159" s="60"/>
      <c r="BZ159" s="60"/>
      <c r="CA159" s="60"/>
      <c r="CB159" s="60"/>
      <c r="CC159" s="60"/>
      <c r="CD159" s="60"/>
      <c r="CE159" s="60"/>
      <c r="CF159" s="60"/>
      <c r="CG159" s="60"/>
      <c r="CH159" s="60"/>
    </row>
    <row r="160" spans="53:86" ht="20.100000000000001" customHeight="1">
      <c r="BA160" s="60"/>
      <c r="BB160" s="60"/>
      <c r="BC160" s="60"/>
      <c r="BD160" s="60"/>
      <c r="BE160" s="60"/>
      <c r="BF160" s="60"/>
      <c r="BG160" s="60"/>
      <c r="BH160" s="60"/>
      <c r="BI160" s="60"/>
      <c r="BJ160" s="60"/>
      <c r="BK160" s="60"/>
      <c r="BL160" s="60"/>
      <c r="BM160" s="430" t="s">
        <v>1326</v>
      </c>
      <c r="BN160" s="60"/>
      <c r="BO160" s="60"/>
      <c r="BP160" s="60"/>
      <c r="BQ160" s="60"/>
      <c r="BR160" s="60"/>
      <c r="BS160" s="60"/>
      <c r="BT160" s="60"/>
      <c r="BU160" s="60"/>
      <c r="BV160" s="60"/>
      <c r="BW160" s="60"/>
      <c r="BX160" s="60"/>
      <c r="BY160" s="60"/>
      <c r="BZ160" s="60"/>
      <c r="CA160" s="60"/>
      <c r="CB160" s="60"/>
      <c r="CC160" s="60"/>
      <c r="CD160" s="60"/>
      <c r="CE160" s="60"/>
      <c r="CF160" s="60"/>
      <c r="CG160" s="60"/>
      <c r="CH160" s="60"/>
    </row>
    <row r="161" spans="53:86" ht="20.100000000000001" customHeight="1">
      <c r="BA161" s="60"/>
      <c r="BB161" s="60"/>
      <c r="BC161" s="60"/>
      <c r="BD161" s="60"/>
      <c r="BE161" s="60"/>
      <c r="BF161" s="60"/>
      <c r="BG161" s="60"/>
      <c r="BH161" s="60"/>
      <c r="BI161" s="60"/>
      <c r="BJ161" s="60"/>
      <c r="BK161" s="60"/>
      <c r="BL161" s="60"/>
      <c r="BM161" s="430" t="s">
        <v>1327</v>
      </c>
      <c r="BN161" s="60"/>
      <c r="BO161" s="60"/>
      <c r="BP161" s="60"/>
      <c r="BQ161" s="60"/>
      <c r="BR161" s="60"/>
      <c r="BS161" s="60"/>
      <c r="BT161" s="60"/>
      <c r="BU161" s="60"/>
      <c r="BV161" s="60"/>
      <c r="BW161" s="60"/>
      <c r="BX161" s="60"/>
      <c r="BY161" s="60"/>
      <c r="BZ161" s="60"/>
      <c r="CA161" s="60"/>
      <c r="CB161" s="60"/>
      <c r="CC161" s="60"/>
      <c r="CD161" s="60"/>
      <c r="CE161" s="60"/>
      <c r="CF161" s="60"/>
      <c r="CG161" s="60"/>
      <c r="CH161" s="60"/>
    </row>
    <row r="162" spans="53:86" ht="20.100000000000001" customHeight="1">
      <c r="BA162" s="60"/>
      <c r="BB162" s="60"/>
      <c r="BC162" s="60"/>
      <c r="BD162" s="60"/>
      <c r="BE162" s="60"/>
      <c r="BF162" s="60"/>
      <c r="BG162" s="60"/>
      <c r="BH162" s="60"/>
      <c r="BI162" s="60"/>
      <c r="BJ162" s="60"/>
      <c r="BK162" s="60"/>
      <c r="BL162" s="60"/>
      <c r="BM162" s="438" t="s">
        <v>1328</v>
      </c>
      <c r="BN162" s="60"/>
      <c r="BO162" s="60"/>
      <c r="BP162" s="60"/>
      <c r="BQ162" s="60"/>
      <c r="BR162" s="60"/>
      <c r="BS162" s="60"/>
      <c r="BT162" s="60"/>
      <c r="BU162" s="60"/>
      <c r="BV162" s="60"/>
      <c r="BW162" s="60"/>
      <c r="BX162" s="60"/>
      <c r="BY162" s="60"/>
      <c r="BZ162" s="60"/>
      <c r="CA162" s="60"/>
      <c r="CB162" s="60"/>
      <c r="CC162" s="60"/>
      <c r="CD162" s="60"/>
      <c r="CE162" s="60"/>
      <c r="CF162" s="60"/>
      <c r="CG162" s="60"/>
      <c r="CH162" s="60"/>
    </row>
    <row r="163" spans="53:86" ht="20.100000000000001" customHeight="1">
      <c r="BA163" s="60"/>
      <c r="BB163" s="60"/>
      <c r="BC163" s="60"/>
      <c r="BD163" s="60"/>
      <c r="BE163" s="60"/>
      <c r="BF163" s="60"/>
      <c r="BG163" s="60"/>
      <c r="BH163" s="60"/>
      <c r="BI163" s="60"/>
      <c r="BJ163" s="60"/>
      <c r="BK163" s="60"/>
      <c r="BL163" s="60"/>
      <c r="BM163" s="430" t="s">
        <v>83</v>
      </c>
      <c r="BN163" s="60"/>
      <c r="BO163" s="60"/>
      <c r="BP163" s="60"/>
      <c r="BQ163" s="60"/>
      <c r="BR163" s="60"/>
      <c r="BS163" s="60"/>
      <c r="BT163" s="60"/>
      <c r="BU163" s="60"/>
      <c r="BV163" s="60"/>
      <c r="BW163" s="60"/>
      <c r="BX163" s="60"/>
      <c r="BY163" s="60"/>
      <c r="BZ163" s="60"/>
      <c r="CA163" s="60"/>
      <c r="CB163" s="60"/>
      <c r="CC163" s="60"/>
      <c r="CD163" s="60"/>
      <c r="CE163" s="60"/>
      <c r="CF163" s="60"/>
      <c r="CG163" s="60"/>
      <c r="CH163" s="60"/>
    </row>
    <row r="164" spans="53:86" ht="20.100000000000001" customHeight="1">
      <c r="BA164" s="60"/>
      <c r="BB164" s="60"/>
      <c r="BC164" s="60"/>
      <c r="BD164" s="60"/>
      <c r="BE164" s="60"/>
      <c r="BF164" s="60"/>
      <c r="BG164" s="60"/>
      <c r="BH164" s="60"/>
      <c r="BI164" s="60"/>
      <c r="BJ164" s="60"/>
      <c r="BK164" s="60"/>
      <c r="BL164" s="60"/>
      <c r="BM164" s="438" t="s">
        <v>1329</v>
      </c>
      <c r="BN164" s="60"/>
      <c r="BO164" s="60"/>
      <c r="BP164" s="60"/>
      <c r="BQ164" s="60"/>
      <c r="BR164" s="60"/>
      <c r="BS164" s="60"/>
      <c r="BT164" s="60"/>
      <c r="BU164" s="60"/>
      <c r="BV164" s="60"/>
      <c r="BW164" s="60"/>
      <c r="BX164" s="60"/>
      <c r="BY164" s="60"/>
      <c r="BZ164" s="60"/>
      <c r="CA164" s="60"/>
      <c r="CB164" s="60"/>
      <c r="CC164" s="60"/>
      <c r="CD164" s="60"/>
      <c r="CE164" s="60"/>
      <c r="CF164" s="60"/>
      <c r="CG164" s="60"/>
      <c r="CH164" s="60"/>
    </row>
    <row r="165" spans="53:86" ht="20.100000000000001" customHeight="1">
      <c r="BA165" s="60"/>
      <c r="BB165" s="60"/>
      <c r="BC165" s="60"/>
      <c r="BD165" s="60"/>
      <c r="BE165" s="60"/>
      <c r="BF165" s="60"/>
      <c r="BG165" s="60"/>
      <c r="BH165" s="60"/>
      <c r="BI165" s="60"/>
      <c r="BJ165" s="60"/>
      <c r="BK165" s="60"/>
      <c r="BL165" s="60"/>
      <c r="BM165" s="430" t="s">
        <v>1330</v>
      </c>
      <c r="BN165" s="60"/>
      <c r="BO165" s="60"/>
      <c r="BP165" s="60"/>
      <c r="BQ165" s="60"/>
      <c r="BR165" s="60"/>
      <c r="BS165" s="60"/>
      <c r="BT165" s="60"/>
      <c r="BU165" s="60"/>
      <c r="BV165" s="60"/>
      <c r="BW165" s="60"/>
      <c r="BX165" s="60"/>
      <c r="BY165" s="60"/>
      <c r="BZ165" s="60"/>
      <c r="CA165" s="60"/>
      <c r="CB165" s="60"/>
      <c r="CC165" s="60"/>
      <c r="CD165" s="60"/>
      <c r="CE165" s="60"/>
      <c r="CF165" s="60"/>
      <c r="CG165" s="60"/>
      <c r="CH165" s="60"/>
    </row>
    <row r="166" spans="53:86" ht="20.100000000000001" customHeight="1">
      <c r="BA166" s="60"/>
      <c r="BB166" s="60"/>
      <c r="BC166" s="60"/>
      <c r="BD166" s="60"/>
      <c r="BE166" s="60"/>
      <c r="BF166" s="60"/>
      <c r="BG166" s="60"/>
      <c r="BH166" s="60"/>
      <c r="BI166" s="60"/>
      <c r="BJ166" s="60"/>
      <c r="BK166" s="60"/>
      <c r="BL166" s="60"/>
      <c r="BM166" s="430" t="s">
        <v>1331</v>
      </c>
      <c r="BN166" s="60"/>
      <c r="BO166" s="60"/>
      <c r="BP166" s="60"/>
      <c r="BQ166" s="60"/>
      <c r="BR166" s="60"/>
      <c r="BS166" s="60"/>
      <c r="BT166" s="60"/>
      <c r="BU166" s="60"/>
      <c r="BV166" s="60"/>
      <c r="BW166" s="60"/>
      <c r="BX166" s="60"/>
      <c r="BY166" s="60"/>
      <c r="BZ166" s="60"/>
      <c r="CA166" s="60"/>
      <c r="CB166" s="60"/>
      <c r="CC166" s="60"/>
      <c r="CD166" s="60"/>
      <c r="CE166" s="60"/>
      <c r="CF166" s="60"/>
      <c r="CG166" s="60"/>
      <c r="CH166" s="60"/>
    </row>
    <row r="167" spans="53:86" ht="20.100000000000001" customHeight="1">
      <c r="BA167" s="60"/>
      <c r="BB167" s="60"/>
      <c r="BC167" s="60"/>
      <c r="BD167" s="60"/>
      <c r="BE167" s="60"/>
      <c r="BF167" s="60"/>
      <c r="BG167" s="60"/>
      <c r="BH167" s="60"/>
      <c r="BI167" s="60"/>
      <c r="BJ167" s="60"/>
      <c r="BK167" s="60"/>
      <c r="BL167" s="60"/>
      <c r="BM167" s="430" t="s">
        <v>1332</v>
      </c>
      <c r="BN167" s="60"/>
      <c r="BO167" s="60"/>
      <c r="BP167" s="60"/>
      <c r="BQ167" s="60"/>
      <c r="BR167" s="60"/>
      <c r="BS167" s="60"/>
      <c r="BT167" s="60"/>
      <c r="BU167" s="60"/>
      <c r="BV167" s="60"/>
      <c r="BW167" s="60"/>
      <c r="BX167" s="60"/>
      <c r="BY167" s="60"/>
      <c r="BZ167" s="60"/>
      <c r="CA167" s="60"/>
      <c r="CB167" s="60"/>
      <c r="CC167" s="60"/>
      <c r="CD167" s="60"/>
      <c r="CE167" s="60"/>
      <c r="CF167" s="60"/>
      <c r="CG167" s="60"/>
      <c r="CH167" s="60"/>
    </row>
    <row r="168" spans="53:86" ht="20.100000000000001" customHeight="1">
      <c r="BA168" s="60"/>
      <c r="BB168" s="60"/>
      <c r="BC168" s="60"/>
      <c r="BD168" s="60"/>
      <c r="BE168" s="60"/>
      <c r="BF168" s="60"/>
      <c r="BG168" s="60"/>
      <c r="BH168" s="60"/>
      <c r="BI168" s="60"/>
      <c r="BJ168" s="60"/>
      <c r="BK168" s="60"/>
      <c r="BL168" s="60"/>
      <c r="BM168" s="430" t="s">
        <v>1333</v>
      </c>
      <c r="BN168" s="60"/>
      <c r="BO168" s="60"/>
      <c r="BP168" s="60"/>
      <c r="BQ168" s="60"/>
      <c r="BR168" s="60"/>
      <c r="BS168" s="60"/>
      <c r="BT168" s="60"/>
      <c r="BU168" s="60"/>
      <c r="BV168" s="60"/>
      <c r="BW168" s="60"/>
      <c r="BX168" s="60"/>
      <c r="BY168" s="60"/>
      <c r="BZ168" s="60"/>
      <c r="CA168" s="60"/>
      <c r="CB168" s="60"/>
      <c r="CC168" s="60"/>
      <c r="CD168" s="60"/>
      <c r="CE168" s="60"/>
      <c r="CF168" s="60"/>
      <c r="CG168" s="60"/>
      <c r="CH168" s="60"/>
    </row>
    <row r="169" spans="53:86" ht="20.100000000000001" customHeight="1">
      <c r="BA169" s="60"/>
      <c r="BB169" s="60"/>
      <c r="BC169" s="60"/>
      <c r="BD169" s="60"/>
      <c r="BE169" s="60"/>
      <c r="BF169" s="60"/>
      <c r="BG169" s="60"/>
      <c r="BH169" s="60"/>
      <c r="BI169" s="60"/>
      <c r="BJ169" s="60"/>
      <c r="BK169" s="60"/>
      <c r="BL169" s="60"/>
      <c r="BM169" s="430" t="s">
        <v>1334</v>
      </c>
      <c r="BN169" s="60"/>
      <c r="BO169" s="60"/>
      <c r="BP169" s="60"/>
      <c r="BQ169" s="60"/>
      <c r="BR169" s="60"/>
      <c r="BS169" s="60"/>
      <c r="BT169" s="60"/>
      <c r="BU169" s="60"/>
      <c r="BV169" s="60"/>
      <c r="BW169" s="60"/>
      <c r="BX169" s="60"/>
      <c r="BY169" s="60"/>
      <c r="BZ169" s="60"/>
      <c r="CA169" s="60"/>
      <c r="CB169" s="60"/>
      <c r="CC169" s="60"/>
      <c r="CD169" s="60"/>
      <c r="CE169" s="60"/>
      <c r="CF169" s="60"/>
      <c r="CG169" s="60"/>
      <c r="CH169" s="60"/>
    </row>
    <row r="170" spans="53:86" ht="20.100000000000001" customHeight="1">
      <c r="BA170" s="60"/>
      <c r="BB170" s="60"/>
      <c r="BC170" s="60"/>
      <c r="BD170" s="60"/>
      <c r="BE170" s="60"/>
      <c r="BF170" s="60"/>
      <c r="BG170" s="60"/>
      <c r="BH170" s="60"/>
      <c r="BI170" s="60"/>
      <c r="BJ170" s="60"/>
      <c r="BK170" s="60"/>
      <c r="BL170" s="60"/>
      <c r="BM170" s="430" t="s">
        <v>1335</v>
      </c>
      <c r="BN170" s="60"/>
      <c r="BO170" s="60"/>
      <c r="BP170" s="60"/>
      <c r="BQ170" s="60"/>
      <c r="BR170" s="60"/>
      <c r="BS170" s="60"/>
      <c r="BT170" s="60"/>
      <c r="BU170" s="60"/>
      <c r="BV170" s="60"/>
      <c r="BW170" s="60"/>
      <c r="BX170" s="60"/>
      <c r="BY170" s="60"/>
      <c r="BZ170" s="60"/>
      <c r="CA170" s="60"/>
      <c r="CB170" s="60"/>
      <c r="CC170" s="60"/>
      <c r="CD170" s="60"/>
      <c r="CE170" s="60"/>
      <c r="CF170" s="60"/>
      <c r="CG170" s="60"/>
      <c r="CH170" s="60"/>
    </row>
    <row r="171" spans="53:86" ht="20.100000000000001" customHeight="1">
      <c r="BA171" s="60"/>
      <c r="BB171" s="60"/>
      <c r="BC171" s="60"/>
      <c r="BD171" s="60"/>
      <c r="BE171" s="60"/>
      <c r="BF171" s="60"/>
      <c r="BG171" s="60"/>
      <c r="BH171" s="60"/>
      <c r="BI171" s="60"/>
      <c r="BJ171" s="60"/>
      <c r="BK171" s="60"/>
      <c r="BL171" s="60"/>
      <c r="BM171" s="430" t="s">
        <v>502</v>
      </c>
      <c r="BN171" s="60"/>
      <c r="BO171" s="60"/>
      <c r="BP171" s="60"/>
      <c r="BQ171" s="60"/>
      <c r="BR171" s="60"/>
      <c r="BS171" s="60"/>
      <c r="BT171" s="60"/>
      <c r="BU171" s="60"/>
      <c r="BV171" s="60"/>
      <c r="BW171" s="60"/>
      <c r="BX171" s="60"/>
      <c r="BY171" s="60"/>
      <c r="BZ171" s="60"/>
      <c r="CA171" s="60"/>
      <c r="CB171" s="60"/>
      <c r="CC171" s="60"/>
      <c r="CD171" s="60"/>
      <c r="CE171" s="60"/>
      <c r="CF171" s="60"/>
      <c r="CG171" s="60"/>
      <c r="CH171" s="60"/>
    </row>
    <row r="172" spans="53:86" ht="20.100000000000001" customHeight="1">
      <c r="BA172" s="60"/>
      <c r="BB172" s="60"/>
      <c r="BC172" s="60"/>
      <c r="BD172" s="60"/>
      <c r="BE172" s="60"/>
      <c r="BF172" s="60"/>
      <c r="BG172" s="60"/>
      <c r="BH172" s="60"/>
      <c r="BI172" s="60"/>
      <c r="BJ172" s="60"/>
      <c r="BK172" s="60"/>
      <c r="BL172" s="60"/>
      <c r="BM172" s="438" t="s">
        <v>1336</v>
      </c>
      <c r="BN172" s="60"/>
      <c r="BO172" s="60"/>
      <c r="BP172" s="60"/>
      <c r="BQ172" s="60"/>
      <c r="BR172" s="60"/>
      <c r="BS172" s="60"/>
      <c r="BT172" s="60"/>
      <c r="BU172" s="60"/>
      <c r="BV172" s="60"/>
      <c r="BW172" s="60"/>
      <c r="BX172" s="60"/>
      <c r="BY172" s="60"/>
      <c r="BZ172" s="60"/>
      <c r="CA172" s="60"/>
      <c r="CB172" s="60"/>
      <c r="CC172" s="60"/>
      <c r="CD172" s="60"/>
      <c r="CE172" s="60"/>
      <c r="CF172" s="60"/>
      <c r="CG172" s="60"/>
      <c r="CH172" s="60"/>
    </row>
    <row r="173" spans="53:86" ht="20.100000000000001" customHeight="1">
      <c r="BA173" s="60"/>
      <c r="BB173" s="60"/>
      <c r="BC173" s="60"/>
      <c r="BD173" s="60"/>
      <c r="BE173" s="60"/>
      <c r="BF173" s="60"/>
      <c r="BG173" s="60"/>
      <c r="BH173" s="60"/>
      <c r="BI173" s="60"/>
      <c r="BJ173" s="60"/>
      <c r="BK173" s="60"/>
      <c r="BL173" s="60"/>
      <c r="BM173" s="430" t="s">
        <v>779</v>
      </c>
      <c r="BN173" s="60"/>
      <c r="BO173" s="60"/>
      <c r="BP173" s="60"/>
      <c r="BQ173" s="60"/>
      <c r="BR173" s="60"/>
      <c r="BS173" s="60"/>
      <c r="BT173" s="60"/>
      <c r="BU173" s="60"/>
      <c r="BV173" s="60"/>
      <c r="BW173" s="60"/>
      <c r="BX173" s="60"/>
      <c r="BY173" s="60"/>
      <c r="BZ173" s="60"/>
      <c r="CA173" s="60"/>
      <c r="CB173" s="60"/>
      <c r="CC173" s="60"/>
      <c r="CD173" s="60"/>
      <c r="CE173" s="60"/>
      <c r="CF173" s="60"/>
      <c r="CG173" s="60"/>
      <c r="CH173" s="60"/>
    </row>
    <row r="174" spans="53:86" ht="20.100000000000001" customHeight="1">
      <c r="BA174" s="60"/>
      <c r="BB174" s="60"/>
      <c r="BC174" s="60"/>
      <c r="BD174" s="60"/>
      <c r="BE174" s="60"/>
      <c r="BF174" s="60"/>
      <c r="BG174" s="60"/>
      <c r="BH174" s="60"/>
      <c r="BI174" s="60"/>
      <c r="BJ174" s="60"/>
      <c r="BK174" s="60"/>
      <c r="BL174" s="60"/>
      <c r="BM174" s="430" t="s">
        <v>1337</v>
      </c>
      <c r="BN174" s="60"/>
      <c r="BO174" s="60"/>
      <c r="BP174" s="60"/>
      <c r="BQ174" s="60"/>
      <c r="BR174" s="60"/>
      <c r="BS174" s="60"/>
      <c r="BT174" s="60"/>
      <c r="BU174" s="60"/>
      <c r="BV174" s="60"/>
      <c r="BW174" s="60"/>
      <c r="BX174" s="60"/>
      <c r="BY174" s="60"/>
      <c r="BZ174" s="60"/>
      <c r="CA174" s="60"/>
      <c r="CB174" s="60"/>
      <c r="CC174" s="60"/>
      <c r="CD174" s="60"/>
      <c r="CE174" s="60"/>
      <c r="CF174" s="60"/>
      <c r="CG174" s="60"/>
      <c r="CH174" s="60"/>
    </row>
    <row r="175" spans="53:86" ht="20.100000000000001" customHeight="1">
      <c r="BA175" s="60"/>
      <c r="BB175" s="60"/>
      <c r="BC175" s="60"/>
      <c r="BD175" s="60"/>
      <c r="BE175" s="60"/>
      <c r="BF175" s="60"/>
      <c r="BG175" s="60"/>
      <c r="BH175" s="60"/>
      <c r="BI175" s="60"/>
      <c r="BJ175" s="60"/>
      <c r="BK175" s="60"/>
      <c r="BL175" s="60"/>
      <c r="BM175" s="430" t="s">
        <v>1338</v>
      </c>
      <c r="BN175" s="60"/>
      <c r="BO175" s="60"/>
      <c r="BP175" s="60"/>
      <c r="BQ175" s="60"/>
      <c r="BR175" s="60"/>
      <c r="BS175" s="60"/>
      <c r="BT175" s="60"/>
      <c r="BU175" s="60"/>
      <c r="BV175" s="60"/>
      <c r="BW175" s="60"/>
      <c r="BX175" s="60"/>
      <c r="BY175" s="60"/>
      <c r="BZ175" s="60"/>
      <c r="CA175" s="60"/>
      <c r="CB175" s="60"/>
      <c r="CC175" s="60"/>
      <c r="CD175" s="60"/>
      <c r="CE175" s="60"/>
      <c r="CF175" s="60"/>
      <c r="CG175" s="60"/>
      <c r="CH175" s="60"/>
    </row>
    <row r="176" spans="53:86" ht="20.100000000000001" customHeight="1">
      <c r="BA176" s="60"/>
      <c r="BB176" s="60"/>
      <c r="BC176" s="60"/>
      <c r="BD176" s="60"/>
      <c r="BE176" s="60"/>
      <c r="BF176" s="60"/>
      <c r="BG176" s="60"/>
      <c r="BH176" s="60"/>
      <c r="BI176" s="60"/>
      <c r="BJ176" s="60"/>
      <c r="BK176" s="60"/>
      <c r="BL176" s="60"/>
      <c r="BM176" s="430" t="s">
        <v>1339</v>
      </c>
      <c r="BN176" s="60"/>
      <c r="BO176" s="60"/>
      <c r="BP176" s="60"/>
      <c r="BQ176" s="60"/>
      <c r="BR176" s="60"/>
      <c r="BS176" s="60"/>
      <c r="BT176" s="60"/>
      <c r="BU176" s="60"/>
      <c r="BV176" s="60"/>
      <c r="BW176" s="60"/>
      <c r="BX176" s="60"/>
      <c r="BY176" s="60"/>
      <c r="BZ176" s="60"/>
      <c r="CA176" s="60"/>
      <c r="CB176" s="60"/>
      <c r="CC176" s="60"/>
      <c r="CD176" s="60"/>
      <c r="CE176" s="60"/>
      <c r="CF176" s="60"/>
      <c r="CG176" s="60"/>
      <c r="CH176" s="60"/>
    </row>
    <row r="177" spans="53:86" ht="20.100000000000001" customHeight="1">
      <c r="BA177" s="60"/>
      <c r="BB177" s="60"/>
      <c r="BC177" s="60"/>
      <c r="BD177" s="60"/>
      <c r="BE177" s="60"/>
      <c r="BF177" s="60"/>
      <c r="BG177" s="60"/>
      <c r="BH177" s="60"/>
      <c r="BI177" s="60"/>
      <c r="BJ177" s="60"/>
      <c r="BK177" s="60"/>
      <c r="BL177" s="60"/>
      <c r="BM177" s="430" t="s">
        <v>1340</v>
      </c>
      <c r="BN177" s="60"/>
      <c r="BO177" s="60"/>
      <c r="BP177" s="60"/>
      <c r="BQ177" s="60"/>
      <c r="BR177" s="60"/>
      <c r="BS177" s="60"/>
      <c r="BT177" s="60"/>
      <c r="BU177" s="60"/>
      <c r="BV177" s="60"/>
      <c r="BW177" s="60"/>
      <c r="BX177" s="60"/>
      <c r="BY177" s="60"/>
      <c r="BZ177" s="60"/>
      <c r="CA177" s="60"/>
      <c r="CB177" s="60"/>
      <c r="CC177" s="60"/>
      <c r="CD177" s="60"/>
      <c r="CE177" s="60"/>
      <c r="CF177" s="60"/>
      <c r="CG177" s="60"/>
      <c r="CH177" s="60"/>
    </row>
    <row r="178" spans="53:86" ht="20.100000000000001" customHeight="1">
      <c r="BA178" s="60"/>
      <c r="BB178" s="60"/>
      <c r="BC178" s="60"/>
      <c r="BD178" s="60"/>
      <c r="BE178" s="60"/>
      <c r="BF178" s="60"/>
      <c r="BG178" s="60"/>
      <c r="BH178" s="60"/>
      <c r="BI178" s="60"/>
      <c r="BJ178" s="60"/>
      <c r="BK178" s="60"/>
      <c r="BL178" s="60"/>
      <c r="BM178" s="430" t="s">
        <v>1341</v>
      </c>
      <c r="BN178" s="60"/>
      <c r="BO178" s="60"/>
      <c r="BP178" s="60"/>
      <c r="BQ178" s="60"/>
      <c r="BR178" s="60"/>
      <c r="BS178" s="60"/>
      <c r="BT178" s="60"/>
      <c r="BU178" s="60"/>
      <c r="BV178" s="60"/>
      <c r="BW178" s="60"/>
      <c r="BX178" s="60"/>
      <c r="BY178" s="60"/>
      <c r="BZ178" s="60"/>
      <c r="CA178" s="60"/>
      <c r="CB178" s="60"/>
      <c r="CC178" s="60"/>
      <c r="CD178" s="60"/>
      <c r="CE178" s="60"/>
      <c r="CF178" s="60"/>
      <c r="CG178" s="60"/>
      <c r="CH178" s="60"/>
    </row>
    <row r="179" spans="53:86" ht="20.100000000000001" customHeight="1">
      <c r="BA179" s="60"/>
      <c r="BB179" s="60"/>
      <c r="BC179" s="60"/>
      <c r="BD179" s="60"/>
      <c r="BE179" s="60"/>
      <c r="BF179" s="60"/>
      <c r="BG179" s="60"/>
      <c r="BH179" s="60"/>
      <c r="BI179" s="60"/>
      <c r="BJ179" s="60"/>
      <c r="BK179" s="60"/>
      <c r="BL179" s="60"/>
      <c r="BM179" s="430" t="s">
        <v>1342</v>
      </c>
      <c r="BN179" s="60"/>
      <c r="BO179" s="60"/>
      <c r="BP179" s="60"/>
      <c r="BQ179" s="60"/>
      <c r="BR179" s="60"/>
      <c r="BS179" s="60"/>
      <c r="BT179" s="60"/>
      <c r="BU179" s="60"/>
      <c r="BV179" s="60"/>
      <c r="BW179" s="60"/>
      <c r="BX179" s="60"/>
      <c r="BY179" s="60"/>
      <c r="BZ179" s="60"/>
      <c r="CA179" s="60"/>
      <c r="CB179" s="60"/>
      <c r="CC179" s="60"/>
      <c r="CD179" s="60"/>
      <c r="CE179" s="60"/>
      <c r="CF179" s="60"/>
      <c r="CG179" s="60"/>
      <c r="CH179" s="60"/>
    </row>
    <row r="180" spans="53:86" ht="20.100000000000001" customHeight="1">
      <c r="BA180" s="60"/>
      <c r="BB180" s="60"/>
      <c r="BC180" s="60"/>
      <c r="BD180" s="60"/>
      <c r="BE180" s="60"/>
      <c r="BF180" s="60"/>
      <c r="BG180" s="60"/>
      <c r="BH180" s="60"/>
      <c r="BI180" s="60"/>
      <c r="BJ180" s="60"/>
      <c r="BK180" s="60"/>
      <c r="BL180" s="60"/>
      <c r="BM180" s="430" t="s">
        <v>929</v>
      </c>
      <c r="BN180" s="60"/>
      <c r="BO180" s="60"/>
      <c r="BP180" s="60"/>
      <c r="BQ180" s="60"/>
      <c r="BR180" s="60"/>
      <c r="BS180" s="60"/>
      <c r="BT180" s="60"/>
      <c r="BU180" s="60"/>
      <c r="BV180" s="60"/>
      <c r="BW180" s="60"/>
      <c r="BX180" s="60"/>
      <c r="BY180" s="60"/>
      <c r="BZ180" s="60"/>
      <c r="CA180" s="60"/>
      <c r="CB180" s="60"/>
      <c r="CC180" s="60"/>
      <c r="CD180" s="60"/>
      <c r="CE180" s="60"/>
      <c r="CF180" s="60"/>
      <c r="CG180" s="60"/>
      <c r="CH180" s="60"/>
    </row>
    <row r="181" spans="53:86" ht="20.100000000000001" customHeight="1">
      <c r="BA181" s="60"/>
      <c r="BB181" s="60"/>
      <c r="BC181" s="60"/>
      <c r="BD181" s="60"/>
      <c r="BE181" s="60"/>
      <c r="BF181" s="60"/>
      <c r="BG181" s="60"/>
      <c r="BH181" s="60"/>
      <c r="BI181" s="60"/>
      <c r="BJ181" s="60"/>
      <c r="BK181" s="60"/>
      <c r="BL181" s="60"/>
      <c r="BM181" s="430" t="s">
        <v>1343</v>
      </c>
      <c r="BN181" s="60"/>
      <c r="BO181" s="60"/>
      <c r="BP181" s="60"/>
      <c r="BQ181" s="60"/>
      <c r="BR181" s="60"/>
      <c r="BS181" s="60"/>
      <c r="BT181" s="60"/>
      <c r="BU181" s="60"/>
      <c r="BV181" s="60"/>
      <c r="BW181" s="60"/>
      <c r="BX181" s="60"/>
      <c r="BY181" s="60"/>
      <c r="BZ181" s="60"/>
      <c r="CA181" s="60"/>
      <c r="CB181" s="60"/>
      <c r="CC181" s="60"/>
      <c r="CD181" s="60"/>
      <c r="CE181" s="60"/>
      <c r="CF181" s="60"/>
      <c r="CG181" s="60"/>
      <c r="CH181" s="60"/>
    </row>
    <row r="182" spans="53:86" ht="20.100000000000001" customHeight="1">
      <c r="BA182" s="60"/>
      <c r="BB182" s="60"/>
      <c r="BC182" s="60"/>
      <c r="BD182" s="60"/>
      <c r="BE182" s="60"/>
      <c r="BF182" s="60"/>
      <c r="BG182" s="60"/>
      <c r="BH182" s="60"/>
      <c r="BI182" s="60"/>
      <c r="BJ182" s="60"/>
      <c r="BK182" s="60"/>
      <c r="BL182" s="60"/>
      <c r="BM182" s="430" t="s">
        <v>930</v>
      </c>
      <c r="BN182" s="60"/>
      <c r="BO182" s="60"/>
      <c r="BP182" s="60"/>
      <c r="BQ182" s="60"/>
      <c r="BR182" s="60"/>
      <c r="BS182" s="60"/>
      <c r="BT182" s="60"/>
      <c r="BU182" s="60"/>
      <c r="BV182" s="60"/>
      <c r="BW182" s="60"/>
      <c r="BX182" s="60"/>
      <c r="BY182" s="60"/>
      <c r="BZ182" s="60"/>
      <c r="CA182" s="60"/>
      <c r="CB182" s="60"/>
      <c r="CC182" s="60"/>
      <c r="CD182" s="60"/>
      <c r="CE182" s="60"/>
      <c r="CF182" s="60"/>
      <c r="CG182" s="60"/>
      <c r="CH182" s="60"/>
    </row>
    <row r="183" spans="53:86" ht="20.100000000000001" customHeight="1">
      <c r="BA183" s="60"/>
      <c r="BB183" s="60"/>
      <c r="BC183" s="60"/>
      <c r="BD183" s="60"/>
      <c r="BE183" s="60"/>
      <c r="BF183" s="60"/>
      <c r="BG183" s="60"/>
      <c r="BH183" s="60"/>
      <c r="BI183" s="60"/>
      <c r="BJ183" s="60"/>
      <c r="BK183" s="60"/>
      <c r="BL183" s="60"/>
      <c r="BM183" s="430" t="s">
        <v>1344</v>
      </c>
      <c r="BN183" s="60"/>
      <c r="BO183" s="60"/>
      <c r="BP183" s="60"/>
      <c r="BQ183" s="60"/>
      <c r="BR183" s="60"/>
      <c r="BS183" s="60"/>
      <c r="BT183" s="60"/>
      <c r="BU183" s="60"/>
      <c r="BV183" s="60"/>
      <c r="BW183" s="60"/>
      <c r="BX183" s="60"/>
      <c r="BY183" s="60"/>
      <c r="BZ183" s="60"/>
      <c r="CA183" s="60"/>
      <c r="CB183" s="60"/>
      <c r="CC183" s="60"/>
      <c r="CD183" s="60"/>
      <c r="CE183" s="60"/>
      <c r="CF183" s="60"/>
      <c r="CG183" s="60"/>
      <c r="CH183" s="60"/>
    </row>
    <row r="184" spans="53:86" ht="20.100000000000001" customHeight="1">
      <c r="BA184" s="60"/>
      <c r="BB184" s="60"/>
      <c r="BC184" s="60"/>
      <c r="BD184" s="60"/>
      <c r="BE184" s="60"/>
      <c r="BF184" s="60"/>
      <c r="BG184" s="60"/>
      <c r="BH184" s="60"/>
      <c r="BI184" s="60"/>
      <c r="BJ184" s="60"/>
      <c r="BK184" s="60"/>
      <c r="BL184" s="60"/>
      <c r="BM184" s="430" t="s">
        <v>1345</v>
      </c>
      <c r="BN184" s="60"/>
      <c r="BO184" s="60"/>
      <c r="BP184" s="60"/>
      <c r="BQ184" s="60"/>
      <c r="BR184" s="60"/>
      <c r="BS184" s="60"/>
      <c r="BT184" s="60"/>
      <c r="BU184" s="60"/>
      <c r="BV184" s="60"/>
      <c r="BW184" s="60"/>
      <c r="BX184" s="60"/>
      <c r="BY184" s="60"/>
      <c r="BZ184" s="60"/>
      <c r="CA184" s="60"/>
      <c r="CB184" s="60"/>
      <c r="CC184" s="60"/>
      <c r="CD184" s="60"/>
      <c r="CE184" s="60"/>
      <c r="CF184" s="60"/>
      <c r="CG184" s="60"/>
      <c r="CH184" s="60"/>
    </row>
    <row r="185" spans="53:86" ht="20.100000000000001" customHeight="1">
      <c r="BA185" s="60"/>
      <c r="BB185" s="60"/>
      <c r="BC185" s="60"/>
      <c r="BD185" s="60"/>
      <c r="BE185" s="60"/>
      <c r="BF185" s="60"/>
      <c r="BG185" s="60"/>
      <c r="BH185" s="60"/>
      <c r="BI185" s="60"/>
      <c r="BJ185" s="60"/>
      <c r="BK185" s="60"/>
      <c r="BL185" s="60"/>
      <c r="BM185" s="430" t="s">
        <v>1346</v>
      </c>
      <c r="BN185" s="60"/>
      <c r="BO185" s="60"/>
      <c r="BP185" s="60"/>
      <c r="BQ185" s="60"/>
      <c r="BR185" s="60"/>
      <c r="BS185" s="60"/>
      <c r="BT185" s="60"/>
      <c r="BU185" s="60"/>
      <c r="BV185" s="60"/>
      <c r="BW185" s="60"/>
      <c r="BX185" s="60"/>
      <c r="BY185" s="60"/>
      <c r="BZ185" s="60"/>
      <c r="CA185" s="60"/>
      <c r="CB185" s="60"/>
      <c r="CC185" s="60"/>
      <c r="CD185" s="60"/>
      <c r="CE185" s="60"/>
      <c r="CF185" s="60"/>
      <c r="CG185" s="60"/>
      <c r="CH185" s="60"/>
    </row>
    <row r="186" spans="53:86" ht="20.100000000000001" customHeight="1">
      <c r="BA186" s="60"/>
      <c r="BB186" s="60"/>
      <c r="BC186" s="60"/>
      <c r="BD186" s="60"/>
      <c r="BE186" s="60"/>
      <c r="BF186" s="60"/>
      <c r="BG186" s="60"/>
      <c r="BH186" s="60"/>
      <c r="BI186" s="60"/>
      <c r="BJ186" s="60"/>
      <c r="BK186" s="60"/>
      <c r="BL186" s="60"/>
      <c r="BM186" s="430" t="s">
        <v>1485</v>
      </c>
      <c r="BN186" s="60"/>
      <c r="BO186" s="60"/>
      <c r="BP186" s="60"/>
      <c r="BQ186" s="60"/>
      <c r="BR186" s="60"/>
      <c r="BS186" s="60"/>
      <c r="BT186" s="60"/>
      <c r="BU186" s="60"/>
      <c r="BV186" s="60"/>
      <c r="BW186" s="60"/>
      <c r="BX186" s="60"/>
      <c r="BY186" s="60"/>
      <c r="BZ186" s="60"/>
      <c r="CA186" s="60"/>
      <c r="CB186" s="60"/>
      <c r="CC186" s="60"/>
      <c r="CD186" s="60"/>
      <c r="CE186" s="60"/>
      <c r="CF186" s="60"/>
      <c r="CG186" s="60"/>
      <c r="CH186" s="60"/>
    </row>
    <row r="187" spans="53:86" ht="20.100000000000001" customHeight="1">
      <c r="BA187" s="60"/>
      <c r="BB187" s="60"/>
      <c r="BC187" s="60"/>
      <c r="BD187" s="60"/>
      <c r="BE187" s="60"/>
      <c r="BF187" s="60"/>
      <c r="BG187" s="60"/>
      <c r="BH187" s="60"/>
      <c r="BI187" s="60"/>
      <c r="BJ187" s="60"/>
      <c r="BK187" s="60"/>
      <c r="BL187" s="60"/>
      <c r="BM187" s="430" t="s">
        <v>789</v>
      </c>
      <c r="BN187" s="60"/>
      <c r="BO187" s="60"/>
      <c r="BP187" s="60"/>
      <c r="BQ187" s="60"/>
      <c r="BR187" s="60"/>
      <c r="BS187" s="60"/>
      <c r="BT187" s="60"/>
      <c r="BU187" s="60"/>
      <c r="BV187" s="60"/>
      <c r="BW187" s="60"/>
      <c r="BX187" s="60"/>
      <c r="BY187" s="60"/>
      <c r="BZ187" s="60"/>
      <c r="CA187" s="60"/>
      <c r="CB187" s="60"/>
      <c r="CC187" s="60"/>
      <c r="CD187" s="60"/>
      <c r="CE187" s="60"/>
      <c r="CF187" s="60"/>
      <c r="CG187" s="60"/>
      <c r="CH187" s="60"/>
    </row>
    <row r="188" spans="53:86" ht="20.100000000000001" customHeight="1">
      <c r="BA188" s="60"/>
      <c r="BB188" s="60"/>
      <c r="BC188" s="60"/>
      <c r="BD188" s="60"/>
      <c r="BE188" s="60"/>
      <c r="BF188" s="60"/>
      <c r="BG188" s="60"/>
      <c r="BH188" s="60"/>
      <c r="BI188" s="60"/>
      <c r="BJ188" s="60"/>
      <c r="BK188" s="60"/>
      <c r="BL188" s="60"/>
      <c r="BM188" s="430" t="s">
        <v>1348</v>
      </c>
      <c r="BN188" s="60"/>
      <c r="BO188" s="60"/>
      <c r="BP188" s="60"/>
      <c r="BQ188" s="60"/>
      <c r="BR188" s="60"/>
      <c r="BS188" s="60"/>
      <c r="BT188" s="60"/>
      <c r="BU188" s="60"/>
      <c r="BV188" s="60"/>
      <c r="BW188" s="60"/>
      <c r="BX188" s="60"/>
      <c r="BY188" s="60"/>
      <c r="BZ188" s="60"/>
      <c r="CA188" s="60"/>
      <c r="CB188" s="60"/>
      <c r="CC188" s="60"/>
      <c r="CD188" s="60"/>
      <c r="CE188" s="60"/>
      <c r="CF188" s="60"/>
      <c r="CG188" s="60"/>
      <c r="CH188" s="60"/>
    </row>
    <row r="189" spans="53:86" ht="20.100000000000001" customHeight="1">
      <c r="BA189" s="60"/>
      <c r="BB189" s="60"/>
      <c r="BC189" s="60"/>
      <c r="BD189" s="60"/>
      <c r="BE189" s="60"/>
      <c r="BF189" s="60"/>
      <c r="BG189" s="60"/>
      <c r="BH189" s="60"/>
      <c r="BI189" s="60"/>
      <c r="BJ189" s="60"/>
      <c r="BK189" s="60"/>
      <c r="BL189" s="60"/>
      <c r="BM189" s="430" t="s">
        <v>507</v>
      </c>
      <c r="BN189" s="60"/>
      <c r="BO189" s="60"/>
      <c r="BP189" s="60"/>
      <c r="BQ189" s="60"/>
      <c r="BR189" s="60"/>
      <c r="BS189" s="60"/>
      <c r="BT189" s="60"/>
      <c r="BU189" s="60"/>
      <c r="BV189" s="60"/>
      <c r="BW189" s="60"/>
      <c r="BX189" s="60"/>
      <c r="BY189" s="60"/>
      <c r="BZ189" s="60"/>
      <c r="CA189" s="60"/>
      <c r="CB189" s="60"/>
      <c r="CC189" s="60"/>
      <c r="CD189" s="60"/>
      <c r="CE189" s="60"/>
      <c r="CF189" s="60"/>
      <c r="CG189" s="60"/>
      <c r="CH189" s="60"/>
    </row>
    <row r="190" spans="53:86" ht="20.100000000000001" customHeight="1">
      <c r="BA190" s="60"/>
      <c r="BB190" s="60"/>
      <c r="BC190" s="60"/>
      <c r="BD190" s="60"/>
      <c r="BE190" s="60"/>
      <c r="BF190" s="60"/>
      <c r="BG190" s="60"/>
      <c r="BH190" s="60"/>
      <c r="BI190" s="60"/>
      <c r="BJ190" s="60"/>
      <c r="BK190" s="60"/>
      <c r="BL190" s="60"/>
      <c r="BM190" s="430" t="s">
        <v>1486</v>
      </c>
      <c r="BN190" s="60"/>
      <c r="BO190" s="60"/>
      <c r="BP190" s="60"/>
      <c r="BQ190" s="60"/>
      <c r="BR190" s="60"/>
      <c r="BS190" s="60"/>
      <c r="BT190" s="60"/>
      <c r="BU190" s="60"/>
      <c r="BV190" s="60"/>
      <c r="BW190" s="60"/>
      <c r="BX190" s="60"/>
      <c r="BY190" s="60"/>
      <c r="BZ190" s="60"/>
      <c r="CA190" s="60"/>
      <c r="CB190" s="60"/>
      <c r="CC190" s="60"/>
      <c r="CD190" s="60"/>
      <c r="CE190" s="60"/>
      <c r="CF190" s="60"/>
      <c r="CG190" s="60"/>
      <c r="CH190" s="60"/>
    </row>
    <row r="191" spans="53:86" ht="20.100000000000001" customHeight="1">
      <c r="BA191" s="60"/>
      <c r="BB191" s="60"/>
      <c r="BC191" s="60"/>
      <c r="BD191" s="60"/>
      <c r="BE191" s="60"/>
      <c r="BF191" s="60"/>
      <c r="BG191" s="60"/>
      <c r="BH191" s="60"/>
      <c r="BI191" s="60"/>
      <c r="BJ191" s="60"/>
      <c r="BK191" s="60"/>
      <c r="BL191" s="60"/>
      <c r="BM191" s="438" t="s">
        <v>1350</v>
      </c>
      <c r="BN191" s="60"/>
      <c r="BO191" s="60"/>
      <c r="BP191" s="60"/>
      <c r="BQ191" s="60"/>
      <c r="BR191" s="60"/>
      <c r="BS191" s="60"/>
      <c r="BT191" s="60"/>
      <c r="BU191" s="60"/>
      <c r="BV191" s="60"/>
      <c r="BW191" s="60"/>
      <c r="BX191" s="60"/>
      <c r="BY191" s="60"/>
      <c r="BZ191" s="60"/>
      <c r="CA191" s="60"/>
      <c r="CB191" s="60"/>
      <c r="CC191" s="60"/>
      <c r="CD191" s="60"/>
      <c r="CE191" s="60"/>
      <c r="CF191" s="60"/>
      <c r="CG191" s="60"/>
      <c r="CH191" s="60"/>
    </row>
    <row r="192" spans="53:86" ht="20.100000000000001" customHeight="1">
      <c r="BA192" s="60"/>
      <c r="BB192" s="60"/>
      <c r="BC192" s="60"/>
      <c r="BD192" s="60"/>
      <c r="BE192" s="60"/>
      <c r="BF192" s="60"/>
      <c r="BG192" s="60"/>
      <c r="BH192" s="60"/>
      <c r="BI192" s="60"/>
      <c r="BJ192" s="60"/>
      <c r="BK192" s="60"/>
      <c r="BL192" s="60"/>
      <c r="BM192" s="430" t="s">
        <v>931</v>
      </c>
      <c r="BN192" s="60"/>
      <c r="BO192" s="60"/>
      <c r="BP192" s="60"/>
      <c r="BQ192" s="60"/>
      <c r="BR192" s="60"/>
      <c r="BS192" s="60"/>
      <c r="BT192" s="60"/>
      <c r="BU192" s="60"/>
      <c r="BV192" s="60"/>
      <c r="BW192" s="60"/>
      <c r="BX192" s="60"/>
      <c r="BY192" s="60"/>
      <c r="BZ192" s="60"/>
      <c r="CA192" s="60"/>
      <c r="CB192" s="60"/>
      <c r="CC192" s="60"/>
      <c r="CD192" s="60"/>
      <c r="CE192" s="60"/>
      <c r="CF192" s="60"/>
      <c r="CG192" s="60"/>
      <c r="CH192" s="60"/>
    </row>
    <row r="193" spans="53:86" ht="20.100000000000001" customHeight="1">
      <c r="BA193" s="60"/>
      <c r="BB193" s="60"/>
      <c r="BC193" s="60"/>
      <c r="BD193" s="60"/>
      <c r="BE193" s="60"/>
      <c r="BF193" s="60"/>
      <c r="BG193" s="60"/>
      <c r="BH193" s="60"/>
      <c r="BI193" s="60"/>
      <c r="BJ193" s="60"/>
      <c r="BK193" s="60"/>
      <c r="BL193" s="60"/>
      <c r="BM193" s="430" t="s">
        <v>481</v>
      </c>
      <c r="BN193" s="60"/>
      <c r="BO193" s="60"/>
      <c r="BP193" s="60"/>
      <c r="BQ193" s="60"/>
      <c r="BR193" s="60"/>
      <c r="BS193" s="60"/>
      <c r="BT193" s="60"/>
      <c r="BU193" s="60"/>
      <c r="BV193" s="60"/>
      <c r="BW193" s="60"/>
      <c r="BX193" s="60"/>
      <c r="BY193" s="60"/>
      <c r="BZ193" s="60"/>
      <c r="CA193" s="60"/>
      <c r="CB193" s="60"/>
      <c r="CC193" s="60"/>
      <c r="CD193" s="60"/>
      <c r="CE193" s="60"/>
      <c r="CF193" s="60"/>
      <c r="CG193" s="60"/>
      <c r="CH193" s="60"/>
    </row>
    <row r="194" spans="53:86" ht="20.100000000000001" customHeight="1">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row>
    <row r="195" spans="53:86" ht="20.100000000000001" customHeight="1">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row>
    <row r="196" spans="53:86" ht="20.100000000000001" customHeight="1">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row>
    <row r="197" spans="53:86" ht="20.100000000000001" customHeight="1">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row>
    <row r="198" spans="53:86" ht="20.100000000000001" customHeight="1">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c r="CC198" s="60"/>
      <c r="CD198" s="60"/>
      <c r="CE198" s="60"/>
      <c r="CF198" s="60"/>
      <c r="CG198" s="60"/>
      <c r="CH198" s="60"/>
    </row>
    <row r="199" spans="53:86" ht="20.100000000000001" customHeight="1">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0"/>
      <c r="CE199" s="60"/>
      <c r="CF199" s="60"/>
      <c r="CG199" s="60"/>
      <c r="CH199" s="60"/>
    </row>
    <row r="200" spans="53:86" ht="20.100000000000001" customHeight="1">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0"/>
      <c r="BY200" s="60"/>
      <c r="BZ200" s="60"/>
      <c r="CA200" s="60"/>
      <c r="CB200" s="60"/>
      <c r="CC200" s="60"/>
      <c r="CD200" s="60"/>
      <c r="CE200" s="60"/>
      <c r="CF200" s="60"/>
      <c r="CG200" s="60"/>
      <c r="CH200" s="60"/>
    </row>
  </sheetData>
  <mergeCells count="5">
    <mergeCell ref="A3:A4"/>
    <mergeCell ref="B3:B4"/>
    <mergeCell ref="C3:C4"/>
    <mergeCell ref="D3:I3"/>
    <mergeCell ref="B9:B13"/>
  </mergeCells>
  <dataValidations count="2">
    <dataValidation type="list" allowBlank="1" showInputMessage="1" showErrorMessage="1" sqref="D5:G5 D6:I13">
      <formula1>$BK$13:$BK$15</formula1>
    </dataValidation>
    <dataValidation type="list" allowBlank="1" showInputMessage="1" showErrorMessage="1" sqref="A5:A13">
      <formula1>$BB$2:$BB$30</formula1>
    </dataValidation>
  </dataValidations>
  <pageMargins left="0.78749999999999998" right="0.78749999999999998" top="1.0631944444444446" bottom="1.0631944444444446" header="0.51180555555555551" footer="0.51180555555555551"/>
  <pageSetup paperSize="9" scale="50" orientation="portrait" useFirstPageNumber="1"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'\\storage-lk.slu.se\home$\Tvärarbetsgrupper\DCF_EUMAP\Annual report\Annual report\AR 2015\Anton\[DCF_Standard-Tables_AR_2015_AP1.xlsx]Custom_lists'!#REF!</xm:f>
          </x14:formula1>
          <xm:sqref>A5:A13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CH201"/>
  <sheetViews>
    <sheetView zoomScale="90" zoomScaleNormal="90" zoomScaleSheetLayoutView="100" zoomScalePageLayoutView="90" workbookViewId="0"/>
  </sheetViews>
  <sheetFormatPr defaultColWidth="11.42578125" defaultRowHeight="12.75"/>
  <cols>
    <col min="1" max="1" width="11.42578125" style="60" customWidth="1"/>
    <col min="2" max="2" width="34.7109375" style="60" customWidth="1"/>
    <col min="3" max="3" width="38.28515625" style="60" customWidth="1"/>
    <col min="4" max="4" width="13.7109375" style="60" customWidth="1"/>
    <col min="5" max="8" width="11.42578125" style="60" customWidth="1"/>
    <col min="9" max="9" width="13.140625" style="60" customWidth="1"/>
    <col min="10" max="10" width="17.28515625" style="60" customWidth="1"/>
    <col min="11" max="12" width="11.42578125" style="60" customWidth="1"/>
    <col min="13" max="13" width="12.42578125" style="60" customWidth="1"/>
    <col min="14" max="52" width="11.42578125" style="60" customWidth="1"/>
    <col min="53" max="16384" width="11.42578125" style="60"/>
  </cols>
  <sheetData>
    <row r="1" spans="1:81" ht="25.35" customHeight="1" thickBot="1">
      <c r="A1" s="65" t="s">
        <v>34</v>
      </c>
      <c r="B1" s="65"/>
      <c r="C1" s="65"/>
      <c r="D1" s="65"/>
      <c r="E1" s="65"/>
      <c r="F1" s="65"/>
      <c r="G1" s="65"/>
      <c r="H1" s="17"/>
      <c r="I1"/>
      <c r="J1"/>
      <c r="L1" s="450"/>
      <c r="M1" s="448"/>
      <c r="N1" s="66" t="s">
        <v>0</v>
      </c>
      <c r="O1" s="67" t="s">
        <v>381</v>
      </c>
      <c r="BA1" s="967" t="s">
        <v>1020</v>
      </c>
      <c r="BB1" s="968" t="s">
        <v>1021</v>
      </c>
      <c r="BD1" s="286" t="s">
        <v>1022</v>
      </c>
      <c r="BE1" s="969"/>
      <c r="BF1" s="969"/>
      <c r="BH1" s="60" t="s">
        <v>1023</v>
      </c>
      <c r="BM1" s="286" t="s">
        <v>1024</v>
      </c>
      <c r="BO1" s="60" t="s">
        <v>1025</v>
      </c>
      <c r="BU1" s="286" t="s">
        <v>1026</v>
      </c>
      <c r="BZ1" s="60" t="s">
        <v>1027</v>
      </c>
      <c r="CC1" s="60" t="s">
        <v>1028</v>
      </c>
    </row>
    <row r="2" spans="1:81" ht="26.85" customHeight="1" thickBot="1">
      <c r="A2" s="275"/>
      <c r="B2" s="275"/>
      <c r="C2" s="275"/>
      <c r="D2" s="275"/>
      <c r="E2" s="272"/>
      <c r="F2" s="275"/>
      <c r="G2" s="275"/>
      <c r="H2" s="269"/>
      <c r="I2"/>
      <c r="J2"/>
      <c r="L2" s="449"/>
      <c r="M2" s="448"/>
      <c r="N2" s="304" t="s">
        <v>225</v>
      </c>
      <c r="O2" s="68" t="s">
        <v>1625</v>
      </c>
      <c r="BA2" s="970" t="s">
        <v>304</v>
      </c>
      <c r="BB2" s="970" t="s">
        <v>305</v>
      </c>
      <c r="BD2" s="60" t="s">
        <v>1029</v>
      </c>
      <c r="BE2" s="969"/>
      <c r="BF2" s="969"/>
      <c r="BH2" s="60" t="s">
        <v>1030</v>
      </c>
      <c r="BM2" s="907" t="s">
        <v>1031</v>
      </c>
      <c r="BO2" s="60" t="s">
        <v>114</v>
      </c>
      <c r="BU2" s="52" t="s">
        <v>537</v>
      </c>
      <c r="BV2" s="52"/>
      <c r="BW2" s="52"/>
      <c r="BX2" s="52"/>
      <c r="BY2" s="52"/>
      <c r="BZ2" s="52" t="s">
        <v>160</v>
      </c>
      <c r="CA2" s="52"/>
      <c r="CB2" s="52"/>
      <c r="CC2" s="60" t="s">
        <v>240</v>
      </c>
    </row>
    <row r="3" spans="1:81" ht="88.35" customHeight="1" thickBot="1">
      <c r="A3" s="251" t="s">
        <v>1</v>
      </c>
      <c r="B3" s="252" t="s">
        <v>35</v>
      </c>
      <c r="C3" s="447" t="s">
        <v>292</v>
      </c>
      <c r="D3" s="232" t="s">
        <v>293</v>
      </c>
      <c r="E3" s="236" t="s">
        <v>191</v>
      </c>
      <c r="F3" s="236" t="s">
        <v>189</v>
      </c>
      <c r="G3" s="236" t="s">
        <v>217</v>
      </c>
      <c r="H3" s="236" t="s">
        <v>227</v>
      </c>
      <c r="I3" s="236" t="s">
        <v>228</v>
      </c>
      <c r="J3" s="236" t="s">
        <v>196</v>
      </c>
      <c r="K3" s="961" t="s">
        <v>36</v>
      </c>
      <c r="L3" s="961" t="s">
        <v>37</v>
      </c>
      <c r="M3" s="446" t="s">
        <v>38</v>
      </c>
      <c r="N3" s="445" t="s">
        <v>218</v>
      </c>
      <c r="O3" s="249" t="s">
        <v>279</v>
      </c>
      <c r="BA3" s="970" t="s">
        <v>306</v>
      </c>
      <c r="BB3" s="970" t="s">
        <v>307</v>
      </c>
      <c r="BD3" s="60" t="s">
        <v>201</v>
      </c>
      <c r="BE3" s="969"/>
      <c r="BF3" s="969"/>
      <c r="BH3" s="60" t="s">
        <v>1032</v>
      </c>
      <c r="BM3" s="907" t="s">
        <v>1033</v>
      </c>
      <c r="BO3" s="60" t="s">
        <v>116</v>
      </c>
      <c r="BU3" s="52" t="s">
        <v>1034</v>
      </c>
      <c r="BV3" s="52"/>
      <c r="BW3" s="52"/>
      <c r="BX3" s="52"/>
      <c r="BY3" s="52"/>
      <c r="BZ3" s="52" t="s">
        <v>933</v>
      </c>
      <c r="CA3" s="52"/>
      <c r="CB3" s="52"/>
      <c r="CC3" s="60" t="s">
        <v>241</v>
      </c>
    </row>
    <row r="4" spans="1:81" ht="28.5" customHeight="1">
      <c r="A4" s="971" t="s">
        <v>4</v>
      </c>
      <c r="B4" s="972" t="s">
        <v>40</v>
      </c>
      <c r="C4" s="973" t="s">
        <v>1489</v>
      </c>
      <c r="D4" s="974" t="s">
        <v>837</v>
      </c>
      <c r="E4" s="909">
        <v>2015</v>
      </c>
      <c r="F4" s="909">
        <v>624</v>
      </c>
      <c r="G4" s="909">
        <v>624</v>
      </c>
      <c r="H4" s="909">
        <v>624</v>
      </c>
      <c r="I4" s="912">
        <v>1</v>
      </c>
      <c r="J4" s="975" t="s">
        <v>41</v>
      </c>
      <c r="K4" s="976">
        <v>411</v>
      </c>
      <c r="L4" s="977">
        <v>0.65865384615384615</v>
      </c>
      <c r="M4" s="977">
        <v>0.65865384615384615</v>
      </c>
      <c r="N4" s="978" t="s">
        <v>838</v>
      </c>
      <c r="O4" s="979"/>
      <c r="BA4" s="970" t="s">
        <v>308</v>
      </c>
      <c r="BB4" s="970" t="s">
        <v>309</v>
      </c>
      <c r="BD4" s="60" t="s">
        <v>1035</v>
      </c>
      <c r="BE4" s="969"/>
      <c r="BF4" s="969"/>
      <c r="BH4" s="60" t="s">
        <v>1036</v>
      </c>
      <c r="BM4" s="907" t="s">
        <v>1037</v>
      </c>
      <c r="BO4" s="60" t="s">
        <v>120</v>
      </c>
      <c r="BU4" s="52" t="s">
        <v>1038</v>
      </c>
      <c r="BV4" s="52"/>
      <c r="BW4" s="52"/>
      <c r="BX4" s="52"/>
      <c r="BY4" s="52"/>
      <c r="BZ4" s="52" t="s">
        <v>59</v>
      </c>
      <c r="CA4" s="52"/>
      <c r="CB4" s="52"/>
      <c r="CC4" s="60" t="s">
        <v>242</v>
      </c>
    </row>
    <row r="5" spans="1:81" ht="28.5" customHeight="1">
      <c r="A5" s="971" t="s">
        <v>4</v>
      </c>
      <c r="B5" s="972" t="s">
        <v>40</v>
      </c>
      <c r="C5" s="973" t="s">
        <v>1489</v>
      </c>
      <c r="D5" s="974" t="s">
        <v>837</v>
      </c>
      <c r="E5" s="909">
        <v>2015</v>
      </c>
      <c r="F5" s="909">
        <v>624</v>
      </c>
      <c r="G5" s="909">
        <v>624</v>
      </c>
      <c r="H5" s="909">
        <v>624</v>
      </c>
      <c r="I5" s="912">
        <v>1</v>
      </c>
      <c r="J5" s="975" t="s">
        <v>41</v>
      </c>
      <c r="K5" s="976">
        <v>450</v>
      </c>
      <c r="L5" s="977">
        <v>0.72115384615384615</v>
      </c>
      <c r="M5" s="977">
        <v>0.72115384615384615</v>
      </c>
      <c r="N5" s="978" t="s">
        <v>161</v>
      </c>
      <c r="O5" s="979"/>
      <c r="BA5" s="970"/>
      <c r="BB5" s="970"/>
      <c r="BE5" s="969"/>
      <c r="BF5" s="969"/>
      <c r="BM5" s="907"/>
      <c r="BU5" s="52"/>
      <c r="BV5" s="52"/>
      <c r="BW5" s="52"/>
      <c r="BX5" s="52"/>
      <c r="BY5" s="52"/>
      <c r="BZ5" s="52"/>
      <c r="CA5" s="52"/>
      <c r="CB5" s="52"/>
    </row>
    <row r="6" spans="1:81" ht="28.5" customHeight="1">
      <c r="A6" s="971" t="s">
        <v>4</v>
      </c>
      <c r="B6" s="972" t="s">
        <v>40</v>
      </c>
      <c r="C6" s="973" t="s">
        <v>1489</v>
      </c>
      <c r="D6" s="974" t="s">
        <v>839</v>
      </c>
      <c r="E6" s="909">
        <v>2015</v>
      </c>
      <c r="F6" s="909">
        <v>134</v>
      </c>
      <c r="G6" s="909">
        <v>134</v>
      </c>
      <c r="H6" s="909">
        <v>134</v>
      </c>
      <c r="I6" s="912">
        <v>1</v>
      </c>
      <c r="J6" s="975" t="s">
        <v>41</v>
      </c>
      <c r="K6" s="976">
        <v>87</v>
      </c>
      <c r="L6" s="977">
        <v>0.64925373134328357</v>
      </c>
      <c r="M6" s="977">
        <v>0.64925373134328357</v>
      </c>
      <c r="N6" s="978" t="s">
        <v>838</v>
      </c>
      <c r="O6" s="979"/>
      <c r="BA6" s="970"/>
      <c r="BB6" s="970"/>
      <c r="BE6" s="969"/>
      <c r="BF6" s="969"/>
      <c r="BM6" s="907"/>
      <c r="BU6" s="52"/>
      <c r="BV6" s="52"/>
      <c r="BW6" s="52"/>
      <c r="BX6" s="52"/>
      <c r="BY6" s="52"/>
      <c r="BZ6" s="52"/>
      <c r="CA6" s="52"/>
      <c r="CB6" s="52"/>
    </row>
    <row r="7" spans="1:81" ht="28.5" customHeight="1">
      <c r="A7" s="971" t="s">
        <v>4</v>
      </c>
      <c r="B7" s="972" t="s">
        <v>40</v>
      </c>
      <c r="C7" s="973" t="s">
        <v>1489</v>
      </c>
      <c r="D7" s="974" t="s">
        <v>839</v>
      </c>
      <c r="E7" s="909">
        <v>2015</v>
      </c>
      <c r="F7" s="909">
        <v>134</v>
      </c>
      <c r="G7" s="909">
        <v>134</v>
      </c>
      <c r="H7" s="909">
        <v>134</v>
      </c>
      <c r="I7" s="912">
        <v>1</v>
      </c>
      <c r="J7" s="975" t="s">
        <v>41</v>
      </c>
      <c r="K7" s="976">
        <v>92</v>
      </c>
      <c r="L7" s="977">
        <v>0.68656716417910446</v>
      </c>
      <c r="M7" s="977">
        <v>0.68656716417910446</v>
      </c>
      <c r="N7" s="978" t="s">
        <v>161</v>
      </c>
      <c r="O7" s="979"/>
      <c r="BA7" s="970"/>
      <c r="BB7" s="970"/>
      <c r="BE7" s="969"/>
      <c r="BF7" s="969"/>
      <c r="BM7" s="907"/>
      <c r="BU7" s="52"/>
      <c r="BV7" s="52"/>
      <c r="BW7" s="52"/>
      <c r="BX7" s="52"/>
      <c r="BY7" s="52"/>
      <c r="BZ7" s="52"/>
      <c r="CA7" s="52"/>
      <c r="CB7" s="52"/>
    </row>
    <row r="8" spans="1:81" ht="28.5" customHeight="1">
      <c r="A8" s="971" t="s">
        <v>4</v>
      </c>
      <c r="B8" s="972" t="s">
        <v>40</v>
      </c>
      <c r="C8" s="973" t="s">
        <v>1489</v>
      </c>
      <c r="D8" s="974" t="s">
        <v>840</v>
      </c>
      <c r="E8" s="909">
        <v>2015</v>
      </c>
      <c r="F8" s="909">
        <v>14</v>
      </c>
      <c r="G8" s="909">
        <v>14</v>
      </c>
      <c r="H8" s="909">
        <v>14</v>
      </c>
      <c r="I8" s="912">
        <v>1</v>
      </c>
      <c r="J8" s="975" t="s">
        <v>41</v>
      </c>
      <c r="K8" s="976">
        <v>10</v>
      </c>
      <c r="L8" s="977">
        <v>0.7142857142857143</v>
      </c>
      <c r="M8" s="977">
        <v>0.7142857142857143</v>
      </c>
      <c r="N8" s="978" t="s">
        <v>838</v>
      </c>
      <c r="O8" s="979"/>
      <c r="BA8" s="970"/>
      <c r="BB8" s="970"/>
      <c r="BE8" s="969"/>
      <c r="BF8" s="969"/>
      <c r="BM8" s="907"/>
      <c r="BU8" s="52"/>
      <c r="BV8" s="52"/>
      <c r="BW8" s="52"/>
      <c r="BX8" s="52"/>
      <c r="BY8" s="52"/>
      <c r="BZ8" s="52"/>
      <c r="CA8" s="52"/>
      <c r="CB8" s="52"/>
    </row>
    <row r="9" spans="1:81" ht="28.5" customHeight="1">
      <c r="A9" s="971" t="s">
        <v>4</v>
      </c>
      <c r="B9" s="972" t="s">
        <v>40</v>
      </c>
      <c r="C9" s="973" t="s">
        <v>1489</v>
      </c>
      <c r="D9" s="974" t="s">
        <v>840</v>
      </c>
      <c r="E9" s="909">
        <v>2015</v>
      </c>
      <c r="F9" s="909">
        <v>14</v>
      </c>
      <c r="G9" s="909">
        <v>14</v>
      </c>
      <c r="H9" s="909">
        <v>14</v>
      </c>
      <c r="I9" s="912">
        <v>1</v>
      </c>
      <c r="J9" s="975" t="s">
        <v>41</v>
      </c>
      <c r="K9" s="976">
        <v>8</v>
      </c>
      <c r="L9" s="977">
        <v>0.57142857142857151</v>
      </c>
      <c r="M9" s="977">
        <v>0.57142857142857151</v>
      </c>
      <c r="N9" s="978" t="s">
        <v>161</v>
      </c>
      <c r="O9" s="979"/>
      <c r="BA9" s="970"/>
      <c r="BB9" s="970"/>
      <c r="BE9" s="969"/>
      <c r="BF9" s="969"/>
      <c r="BM9" s="907"/>
      <c r="BU9" s="52"/>
      <c r="BV9" s="52"/>
      <c r="BW9" s="52"/>
      <c r="BX9" s="52"/>
      <c r="BY9" s="52"/>
      <c r="BZ9" s="52"/>
      <c r="CA9" s="52"/>
      <c r="CB9" s="52"/>
    </row>
    <row r="10" spans="1:81" ht="28.5" customHeight="1">
      <c r="A10" s="971" t="s">
        <v>4</v>
      </c>
      <c r="B10" s="972" t="s">
        <v>40</v>
      </c>
      <c r="C10" s="973" t="s">
        <v>1488</v>
      </c>
      <c r="D10" s="974" t="s">
        <v>839</v>
      </c>
      <c r="E10" s="909">
        <v>2015</v>
      </c>
      <c r="F10" s="909">
        <v>78</v>
      </c>
      <c r="G10" s="909">
        <v>78</v>
      </c>
      <c r="H10" s="909">
        <v>78</v>
      </c>
      <c r="I10" s="912">
        <v>1</v>
      </c>
      <c r="J10" s="975" t="s">
        <v>41</v>
      </c>
      <c r="K10" s="976">
        <v>59</v>
      </c>
      <c r="L10" s="977">
        <v>0.75641025641025639</v>
      </c>
      <c r="M10" s="977">
        <v>0.75641025641025639</v>
      </c>
      <c r="N10" s="978" t="s">
        <v>838</v>
      </c>
      <c r="O10" s="979"/>
      <c r="BA10" s="970"/>
      <c r="BB10" s="970"/>
      <c r="BE10" s="969"/>
      <c r="BF10" s="969"/>
      <c r="BM10" s="907"/>
      <c r="BU10" s="52"/>
      <c r="BV10" s="52"/>
      <c r="BW10" s="52"/>
      <c r="BX10" s="52"/>
      <c r="BY10" s="52"/>
      <c r="BZ10" s="52"/>
      <c r="CA10" s="52"/>
      <c r="CB10" s="52"/>
    </row>
    <row r="11" spans="1:81" ht="28.5" customHeight="1">
      <c r="A11" s="971" t="s">
        <v>4</v>
      </c>
      <c r="B11" s="972" t="s">
        <v>40</v>
      </c>
      <c r="C11" s="973" t="s">
        <v>1488</v>
      </c>
      <c r="D11" s="974" t="s">
        <v>839</v>
      </c>
      <c r="E11" s="909">
        <v>2015</v>
      </c>
      <c r="F11" s="909">
        <v>78</v>
      </c>
      <c r="G11" s="909">
        <v>78</v>
      </c>
      <c r="H11" s="909">
        <v>78</v>
      </c>
      <c r="I11" s="912">
        <v>1</v>
      </c>
      <c r="J11" s="975" t="s">
        <v>41</v>
      </c>
      <c r="K11" s="976">
        <v>46</v>
      </c>
      <c r="L11" s="977">
        <v>0.58974358974358976</v>
      </c>
      <c r="M11" s="977">
        <v>0.58974358974358976</v>
      </c>
      <c r="N11" s="978" t="s">
        <v>161</v>
      </c>
      <c r="O11" s="979"/>
      <c r="BA11" s="970"/>
      <c r="BB11" s="970"/>
      <c r="BE11" s="969"/>
      <c r="BF11" s="969"/>
      <c r="BM11" s="907"/>
      <c r="BU11" s="52"/>
      <c r="BV11" s="52"/>
      <c r="BW11" s="52"/>
      <c r="BX11" s="52"/>
      <c r="BY11" s="52"/>
      <c r="BZ11" s="52"/>
      <c r="CA11" s="52"/>
      <c r="CB11" s="52"/>
    </row>
    <row r="12" spans="1:81" ht="28.5" customHeight="1">
      <c r="A12" s="971" t="s">
        <v>4</v>
      </c>
      <c r="B12" s="972" t="s">
        <v>40</v>
      </c>
      <c r="C12" s="973" t="s">
        <v>1488</v>
      </c>
      <c r="D12" s="974" t="s">
        <v>840</v>
      </c>
      <c r="E12" s="909">
        <v>2015</v>
      </c>
      <c r="F12" s="909">
        <v>71</v>
      </c>
      <c r="G12" s="909">
        <v>71</v>
      </c>
      <c r="H12" s="909">
        <v>71</v>
      </c>
      <c r="I12" s="912">
        <v>1</v>
      </c>
      <c r="J12" s="975" t="s">
        <v>41</v>
      </c>
      <c r="K12" s="976">
        <v>56</v>
      </c>
      <c r="L12" s="977">
        <v>0.78873239436619713</v>
      </c>
      <c r="M12" s="977">
        <v>0.78873239436619713</v>
      </c>
      <c r="N12" s="978" t="s">
        <v>838</v>
      </c>
      <c r="O12" s="979"/>
      <c r="BA12" s="970"/>
      <c r="BB12" s="970"/>
      <c r="BE12" s="969"/>
      <c r="BF12" s="969"/>
      <c r="BM12" s="907"/>
      <c r="BU12" s="52"/>
      <c r="BV12" s="52"/>
      <c r="BW12" s="52"/>
      <c r="BX12" s="52"/>
      <c r="BY12" s="52"/>
      <c r="BZ12" s="52"/>
      <c r="CA12" s="52"/>
      <c r="CB12" s="52"/>
    </row>
    <row r="13" spans="1:81" ht="28.5" customHeight="1">
      <c r="A13" s="971" t="s">
        <v>4</v>
      </c>
      <c r="B13" s="972" t="s">
        <v>40</v>
      </c>
      <c r="C13" s="973" t="s">
        <v>1488</v>
      </c>
      <c r="D13" s="974" t="s">
        <v>840</v>
      </c>
      <c r="E13" s="909">
        <v>2015</v>
      </c>
      <c r="F13" s="909">
        <v>71</v>
      </c>
      <c r="G13" s="909">
        <v>71</v>
      </c>
      <c r="H13" s="909">
        <v>71</v>
      </c>
      <c r="I13" s="912">
        <v>1</v>
      </c>
      <c r="J13" s="975" t="s">
        <v>41</v>
      </c>
      <c r="K13" s="976">
        <v>47</v>
      </c>
      <c r="L13" s="977">
        <v>0.6619718309859155</v>
      </c>
      <c r="M13" s="977">
        <v>0.6619718309859155</v>
      </c>
      <c r="N13" s="978" t="s">
        <v>161</v>
      </c>
      <c r="O13" s="979"/>
      <c r="BA13" s="970"/>
      <c r="BB13" s="970"/>
      <c r="BE13" s="969"/>
      <c r="BF13" s="969"/>
      <c r="BM13" s="907"/>
      <c r="BU13" s="52"/>
      <c r="BV13" s="52"/>
      <c r="BW13" s="52"/>
      <c r="BX13" s="52"/>
      <c r="BY13" s="52"/>
      <c r="BZ13" s="52"/>
      <c r="CA13" s="52"/>
      <c r="CB13" s="52"/>
    </row>
    <row r="14" spans="1:81" ht="31.5" customHeight="1">
      <c r="A14" s="971" t="s">
        <v>4</v>
      </c>
      <c r="B14" s="972" t="s">
        <v>40</v>
      </c>
      <c r="C14" s="980" t="s">
        <v>1488</v>
      </c>
      <c r="D14" s="974" t="s">
        <v>841</v>
      </c>
      <c r="E14" s="909">
        <v>2015</v>
      </c>
      <c r="F14" s="909">
        <v>41</v>
      </c>
      <c r="G14" s="909">
        <v>41</v>
      </c>
      <c r="H14" s="909">
        <v>41</v>
      </c>
      <c r="I14" s="912">
        <v>1</v>
      </c>
      <c r="J14" s="975" t="s">
        <v>41</v>
      </c>
      <c r="K14" s="976">
        <v>37</v>
      </c>
      <c r="L14" s="977">
        <v>0.90243902439024393</v>
      </c>
      <c r="M14" s="977">
        <v>0.90243902439024393</v>
      </c>
      <c r="N14" s="979" t="s">
        <v>838</v>
      </c>
      <c r="O14" s="979"/>
      <c r="BA14" s="970" t="s">
        <v>312</v>
      </c>
      <c r="BB14" s="970" t="s">
        <v>313</v>
      </c>
      <c r="BD14" s="60" t="s">
        <v>1039</v>
      </c>
      <c r="BE14" s="969"/>
      <c r="BF14" s="969"/>
      <c r="BH14" s="60" t="s">
        <v>1040</v>
      </c>
      <c r="BM14" s="928" t="s">
        <v>1041</v>
      </c>
      <c r="BU14" s="52" t="s">
        <v>1042</v>
      </c>
      <c r="BV14" s="52"/>
      <c r="BW14" s="52"/>
      <c r="BX14" s="52"/>
      <c r="BY14" s="52"/>
      <c r="BZ14" s="52" t="s">
        <v>934</v>
      </c>
      <c r="CA14" s="52"/>
      <c r="CB14" s="52"/>
      <c r="CC14" s="60" t="s">
        <v>243</v>
      </c>
    </row>
    <row r="15" spans="1:81" ht="30" customHeight="1">
      <c r="A15" s="971" t="s">
        <v>4</v>
      </c>
      <c r="B15" s="972" t="s">
        <v>40</v>
      </c>
      <c r="C15" s="980" t="s">
        <v>1488</v>
      </c>
      <c r="D15" s="974" t="s">
        <v>841</v>
      </c>
      <c r="E15" s="909">
        <v>2015</v>
      </c>
      <c r="F15" s="909">
        <v>41</v>
      </c>
      <c r="G15" s="909">
        <v>41</v>
      </c>
      <c r="H15" s="909">
        <v>41</v>
      </c>
      <c r="I15" s="912">
        <v>1</v>
      </c>
      <c r="J15" s="975" t="s">
        <v>41</v>
      </c>
      <c r="K15" s="976">
        <v>28</v>
      </c>
      <c r="L15" s="977">
        <v>0.68292682926829273</v>
      </c>
      <c r="M15" s="977">
        <v>0.68292682926829273</v>
      </c>
      <c r="N15" s="979" t="s">
        <v>161</v>
      </c>
      <c r="O15" s="979"/>
      <c r="BA15" s="970" t="s">
        <v>314</v>
      </c>
      <c r="BB15" s="970" t="s">
        <v>315</v>
      </c>
      <c r="BD15" s="60" t="s">
        <v>1043</v>
      </c>
      <c r="BE15" s="969"/>
      <c r="BF15" s="969"/>
      <c r="BH15" s="60" t="s">
        <v>1044</v>
      </c>
      <c r="BM15" s="907" t="s">
        <v>1798</v>
      </c>
      <c r="BU15" s="52" t="s">
        <v>1046</v>
      </c>
      <c r="BV15" s="52"/>
      <c r="BW15" s="52"/>
      <c r="BX15" s="52"/>
      <c r="BY15" s="52"/>
      <c r="BZ15" s="52" t="s">
        <v>850</v>
      </c>
      <c r="CA15" s="52"/>
      <c r="CB15" s="52"/>
      <c r="CC15" s="60" t="s">
        <v>1047</v>
      </c>
    </row>
    <row r="16" spans="1:81" ht="31.5" customHeight="1">
      <c r="A16" s="971" t="s">
        <v>4</v>
      </c>
      <c r="B16" s="972" t="s">
        <v>40</v>
      </c>
      <c r="C16" s="980" t="s">
        <v>1488</v>
      </c>
      <c r="D16" s="974" t="s">
        <v>842</v>
      </c>
      <c r="E16" s="909">
        <v>2015</v>
      </c>
      <c r="F16" s="909">
        <v>40</v>
      </c>
      <c r="G16" s="909">
        <v>40</v>
      </c>
      <c r="H16" s="909">
        <v>40</v>
      </c>
      <c r="I16" s="912">
        <v>1</v>
      </c>
      <c r="J16" s="975" t="s">
        <v>41</v>
      </c>
      <c r="K16" s="976">
        <v>37</v>
      </c>
      <c r="L16" s="977">
        <v>0.92500000000000004</v>
      </c>
      <c r="M16" s="977">
        <v>0.92500000000000004</v>
      </c>
      <c r="N16" s="979" t="s">
        <v>838</v>
      </c>
      <c r="O16" s="979"/>
      <c r="BA16" s="970" t="s">
        <v>321</v>
      </c>
      <c r="BB16" s="970" t="s">
        <v>303</v>
      </c>
      <c r="BD16" s="60" t="s">
        <v>1048</v>
      </c>
      <c r="BE16" s="969"/>
      <c r="BF16" s="969"/>
      <c r="BH16" s="60" t="s">
        <v>1049</v>
      </c>
      <c r="BM16" s="907" t="s">
        <v>485</v>
      </c>
      <c r="BO16" s="60" t="s">
        <v>1050</v>
      </c>
      <c r="BU16" s="52" t="s">
        <v>541</v>
      </c>
      <c r="BV16" s="52"/>
      <c r="BW16" s="52"/>
      <c r="BX16" s="52"/>
      <c r="BY16" s="52"/>
      <c r="BZ16" s="52" t="s">
        <v>162</v>
      </c>
      <c r="CA16" s="52"/>
      <c r="CB16" s="52"/>
      <c r="CC16" s="60" t="s">
        <v>1051</v>
      </c>
    </row>
    <row r="17" spans="1:81" ht="28.5" customHeight="1">
      <c r="A17" s="971" t="s">
        <v>4</v>
      </c>
      <c r="B17" s="972" t="s">
        <v>40</v>
      </c>
      <c r="C17" s="980" t="s">
        <v>1488</v>
      </c>
      <c r="D17" s="974" t="s">
        <v>842</v>
      </c>
      <c r="E17" s="909">
        <v>2015</v>
      </c>
      <c r="F17" s="909">
        <v>40</v>
      </c>
      <c r="G17" s="909">
        <v>40</v>
      </c>
      <c r="H17" s="909">
        <v>40</v>
      </c>
      <c r="I17" s="912">
        <v>1</v>
      </c>
      <c r="J17" s="975" t="s">
        <v>41</v>
      </c>
      <c r="K17" s="976">
        <v>28</v>
      </c>
      <c r="L17" s="977">
        <v>0.7</v>
      </c>
      <c r="M17" s="977">
        <v>0.7</v>
      </c>
      <c r="N17" s="979" t="s">
        <v>161</v>
      </c>
      <c r="O17" s="979"/>
      <c r="BA17" s="970" t="s">
        <v>316</v>
      </c>
      <c r="BB17" s="970" t="s">
        <v>299</v>
      </c>
      <c r="BD17" s="60" t="s">
        <v>1052</v>
      </c>
      <c r="BE17" s="969"/>
      <c r="BF17" s="969"/>
      <c r="BH17" s="60" t="s">
        <v>1053</v>
      </c>
      <c r="BM17" s="907" t="s">
        <v>1054</v>
      </c>
      <c r="BO17" s="60" t="s">
        <v>115</v>
      </c>
      <c r="BU17" s="52" t="s">
        <v>1055</v>
      </c>
      <c r="BV17" s="52"/>
      <c r="BW17" s="52"/>
      <c r="BX17" s="52"/>
      <c r="BY17" s="52"/>
      <c r="BZ17" s="52" t="s">
        <v>935</v>
      </c>
      <c r="CA17" s="52"/>
      <c r="CB17" s="52"/>
      <c r="CC17" s="60" t="s">
        <v>1056</v>
      </c>
    </row>
    <row r="18" spans="1:81" ht="28.5" customHeight="1">
      <c r="A18" s="971" t="s">
        <v>4</v>
      </c>
      <c r="B18" s="972" t="s">
        <v>40</v>
      </c>
      <c r="C18" s="973" t="s">
        <v>1487</v>
      </c>
      <c r="D18" s="974" t="s">
        <v>837</v>
      </c>
      <c r="E18" s="909">
        <v>2015</v>
      </c>
      <c r="F18" s="909">
        <v>250</v>
      </c>
      <c r="G18" s="909">
        <v>250</v>
      </c>
      <c r="H18" s="909">
        <v>250</v>
      </c>
      <c r="I18" s="912">
        <v>1</v>
      </c>
      <c r="J18" s="975" t="s">
        <v>557</v>
      </c>
      <c r="K18" s="975" t="s">
        <v>557</v>
      </c>
      <c r="L18" s="915" t="s">
        <v>557</v>
      </c>
      <c r="M18" s="915" t="s">
        <v>557</v>
      </c>
      <c r="N18" s="978" t="s">
        <v>557</v>
      </c>
      <c r="O18" s="979"/>
      <c r="BA18" s="970" t="s">
        <v>346</v>
      </c>
      <c r="BB18" s="970" t="s">
        <v>39</v>
      </c>
      <c r="BD18" s="60" t="s">
        <v>1057</v>
      </c>
      <c r="BE18" s="969"/>
      <c r="BF18" s="969"/>
      <c r="BH18" s="60" t="s">
        <v>1058</v>
      </c>
      <c r="BM18" s="907" t="s">
        <v>1809</v>
      </c>
      <c r="BO18" s="60" t="s">
        <v>1060</v>
      </c>
      <c r="BU18" s="52" t="s">
        <v>1061</v>
      </c>
      <c r="BV18" s="52"/>
      <c r="BW18" s="52"/>
      <c r="BX18" s="52"/>
      <c r="BY18" s="52"/>
      <c r="BZ18" s="52" t="s">
        <v>936</v>
      </c>
      <c r="CA18" s="52"/>
      <c r="CB18" s="52"/>
      <c r="CC18" s="60" t="s">
        <v>183</v>
      </c>
    </row>
    <row r="19" spans="1:81" ht="28.5" customHeight="1">
      <c r="A19" s="971" t="s">
        <v>4</v>
      </c>
      <c r="B19" s="972" t="s">
        <v>40</v>
      </c>
      <c r="C19" s="973" t="s">
        <v>1487</v>
      </c>
      <c r="D19" s="974" t="s">
        <v>839</v>
      </c>
      <c r="E19" s="909">
        <v>2015</v>
      </c>
      <c r="F19" s="909">
        <v>33</v>
      </c>
      <c r="G19" s="909">
        <v>33</v>
      </c>
      <c r="H19" s="909">
        <v>33</v>
      </c>
      <c r="I19" s="912">
        <v>1</v>
      </c>
      <c r="J19" s="975" t="s">
        <v>557</v>
      </c>
      <c r="K19" s="975" t="s">
        <v>557</v>
      </c>
      <c r="L19" s="915" t="s">
        <v>557</v>
      </c>
      <c r="M19" s="915" t="s">
        <v>557</v>
      </c>
      <c r="N19" s="978" t="s">
        <v>557</v>
      </c>
      <c r="O19" s="979"/>
      <c r="BA19" s="970" t="s">
        <v>317</v>
      </c>
      <c r="BB19" s="970" t="s">
        <v>318</v>
      </c>
      <c r="BE19" s="969"/>
      <c r="BF19" s="969"/>
      <c r="BM19" s="907" t="s">
        <v>1810</v>
      </c>
      <c r="BO19" s="60" t="s">
        <v>115</v>
      </c>
      <c r="BU19" s="52" t="s">
        <v>1063</v>
      </c>
      <c r="BV19" s="52"/>
      <c r="BW19" s="52"/>
      <c r="BX19" s="52"/>
      <c r="BY19" s="52"/>
      <c r="BZ19" s="52" t="s">
        <v>1064</v>
      </c>
      <c r="CA19" s="52"/>
      <c r="CB19" s="52"/>
      <c r="CC19" s="60" t="s">
        <v>187</v>
      </c>
    </row>
    <row r="20" spans="1:81" ht="31.5" customHeight="1">
      <c r="A20" s="971" t="s">
        <v>4</v>
      </c>
      <c r="B20" s="972" t="s">
        <v>40</v>
      </c>
      <c r="C20" s="980" t="s">
        <v>1487</v>
      </c>
      <c r="D20" s="974" t="s">
        <v>840</v>
      </c>
      <c r="E20" s="909">
        <v>2015</v>
      </c>
      <c r="F20" s="909">
        <v>7</v>
      </c>
      <c r="G20" s="909">
        <v>7</v>
      </c>
      <c r="H20" s="909">
        <v>7</v>
      </c>
      <c r="I20" s="912">
        <v>1</v>
      </c>
      <c r="J20" s="975" t="s">
        <v>557</v>
      </c>
      <c r="K20" s="975" t="s">
        <v>557</v>
      </c>
      <c r="L20" s="915" t="s">
        <v>557</v>
      </c>
      <c r="M20" s="915" t="s">
        <v>557</v>
      </c>
      <c r="N20" s="979" t="s">
        <v>557</v>
      </c>
      <c r="O20" s="979"/>
      <c r="BA20" s="970" t="s">
        <v>319</v>
      </c>
      <c r="BB20" s="970" t="s">
        <v>123</v>
      </c>
      <c r="BE20" s="969"/>
      <c r="BF20" s="969"/>
      <c r="BM20" s="928" t="s">
        <v>1065</v>
      </c>
      <c r="BO20" s="60" t="s">
        <v>117</v>
      </c>
      <c r="BU20" s="52" t="s">
        <v>1066</v>
      </c>
      <c r="BV20" s="52"/>
      <c r="BW20" s="52"/>
      <c r="BX20" s="52"/>
      <c r="BY20" s="52"/>
      <c r="BZ20" s="52" t="s">
        <v>171</v>
      </c>
      <c r="CA20" s="52"/>
      <c r="CB20" s="52"/>
    </row>
    <row r="21" spans="1:81" ht="30" customHeight="1">
      <c r="A21" s="971" t="s">
        <v>4</v>
      </c>
      <c r="B21" s="972" t="s">
        <v>40</v>
      </c>
      <c r="C21" s="980" t="s">
        <v>1487</v>
      </c>
      <c r="D21" s="974" t="s">
        <v>841</v>
      </c>
      <c r="E21" s="909">
        <v>2015</v>
      </c>
      <c r="F21" s="909">
        <v>1</v>
      </c>
      <c r="G21" s="909">
        <v>1</v>
      </c>
      <c r="H21" s="909">
        <v>1</v>
      </c>
      <c r="I21" s="912">
        <v>1</v>
      </c>
      <c r="J21" s="975" t="s">
        <v>557</v>
      </c>
      <c r="K21" s="975" t="s">
        <v>557</v>
      </c>
      <c r="L21" s="915" t="s">
        <v>557</v>
      </c>
      <c r="M21" s="915" t="s">
        <v>557</v>
      </c>
      <c r="N21" s="979" t="s">
        <v>557</v>
      </c>
      <c r="O21" s="979"/>
      <c r="BA21" s="970" t="s">
        <v>320</v>
      </c>
      <c r="BB21" s="970" t="s">
        <v>50</v>
      </c>
      <c r="BD21" s="60" t="s">
        <v>1067</v>
      </c>
      <c r="BE21" s="969"/>
      <c r="BF21" s="969"/>
      <c r="BH21" s="60" t="s">
        <v>76</v>
      </c>
      <c r="BK21" s="60" t="s">
        <v>1068</v>
      </c>
      <c r="BM21" s="907" t="s">
        <v>1069</v>
      </c>
      <c r="BO21" s="60" t="s">
        <v>118</v>
      </c>
      <c r="BU21" s="52" t="s">
        <v>546</v>
      </c>
      <c r="BV21" s="52"/>
      <c r="BW21" s="52"/>
      <c r="BX21" s="52"/>
      <c r="BY21" s="52"/>
      <c r="BZ21" s="52" t="s">
        <v>937</v>
      </c>
      <c r="CA21" s="52"/>
      <c r="CB21" s="52"/>
    </row>
    <row r="22" spans="1:81" ht="31.5" customHeight="1">
      <c r="A22" s="971" t="s">
        <v>4</v>
      </c>
      <c r="B22" s="972" t="s">
        <v>40</v>
      </c>
      <c r="C22" s="980" t="s">
        <v>1487</v>
      </c>
      <c r="D22" s="974" t="s">
        <v>842</v>
      </c>
      <c r="E22" s="909">
        <v>2015</v>
      </c>
      <c r="F22" s="909">
        <v>5</v>
      </c>
      <c r="G22" s="909">
        <v>5</v>
      </c>
      <c r="H22" s="909">
        <v>5</v>
      </c>
      <c r="I22" s="912">
        <v>1</v>
      </c>
      <c r="J22" s="975" t="s">
        <v>557</v>
      </c>
      <c r="K22" s="975" t="s">
        <v>557</v>
      </c>
      <c r="L22" s="915" t="s">
        <v>557</v>
      </c>
      <c r="M22" s="915" t="s">
        <v>557</v>
      </c>
      <c r="N22" s="979" t="s">
        <v>557</v>
      </c>
      <c r="O22" s="979"/>
      <c r="BA22" s="970" t="s">
        <v>348</v>
      </c>
      <c r="BB22" s="970" t="s">
        <v>300</v>
      </c>
      <c r="BD22" s="60" t="s">
        <v>56</v>
      </c>
      <c r="BE22" s="969"/>
      <c r="BF22" s="969"/>
      <c r="BH22" s="60" t="s">
        <v>67</v>
      </c>
      <c r="BK22" s="60" t="s">
        <v>67</v>
      </c>
      <c r="BM22" s="907" t="s">
        <v>1070</v>
      </c>
      <c r="BO22" s="60" t="s">
        <v>119</v>
      </c>
      <c r="BU22" s="52" t="s">
        <v>1071</v>
      </c>
      <c r="BV22" s="52"/>
      <c r="BW22" s="52"/>
      <c r="BX22" s="52"/>
      <c r="BY22" s="52"/>
      <c r="BZ22" s="52" t="s">
        <v>938</v>
      </c>
      <c r="CA22" s="52"/>
      <c r="CB22" s="52"/>
    </row>
    <row r="23" spans="1:81" ht="23.25" customHeight="1">
      <c r="A23" s="1035" t="s">
        <v>254</v>
      </c>
      <c r="B23" s="1035"/>
      <c r="C23" s="1035"/>
      <c r="D23" s="69"/>
      <c r="E23" s="124"/>
      <c r="F23" s="70"/>
      <c r="G23" s="70"/>
      <c r="H23" s="70"/>
      <c r="I23" s="124"/>
      <c r="J23" s="71"/>
      <c r="K23" s="71"/>
      <c r="L23" s="124"/>
      <c r="M23" s="17"/>
      <c r="N23" s="17"/>
      <c r="O23" s="41"/>
      <c r="P23" s="17"/>
      <c r="BA23" s="970" t="s">
        <v>310</v>
      </c>
      <c r="BB23" s="970" t="s">
        <v>311</v>
      </c>
      <c r="BD23" s="60" t="s">
        <v>162</v>
      </c>
      <c r="BE23" s="969"/>
      <c r="BF23" s="969"/>
      <c r="BH23" s="60" t="s">
        <v>747</v>
      </c>
      <c r="BM23" s="907" t="s">
        <v>1075</v>
      </c>
      <c r="BO23" s="60" t="s">
        <v>909</v>
      </c>
      <c r="BU23" s="52" t="s">
        <v>1076</v>
      </c>
      <c r="BV23" s="52"/>
      <c r="BW23" s="52"/>
      <c r="BX23" s="52"/>
      <c r="BY23" s="52"/>
      <c r="BZ23" s="52" t="s">
        <v>940</v>
      </c>
      <c r="CA23" s="52"/>
      <c r="CB23" s="52"/>
    </row>
    <row r="24" spans="1:81" ht="15" customHeight="1">
      <c r="A24" s="72" t="s">
        <v>229</v>
      </c>
      <c r="B24"/>
      <c r="C24" s="73"/>
      <c r="D24" s="73"/>
      <c r="E24" s="73"/>
      <c r="F24" s="73"/>
      <c r="G24" s="73"/>
      <c r="H24" s="73"/>
      <c r="I24" s="73"/>
      <c r="J24" s="73"/>
      <c r="K24" s="73"/>
      <c r="L24" s="73"/>
      <c r="M24" s="73"/>
      <c r="O24" s="41"/>
      <c r="BA24" s="970" t="s">
        <v>324</v>
      </c>
      <c r="BB24" s="970" t="s">
        <v>325</v>
      </c>
      <c r="BD24" s="60" t="s">
        <v>854</v>
      </c>
      <c r="BE24" s="969"/>
      <c r="BF24" s="969"/>
      <c r="BM24" s="907" t="s">
        <v>1811</v>
      </c>
      <c r="BO24" s="60" t="s">
        <v>914</v>
      </c>
      <c r="BU24" s="52" t="s">
        <v>1078</v>
      </c>
      <c r="BV24" s="52"/>
      <c r="BW24" s="52"/>
      <c r="BX24" s="52"/>
      <c r="BY24" s="52"/>
      <c r="BZ24" s="52" t="s">
        <v>955</v>
      </c>
      <c r="CA24" s="52"/>
      <c r="CB24" s="52"/>
    </row>
    <row r="25" spans="1:81" ht="15" customHeight="1">
      <c r="A25" s="72" t="s">
        <v>44</v>
      </c>
      <c r="B25"/>
      <c r="C25" s="73"/>
      <c r="D25" s="73"/>
      <c r="E25" s="73"/>
      <c r="F25" s="73"/>
      <c r="G25" s="73"/>
      <c r="H25" s="73"/>
      <c r="I25" s="73"/>
      <c r="J25" s="73"/>
      <c r="K25" s="73"/>
      <c r="L25" s="73"/>
      <c r="M25" s="73"/>
      <c r="BA25" s="970" t="s">
        <v>326</v>
      </c>
      <c r="BB25" s="970" t="s">
        <v>327</v>
      </c>
      <c r="BD25" s="60" t="s">
        <v>171</v>
      </c>
      <c r="BE25" s="969"/>
      <c r="BF25" s="969"/>
      <c r="BM25" s="907" t="s">
        <v>1079</v>
      </c>
      <c r="BO25" s="60" t="s">
        <v>1080</v>
      </c>
      <c r="BU25" s="52" t="s">
        <v>1081</v>
      </c>
      <c r="BV25" s="52"/>
      <c r="BW25" s="52"/>
      <c r="BX25" s="52"/>
      <c r="BY25" s="52"/>
      <c r="BZ25" s="52" t="s">
        <v>941</v>
      </c>
      <c r="CA25" s="52"/>
      <c r="CB25" s="52"/>
    </row>
    <row r="26" spans="1:81">
      <c r="A26" s="72" t="s">
        <v>167</v>
      </c>
      <c r="B26"/>
      <c r="BA26" s="970" t="s">
        <v>328</v>
      </c>
      <c r="BB26" s="970" t="s">
        <v>96</v>
      </c>
      <c r="BD26" s="60" t="s">
        <v>858</v>
      </c>
      <c r="BE26" s="969"/>
      <c r="BF26" s="969"/>
      <c r="BM26" s="907" t="s">
        <v>926</v>
      </c>
      <c r="BO26" s="60" t="s">
        <v>917</v>
      </c>
      <c r="BU26" s="52" t="s">
        <v>1082</v>
      </c>
      <c r="BV26" s="52"/>
      <c r="BW26" s="52"/>
      <c r="BX26" s="52"/>
      <c r="BY26" s="52"/>
      <c r="BZ26" s="52" t="s">
        <v>1083</v>
      </c>
      <c r="CA26" s="52"/>
      <c r="CB26" s="52"/>
    </row>
    <row r="27" spans="1:81" ht="15" customHeight="1">
      <c r="A27" s="72" t="s">
        <v>222</v>
      </c>
      <c r="B27"/>
      <c r="C27" s="73"/>
      <c r="D27" s="73"/>
      <c r="E27" s="73"/>
      <c r="F27" s="73"/>
      <c r="G27" s="73"/>
      <c r="H27" s="73"/>
      <c r="I27" s="73"/>
      <c r="J27" s="73"/>
      <c r="BA27" s="970" t="s">
        <v>330</v>
      </c>
      <c r="BB27" s="970" t="s">
        <v>302</v>
      </c>
      <c r="BD27" s="60" t="s">
        <v>860</v>
      </c>
      <c r="BE27" s="969"/>
      <c r="BF27" s="969"/>
      <c r="BM27" s="907" t="s">
        <v>1084</v>
      </c>
      <c r="BO27" s="60" t="s">
        <v>1085</v>
      </c>
      <c r="BU27" s="52" t="s">
        <v>1086</v>
      </c>
      <c r="BV27" s="52"/>
      <c r="BW27" s="52"/>
      <c r="BX27" s="52"/>
      <c r="BY27" s="52"/>
      <c r="BZ27" s="52" t="s">
        <v>1087</v>
      </c>
      <c r="CA27" s="52"/>
      <c r="CB27" s="52"/>
    </row>
    <row r="28" spans="1:81">
      <c r="B28"/>
      <c r="C28" s="69"/>
      <c r="BA28" s="970" t="s">
        <v>331</v>
      </c>
      <c r="BB28" s="970" t="s">
        <v>332</v>
      </c>
      <c r="BD28" s="60" t="s">
        <v>862</v>
      </c>
      <c r="BE28" s="969"/>
      <c r="BF28" s="969"/>
      <c r="BM28" s="907" t="s">
        <v>1088</v>
      </c>
      <c r="BO28" s="60" t="s">
        <v>1089</v>
      </c>
      <c r="BU28" s="52" t="s">
        <v>1090</v>
      </c>
      <c r="BV28" s="52"/>
      <c r="BW28" s="52"/>
      <c r="BX28" s="52"/>
      <c r="BY28" s="52"/>
      <c r="BZ28" s="52" t="s">
        <v>1091</v>
      </c>
      <c r="CA28" s="52"/>
      <c r="CB28" s="52"/>
    </row>
    <row r="29" spans="1:81">
      <c r="C29" s="69"/>
      <c r="BA29" s="970" t="s">
        <v>329</v>
      </c>
      <c r="BB29" s="970" t="s">
        <v>298</v>
      </c>
      <c r="BD29" s="60" t="s">
        <v>864</v>
      </c>
      <c r="BE29" s="969"/>
      <c r="BF29" s="969"/>
      <c r="BH29" s="927" t="s">
        <v>1799</v>
      </c>
      <c r="BI29" t="s">
        <v>1477</v>
      </c>
      <c r="BM29" s="907" t="s">
        <v>1092</v>
      </c>
      <c r="BO29" s="60" t="s">
        <v>922</v>
      </c>
      <c r="BU29" s="52" t="s">
        <v>1093</v>
      </c>
      <c r="BV29" s="52"/>
      <c r="BW29" s="52"/>
      <c r="BX29" s="52"/>
      <c r="BY29" s="52"/>
      <c r="BZ29" s="52" t="s">
        <v>956</v>
      </c>
      <c r="CA29" s="52"/>
      <c r="CB29" s="52"/>
    </row>
    <row r="30" spans="1:81">
      <c r="C30" s="69"/>
      <c r="BA30" s="970" t="s">
        <v>333</v>
      </c>
      <c r="BB30" s="970" t="s">
        <v>334</v>
      </c>
      <c r="BD30" s="60" t="s">
        <v>116</v>
      </c>
      <c r="BE30" s="969"/>
      <c r="BF30" s="969"/>
      <c r="BM30" s="907" t="s">
        <v>1094</v>
      </c>
      <c r="BO30" s="60" t="s">
        <v>923</v>
      </c>
      <c r="BU30" s="52" t="s">
        <v>1095</v>
      </c>
      <c r="BV30" s="52"/>
      <c r="BW30" s="52"/>
      <c r="BX30" s="52"/>
      <c r="BY30" s="52"/>
      <c r="BZ30" s="52" t="s">
        <v>958</v>
      </c>
      <c r="CA30" s="52"/>
      <c r="CB30" s="52"/>
    </row>
    <row r="31" spans="1:81">
      <c r="C31" s="69"/>
      <c r="BA31" s="970" t="s">
        <v>335</v>
      </c>
      <c r="BB31" s="970" t="s">
        <v>301</v>
      </c>
      <c r="BD31" s="60" t="s">
        <v>869</v>
      </c>
      <c r="BE31" s="969"/>
      <c r="BF31" s="969"/>
      <c r="BM31" s="907" t="s">
        <v>1096</v>
      </c>
      <c r="BO31" s="60" t="s">
        <v>1097</v>
      </c>
      <c r="BU31" s="52" t="s">
        <v>1098</v>
      </c>
      <c r="BV31" s="52"/>
      <c r="BW31" s="52"/>
      <c r="BX31" s="52"/>
      <c r="BY31" s="52"/>
      <c r="BZ31" s="52" t="s">
        <v>959</v>
      </c>
      <c r="CA31" s="52"/>
      <c r="CB31" s="52"/>
    </row>
    <row r="32" spans="1:81">
      <c r="C32" s="69"/>
      <c r="BA32" s="970" t="s">
        <v>336</v>
      </c>
      <c r="BB32" s="970" t="s">
        <v>337</v>
      </c>
      <c r="BE32" s="969"/>
      <c r="BF32" s="969"/>
      <c r="BM32" s="907" t="s">
        <v>1099</v>
      </c>
      <c r="BO32" s="60" t="s">
        <v>1100</v>
      </c>
      <c r="BU32" s="52" t="s">
        <v>1101</v>
      </c>
      <c r="BV32" s="52"/>
      <c r="BW32" s="52"/>
      <c r="BX32" s="52"/>
      <c r="BY32" s="52"/>
      <c r="CA32" s="52"/>
      <c r="CB32" s="52"/>
    </row>
    <row r="33" spans="3:86">
      <c r="C33" s="17"/>
      <c r="BA33" s="970" t="s">
        <v>338</v>
      </c>
      <c r="BB33" s="970" t="s">
        <v>339</v>
      </c>
      <c r="BE33" s="969"/>
      <c r="BF33" s="969"/>
      <c r="BM33" s="907" t="s">
        <v>1102</v>
      </c>
      <c r="BO33" s="60" t="s">
        <v>1103</v>
      </c>
      <c r="BU33" s="52" t="s">
        <v>1104</v>
      </c>
      <c r="BV33" s="52"/>
      <c r="BW33" s="52"/>
      <c r="BX33" s="52"/>
      <c r="BY33" s="52"/>
      <c r="BZ33" s="52"/>
      <c r="CA33" s="52"/>
      <c r="CB33" s="52"/>
    </row>
    <row r="34" spans="3:86">
      <c r="BA34" s="970" t="s">
        <v>340</v>
      </c>
      <c r="BB34" s="970" t="s">
        <v>341</v>
      </c>
      <c r="BD34" s="286" t="s">
        <v>1105</v>
      </c>
      <c r="BE34" s="969"/>
      <c r="BF34" s="969"/>
      <c r="BH34" s="286" t="s">
        <v>1106</v>
      </c>
      <c r="BM34" s="907" t="s">
        <v>1107</v>
      </c>
      <c r="BO34" s="60" t="s">
        <v>1108</v>
      </c>
      <c r="BU34" s="52" t="s">
        <v>1109</v>
      </c>
      <c r="BV34" s="52"/>
      <c r="BW34" s="52"/>
      <c r="BX34" s="52"/>
      <c r="BY34" s="52"/>
      <c r="BZ34" s="52" t="s">
        <v>1110</v>
      </c>
      <c r="CA34" s="52"/>
      <c r="CB34" s="52"/>
      <c r="CD34" s="50" t="s">
        <v>198</v>
      </c>
      <c r="CE34" s="51"/>
      <c r="CF34" s="50" t="s">
        <v>199</v>
      </c>
      <c r="CG34" s="78"/>
      <c r="CH34" s="78"/>
    </row>
    <row r="35" spans="3:86">
      <c r="BA35" s="970" t="s">
        <v>342</v>
      </c>
      <c r="BB35" s="970" t="s">
        <v>343</v>
      </c>
      <c r="BD35" s="60" t="s">
        <v>1111</v>
      </c>
      <c r="BE35" s="969"/>
      <c r="BF35" s="969"/>
      <c r="BH35" s="60" t="s">
        <v>1112</v>
      </c>
      <c r="BM35" s="907" t="s">
        <v>1113</v>
      </c>
      <c r="BU35" s="52" t="s">
        <v>1114</v>
      </c>
      <c r="BV35" s="52"/>
      <c r="BW35" s="52"/>
      <c r="BX35" s="52"/>
      <c r="BY35" s="52"/>
      <c r="BZ35" s="52" t="s">
        <v>160</v>
      </c>
      <c r="CA35" s="52"/>
      <c r="CB35" s="52"/>
      <c r="CD35" s="51" t="s">
        <v>200</v>
      </c>
      <c r="CE35" s="51"/>
      <c r="CF35" s="51" t="s">
        <v>201</v>
      </c>
      <c r="CG35" s="78"/>
      <c r="CH35" s="78"/>
    </row>
    <row r="36" spans="3:86">
      <c r="BA36" s="970" t="s">
        <v>344</v>
      </c>
      <c r="BB36" s="970" t="s">
        <v>345</v>
      </c>
      <c r="BD36" s="60" t="s">
        <v>844</v>
      </c>
      <c r="BE36" s="969"/>
      <c r="BF36" s="969"/>
      <c r="BH36" s="60" t="s">
        <v>252</v>
      </c>
      <c r="BM36" s="907" t="s">
        <v>415</v>
      </c>
      <c r="BU36" s="52" t="s">
        <v>1115</v>
      </c>
      <c r="BV36" s="52"/>
      <c r="BW36" s="52"/>
      <c r="BX36" s="52"/>
      <c r="BY36" s="52"/>
      <c r="BZ36" s="52" t="s">
        <v>933</v>
      </c>
      <c r="CA36" s="52"/>
      <c r="CB36" s="52"/>
      <c r="CD36" s="51" t="s">
        <v>1116</v>
      </c>
      <c r="CE36" s="51"/>
      <c r="CF36" s="51" t="s">
        <v>1117</v>
      </c>
      <c r="CG36" s="78"/>
      <c r="CH36" s="78"/>
    </row>
    <row r="37" spans="3:86">
      <c r="BA37" s="970" t="s">
        <v>347</v>
      </c>
      <c r="BB37" s="970" t="s">
        <v>4</v>
      </c>
      <c r="BD37" s="60" t="s">
        <v>59</v>
      </c>
      <c r="BE37" s="969"/>
      <c r="BF37" s="969"/>
      <c r="BH37" s="60" t="s">
        <v>1118</v>
      </c>
      <c r="BM37" s="907" t="s">
        <v>562</v>
      </c>
      <c r="BU37" s="52" t="s">
        <v>1119</v>
      </c>
      <c r="BV37" s="52"/>
      <c r="BW37" s="52"/>
      <c r="BX37" s="52"/>
      <c r="BY37" s="52"/>
      <c r="BZ37" s="52" t="s">
        <v>59</v>
      </c>
      <c r="CA37" s="52"/>
      <c r="CB37" s="52"/>
      <c r="CD37" s="51" t="s">
        <v>1120</v>
      </c>
      <c r="CE37" s="51"/>
      <c r="CF37" s="51" t="s">
        <v>1039</v>
      </c>
      <c r="CG37" s="78"/>
      <c r="CH37" s="78"/>
    </row>
    <row r="38" spans="3:86">
      <c r="BD38" s="60" t="s">
        <v>849</v>
      </c>
      <c r="BH38" s="60" t="s">
        <v>670</v>
      </c>
      <c r="BM38" s="907" t="s">
        <v>1121</v>
      </c>
      <c r="BU38" s="52" t="s">
        <v>1122</v>
      </c>
      <c r="BV38" s="52"/>
      <c r="BW38" s="52"/>
      <c r="BX38" s="52"/>
      <c r="BY38" s="52"/>
      <c r="BZ38" s="52" t="s">
        <v>952</v>
      </c>
      <c r="CA38" s="52"/>
      <c r="CB38" s="52"/>
      <c r="CD38" s="51" t="s">
        <v>202</v>
      </c>
      <c r="CE38" s="51"/>
      <c r="CF38" s="51" t="s">
        <v>1123</v>
      </c>
      <c r="CG38" s="78"/>
      <c r="CH38" s="78"/>
    </row>
    <row r="39" spans="3:86">
      <c r="BD39" s="60" t="s">
        <v>1124</v>
      </c>
      <c r="BH39" s="60" t="s">
        <v>1125</v>
      </c>
      <c r="BM39" s="907" t="s">
        <v>1126</v>
      </c>
      <c r="BU39" s="52" t="s">
        <v>1127</v>
      </c>
      <c r="BV39" s="52"/>
      <c r="BW39" s="52"/>
      <c r="BX39" s="52"/>
      <c r="BY39" s="52"/>
      <c r="BZ39" s="52" t="s">
        <v>850</v>
      </c>
      <c r="CA39" s="52"/>
      <c r="CB39" s="52"/>
      <c r="CD39" s="51" t="s">
        <v>1128</v>
      </c>
      <c r="CE39" s="51"/>
      <c r="CF39" s="51" t="s">
        <v>1129</v>
      </c>
      <c r="CG39" s="78"/>
      <c r="CH39" s="78"/>
    </row>
    <row r="40" spans="3:86">
      <c r="BA40" s="286" t="s">
        <v>1130</v>
      </c>
      <c r="BD40" s="60" t="s">
        <v>162</v>
      </c>
      <c r="BH40" s="60" t="s">
        <v>253</v>
      </c>
      <c r="BM40" s="907" t="s">
        <v>1131</v>
      </c>
      <c r="BU40" s="52" t="s">
        <v>1132</v>
      </c>
      <c r="BV40" s="52"/>
      <c r="BW40" s="52"/>
      <c r="BX40" s="52"/>
      <c r="BY40" s="52"/>
      <c r="BZ40" s="52" t="s">
        <v>162</v>
      </c>
      <c r="CA40" s="52"/>
      <c r="CB40" s="52"/>
      <c r="CD40" s="51" t="s">
        <v>1133</v>
      </c>
      <c r="CE40" s="51"/>
      <c r="CF40" s="51" t="s">
        <v>1134</v>
      </c>
      <c r="CG40" s="78"/>
      <c r="CH40" s="78"/>
    </row>
    <row r="41" spans="3:86">
      <c r="BA41" s="60" t="s">
        <v>18</v>
      </c>
      <c r="BD41" s="60" t="s">
        <v>854</v>
      </c>
      <c r="BM41" s="907" t="s">
        <v>1135</v>
      </c>
      <c r="BU41" s="52" t="s">
        <v>1136</v>
      </c>
      <c r="BV41" s="52"/>
      <c r="BW41" s="52"/>
      <c r="BX41" s="52"/>
      <c r="BY41" s="52"/>
      <c r="BZ41" s="52" t="s">
        <v>954</v>
      </c>
      <c r="CA41" s="52"/>
      <c r="CB41" s="52"/>
      <c r="CD41" s="51" t="s">
        <v>1137</v>
      </c>
      <c r="CE41" s="51"/>
      <c r="CF41" s="51" t="s">
        <v>1138</v>
      </c>
      <c r="CG41" s="78"/>
      <c r="CH41" s="78"/>
    </row>
    <row r="42" spans="3:86">
      <c r="BA42" s="60" t="s">
        <v>20</v>
      </c>
      <c r="BD42" s="60" t="s">
        <v>855</v>
      </c>
      <c r="BM42" s="907" t="s">
        <v>807</v>
      </c>
      <c r="BU42" s="52" t="s">
        <v>1139</v>
      </c>
      <c r="BV42" s="52"/>
      <c r="BW42" s="52"/>
      <c r="BX42" s="52"/>
      <c r="BY42" s="52"/>
      <c r="BZ42" s="52" t="s">
        <v>171</v>
      </c>
      <c r="CA42" s="52"/>
      <c r="CB42" s="52"/>
      <c r="CD42" s="51" t="s">
        <v>203</v>
      </c>
      <c r="CE42" s="51"/>
      <c r="CF42" s="51" t="s">
        <v>194</v>
      </c>
      <c r="CG42" s="78"/>
      <c r="CH42" s="78"/>
    </row>
    <row r="43" spans="3:86">
      <c r="BA43" s="60" t="s">
        <v>22</v>
      </c>
      <c r="BD43" s="60" t="s">
        <v>1140</v>
      </c>
      <c r="BH43" s="286" t="s">
        <v>1141</v>
      </c>
      <c r="BM43" s="907" t="s">
        <v>1142</v>
      </c>
      <c r="BU43" s="52" t="s">
        <v>1143</v>
      </c>
      <c r="BV43" s="52"/>
      <c r="BW43" s="52"/>
      <c r="BX43" s="52"/>
      <c r="BY43" s="52"/>
      <c r="BZ43" s="52" t="s">
        <v>937</v>
      </c>
      <c r="CA43" s="52"/>
      <c r="CB43" s="52"/>
      <c r="CD43" s="51" t="s">
        <v>204</v>
      </c>
      <c r="CE43" s="51"/>
      <c r="CF43" s="51"/>
      <c r="CG43" s="78"/>
      <c r="CH43" s="78"/>
    </row>
    <row r="44" spans="3:86">
      <c r="BA44" s="60" t="s">
        <v>24</v>
      </c>
      <c r="BD44" s="52" t="s">
        <v>1144</v>
      </c>
      <c r="BH44" s="60" t="s">
        <v>1145</v>
      </c>
      <c r="BM44" s="907" t="s">
        <v>1146</v>
      </c>
      <c r="BU44" s="52" t="s">
        <v>1147</v>
      </c>
      <c r="BV44" s="52"/>
      <c r="BW44" s="52"/>
      <c r="BX44" s="52"/>
      <c r="BY44" s="52"/>
      <c r="BZ44" s="52" t="s">
        <v>938</v>
      </c>
      <c r="CA44" s="52"/>
      <c r="CB44" s="52"/>
      <c r="CD44" s="51" t="s">
        <v>205</v>
      </c>
      <c r="CE44" s="51"/>
      <c r="CF44" s="51"/>
      <c r="CG44" s="78"/>
      <c r="CH44" s="78"/>
    </row>
    <row r="45" spans="3:86">
      <c r="BA45" s="60" t="s">
        <v>1148</v>
      </c>
      <c r="BD45" s="52" t="s">
        <v>859</v>
      </c>
      <c r="BH45" s="60" t="s">
        <v>1149</v>
      </c>
      <c r="BM45" s="907" t="s">
        <v>1150</v>
      </c>
      <c r="BU45" s="52" t="s">
        <v>1151</v>
      </c>
      <c r="BV45" s="52"/>
      <c r="BW45" s="52"/>
      <c r="BX45" s="52"/>
      <c r="BY45" s="52"/>
      <c r="BZ45" s="52" t="s">
        <v>939</v>
      </c>
      <c r="CA45" s="52"/>
      <c r="CB45" s="52"/>
      <c r="CD45" s="51" t="s">
        <v>206</v>
      </c>
      <c r="CE45" s="51"/>
      <c r="CF45" s="51"/>
      <c r="CG45" s="78"/>
      <c r="CH45" s="78"/>
    </row>
    <row r="46" spans="3:86">
      <c r="BD46" s="52" t="s">
        <v>861</v>
      </c>
      <c r="BH46" s="60" t="s">
        <v>1152</v>
      </c>
      <c r="BM46" s="907" t="s">
        <v>1153</v>
      </c>
      <c r="BU46" s="52" t="s">
        <v>1154</v>
      </c>
      <c r="BV46" s="52"/>
      <c r="BW46" s="52"/>
      <c r="BX46" s="52"/>
      <c r="BY46" s="52"/>
      <c r="BZ46" s="52" t="s">
        <v>940</v>
      </c>
      <c r="CA46" s="52"/>
      <c r="CB46" s="52"/>
      <c r="CD46" s="51" t="s">
        <v>207</v>
      </c>
      <c r="CE46" s="51"/>
      <c r="CF46" s="51"/>
      <c r="CG46" s="78"/>
      <c r="CH46" s="78"/>
    </row>
    <row r="47" spans="3:86">
      <c r="BD47" s="52" t="s">
        <v>863</v>
      </c>
      <c r="BH47" s="60" t="s">
        <v>1155</v>
      </c>
      <c r="BM47" s="907" t="s">
        <v>1156</v>
      </c>
      <c r="BU47" s="52" t="s">
        <v>1157</v>
      </c>
      <c r="BV47" s="52"/>
      <c r="BW47" s="52"/>
      <c r="BX47" s="52"/>
      <c r="BY47" s="52"/>
      <c r="BZ47" s="52" t="s">
        <v>955</v>
      </c>
      <c r="CA47" s="52"/>
      <c r="CB47" s="52"/>
      <c r="CD47" s="51" t="s">
        <v>208</v>
      </c>
      <c r="CE47" s="51"/>
      <c r="CF47" s="51"/>
      <c r="CG47" s="78"/>
      <c r="CH47" s="78"/>
    </row>
    <row r="48" spans="3:86">
      <c r="BA48" s="60" t="s">
        <v>1158</v>
      </c>
      <c r="BD48" s="52" t="s">
        <v>865</v>
      </c>
      <c r="BH48" s="60" t="s">
        <v>1159</v>
      </c>
      <c r="BM48" s="907" t="s">
        <v>1160</v>
      </c>
      <c r="BU48" s="52" t="s">
        <v>1161</v>
      </c>
      <c r="BV48" s="52"/>
      <c r="BW48" s="52"/>
      <c r="BX48" s="52"/>
      <c r="BY48" s="52"/>
      <c r="BZ48" s="52" t="s">
        <v>941</v>
      </c>
      <c r="CA48" s="52"/>
      <c r="CB48" s="52"/>
    </row>
    <row r="49" spans="53:80">
      <c r="BA49" s="60" t="s">
        <v>40</v>
      </c>
      <c r="BD49" s="52" t="s">
        <v>958</v>
      </c>
      <c r="BH49" s="60" t="s">
        <v>1162</v>
      </c>
      <c r="BM49" s="907" t="s">
        <v>810</v>
      </c>
      <c r="BU49" s="52" t="s">
        <v>1163</v>
      </c>
      <c r="BV49" s="52"/>
      <c r="BW49" s="52"/>
      <c r="BX49" s="52"/>
      <c r="BY49" s="52"/>
      <c r="BZ49" s="52" t="s">
        <v>956</v>
      </c>
      <c r="CA49" s="52"/>
      <c r="CB49" s="52"/>
    </row>
    <row r="50" spans="53:80">
      <c r="BA50" s="60" t="s">
        <v>24</v>
      </c>
      <c r="BD50" s="52" t="s">
        <v>1164</v>
      </c>
      <c r="BH50" s="60" t="s">
        <v>1165</v>
      </c>
      <c r="BM50" s="907" t="s">
        <v>1166</v>
      </c>
      <c r="BU50" s="52" t="s">
        <v>1167</v>
      </c>
      <c r="BV50" s="52"/>
      <c r="BW50" s="52"/>
      <c r="BX50" s="52"/>
      <c r="BY50" s="52"/>
      <c r="BZ50" s="52" t="s">
        <v>958</v>
      </c>
      <c r="CA50" s="52"/>
      <c r="CB50" s="52"/>
    </row>
    <row r="51" spans="53:80">
      <c r="BA51" s="60" t="s">
        <v>1148</v>
      </c>
      <c r="BD51" s="52" t="s">
        <v>924</v>
      </c>
      <c r="BH51" s="60" t="s">
        <v>1168</v>
      </c>
      <c r="BM51" s="907" t="s">
        <v>1169</v>
      </c>
      <c r="BU51" s="52" t="s">
        <v>1170</v>
      </c>
      <c r="BV51" s="52"/>
      <c r="BW51" s="52"/>
      <c r="BX51" s="52"/>
      <c r="BY51" s="52"/>
      <c r="BZ51" s="52" t="s">
        <v>959</v>
      </c>
      <c r="CA51" s="52"/>
      <c r="CB51" s="52"/>
    </row>
    <row r="52" spans="53:80">
      <c r="BD52" s="60" t="s">
        <v>869</v>
      </c>
      <c r="BH52" s="60" t="s">
        <v>1171</v>
      </c>
      <c r="BM52" s="907" t="s">
        <v>1172</v>
      </c>
      <c r="BU52" s="52" t="s">
        <v>1173</v>
      </c>
      <c r="BV52" s="52"/>
      <c r="BW52" s="52"/>
      <c r="BX52" s="52"/>
      <c r="BY52" s="52"/>
      <c r="CA52" s="52"/>
      <c r="CB52" s="52"/>
    </row>
    <row r="53" spans="53:80">
      <c r="BH53" s="60" t="s">
        <v>110</v>
      </c>
      <c r="BM53" s="907" t="s">
        <v>798</v>
      </c>
      <c r="BV53" s="52"/>
      <c r="BW53" s="52"/>
      <c r="BX53" s="52"/>
      <c r="BY53" s="52"/>
      <c r="CA53" s="52"/>
      <c r="CB53" s="52"/>
    </row>
    <row r="54" spans="53:80">
      <c r="BA54" s="286" t="s">
        <v>276</v>
      </c>
      <c r="BH54" s="60" t="s">
        <v>111</v>
      </c>
      <c r="BM54" s="907" t="s">
        <v>824</v>
      </c>
      <c r="BV54" s="52"/>
      <c r="BW54" s="52"/>
      <c r="BX54" s="52"/>
      <c r="BY54" s="52"/>
      <c r="BZ54" s="52"/>
      <c r="CA54" s="52"/>
      <c r="CB54" s="52"/>
    </row>
    <row r="55" spans="53:80">
      <c r="BA55" s="60" t="s">
        <v>7</v>
      </c>
      <c r="BD55" s="286" t="s">
        <v>260</v>
      </c>
      <c r="BH55" s="60" t="s">
        <v>112</v>
      </c>
      <c r="BM55" s="907" t="s">
        <v>811</v>
      </c>
      <c r="BU55" s="52"/>
      <c r="BV55" s="52"/>
      <c r="BW55" s="52"/>
      <c r="BX55" s="52"/>
      <c r="BY55" s="52"/>
      <c r="BZ55" s="52"/>
      <c r="CA55" s="52"/>
      <c r="CB55" s="52"/>
    </row>
    <row r="56" spans="53:80">
      <c r="BA56" s="60" t="s">
        <v>1174</v>
      </c>
      <c r="BD56" s="60" t="s">
        <v>1175</v>
      </c>
      <c r="BM56" s="907" t="s">
        <v>1176</v>
      </c>
      <c r="BV56" s="52"/>
      <c r="BW56" s="52"/>
      <c r="BX56" s="52"/>
      <c r="BY56" s="52"/>
      <c r="BZ56" s="52"/>
      <c r="CA56" s="52"/>
      <c r="CB56" s="52"/>
    </row>
    <row r="57" spans="53:80">
      <c r="BA57" s="60" t="s">
        <v>1177</v>
      </c>
      <c r="BD57" s="60" t="s">
        <v>1178</v>
      </c>
      <c r="BM57" s="907" t="s">
        <v>780</v>
      </c>
      <c r="BV57" s="52"/>
      <c r="BW57" s="52"/>
      <c r="BX57" s="52"/>
      <c r="BY57" s="52"/>
      <c r="BZ57" s="52"/>
      <c r="CA57" s="52"/>
      <c r="CB57" s="52"/>
    </row>
    <row r="58" spans="53:80">
      <c r="BA58" s="60" t="s">
        <v>1179</v>
      </c>
      <c r="BD58" s="60" t="s">
        <v>1180</v>
      </c>
      <c r="BM58" s="907" t="s">
        <v>1181</v>
      </c>
      <c r="BV58" s="52"/>
      <c r="BW58" s="52"/>
      <c r="BX58" s="52"/>
      <c r="BY58" s="52"/>
      <c r="BZ58" s="52"/>
      <c r="CA58" s="52"/>
      <c r="CB58" s="52"/>
    </row>
    <row r="59" spans="53:80">
      <c r="BA59" s="60" t="s">
        <v>1182</v>
      </c>
      <c r="BM59" s="907" t="s">
        <v>94</v>
      </c>
      <c r="BV59" s="52"/>
      <c r="BW59" s="52"/>
      <c r="BX59" s="52"/>
      <c r="BY59" s="52"/>
      <c r="BZ59" s="52"/>
      <c r="CA59" s="52"/>
      <c r="CB59" s="52"/>
    </row>
    <row r="60" spans="53:80">
      <c r="BA60" s="60" t="s">
        <v>1183</v>
      </c>
      <c r="BM60" s="907" t="s">
        <v>1184</v>
      </c>
    </row>
    <row r="61" spans="53:80">
      <c r="BA61" s="60" t="s">
        <v>1185</v>
      </c>
      <c r="BM61" s="907" t="s">
        <v>819</v>
      </c>
    </row>
    <row r="62" spans="53:80">
      <c r="BA62" s="60" t="s">
        <v>1186</v>
      </c>
      <c r="BM62" s="907" t="s">
        <v>781</v>
      </c>
    </row>
    <row r="63" spans="53:80">
      <c r="BA63" s="60" t="s">
        <v>1187</v>
      </c>
      <c r="BM63" s="907" t="s">
        <v>1188</v>
      </c>
    </row>
    <row r="64" spans="53:80">
      <c r="BA64" s="60" t="s">
        <v>1189</v>
      </c>
      <c r="BM64" s="907" t="s">
        <v>1190</v>
      </c>
    </row>
    <row r="65" spans="53:65">
      <c r="BA65" s="60" t="s">
        <v>1191</v>
      </c>
      <c r="BM65" s="907" t="s">
        <v>1192</v>
      </c>
    </row>
    <row r="66" spans="53:65">
      <c r="BA66" s="60" t="s">
        <v>1193</v>
      </c>
      <c r="BM66" s="907" t="s">
        <v>1194</v>
      </c>
    </row>
    <row r="67" spans="53:65">
      <c r="BA67" s="60" t="s">
        <v>1195</v>
      </c>
      <c r="BM67" s="907" t="s">
        <v>769</v>
      </c>
    </row>
    <row r="68" spans="53:65">
      <c r="BM68" s="907" t="s">
        <v>1196</v>
      </c>
    </row>
    <row r="69" spans="53:65">
      <c r="BM69" s="907" t="s">
        <v>1197</v>
      </c>
    </row>
    <row r="70" spans="53:65">
      <c r="BA70" s="442" t="s">
        <v>1198</v>
      </c>
      <c r="BM70" s="907" t="s">
        <v>1800</v>
      </c>
    </row>
    <row r="71" spans="53:65" ht="15">
      <c r="BA71" s="290" t="s">
        <v>1200</v>
      </c>
      <c r="BM71" s="928" t="s">
        <v>1201</v>
      </c>
    </row>
    <row r="72" spans="53:65">
      <c r="BA72" s="291" t="s">
        <v>1202</v>
      </c>
      <c r="BM72" s="907" t="s">
        <v>1203</v>
      </c>
    </row>
    <row r="73" spans="53:65" ht="25.5">
      <c r="BA73" s="291" t="s">
        <v>1204</v>
      </c>
      <c r="BM73" s="907" t="s">
        <v>1205</v>
      </c>
    </row>
    <row r="74" spans="53:65">
      <c r="BA74" s="291" t="s">
        <v>1206</v>
      </c>
      <c r="BM74" s="907" t="s">
        <v>1207</v>
      </c>
    </row>
    <row r="75" spans="53:65">
      <c r="BA75" s="291" t="s">
        <v>66</v>
      </c>
      <c r="BM75" s="907" t="s">
        <v>1208</v>
      </c>
    </row>
    <row r="76" spans="53:65">
      <c r="BA76" s="291" t="s">
        <v>407</v>
      </c>
      <c r="BM76" s="907" t="s">
        <v>1209</v>
      </c>
    </row>
    <row r="77" spans="53:65" ht="15">
      <c r="BA77" s="290" t="s">
        <v>1210</v>
      </c>
      <c r="BM77" s="907" t="s">
        <v>1211</v>
      </c>
    </row>
    <row r="78" spans="53:65">
      <c r="BA78" t="s">
        <v>1212</v>
      </c>
      <c r="BM78" s="907" t="s">
        <v>1213</v>
      </c>
    </row>
    <row r="79" spans="53:65">
      <c r="BA79" t="s">
        <v>1214</v>
      </c>
      <c r="BM79" s="907" t="s">
        <v>1215</v>
      </c>
    </row>
    <row r="80" spans="53:65">
      <c r="BA80" t="s">
        <v>1216</v>
      </c>
      <c r="BM80" s="907" t="s">
        <v>1217</v>
      </c>
    </row>
    <row r="81" spans="53:65">
      <c r="BA81" t="s">
        <v>1218</v>
      </c>
      <c r="BM81" s="907" t="s">
        <v>1219</v>
      </c>
    </row>
    <row r="82" spans="53:65">
      <c r="BA82" t="s">
        <v>1220</v>
      </c>
      <c r="BM82" s="907" t="s">
        <v>762</v>
      </c>
    </row>
    <row r="83" spans="53:65">
      <c r="BA83" t="s">
        <v>1221</v>
      </c>
      <c r="BM83" s="907" t="s">
        <v>1222</v>
      </c>
    </row>
    <row r="84" spans="53:65">
      <c r="BA84" t="s">
        <v>1223</v>
      </c>
      <c r="BM84" s="907" t="s">
        <v>1224</v>
      </c>
    </row>
    <row r="85" spans="53:65">
      <c r="BA85" t="s">
        <v>1225</v>
      </c>
      <c r="BM85" s="907" t="s">
        <v>1226</v>
      </c>
    </row>
    <row r="86" spans="53:65">
      <c r="BA86" t="s">
        <v>1227</v>
      </c>
      <c r="BM86" s="907" t="s">
        <v>1228</v>
      </c>
    </row>
    <row r="87" spans="53:65" ht="15">
      <c r="BA87" s="290" t="s">
        <v>1229</v>
      </c>
      <c r="BM87" s="907"/>
    </row>
    <row r="88" spans="53:65">
      <c r="BA88" t="s">
        <v>1231</v>
      </c>
      <c r="BM88" s="907"/>
    </row>
    <row r="89" spans="53:65">
      <c r="BA89" t="s">
        <v>1233</v>
      </c>
      <c r="BM89" s="907"/>
    </row>
    <row r="90" spans="53:65">
      <c r="BA90" t="s">
        <v>1235</v>
      </c>
      <c r="BM90" s="907"/>
    </row>
    <row r="91" spans="53:65" ht="15">
      <c r="BA91" s="290" t="s">
        <v>1236</v>
      </c>
      <c r="BM91" s="928" t="s">
        <v>1230</v>
      </c>
    </row>
    <row r="92" spans="53:65">
      <c r="BA92" t="s">
        <v>1237</v>
      </c>
      <c r="BM92" s="907" t="s">
        <v>1232</v>
      </c>
    </row>
    <row r="93" spans="53:65">
      <c r="BA93" t="s">
        <v>1238</v>
      </c>
      <c r="BM93" s="907" t="s">
        <v>1234</v>
      </c>
    </row>
    <row r="94" spans="53:65">
      <c r="BA94" t="s">
        <v>1240</v>
      </c>
      <c r="BM94" s="907" t="s">
        <v>564</v>
      </c>
    </row>
    <row r="95" spans="53:65">
      <c r="BA95" t="s">
        <v>1242</v>
      </c>
      <c r="BM95" s="907" t="s">
        <v>763</v>
      </c>
    </row>
    <row r="96" spans="53:65">
      <c r="BA96" t="s">
        <v>1243</v>
      </c>
      <c r="BM96" s="907" t="s">
        <v>761</v>
      </c>
    </row>
    <row r="97" spans="53:65">
      <c r="BA97" t="s">
        <v>1244</v>
      </c>
      <c r="BM97" s="907" t="s">
        <v>1801</v>
      </c>
    </row>
    <row r="98" spans="53:65">
      <c r="BA98" t="s">
        <v>1245</v>
      </c>
      <c r="BM98" s="907" t="s">
        <v>1241</v>
      </c>
    </row>
    <row r="99" spans="53:65">
      <c r="BA99" t="s">
        <v>1246</v>
      </c>
      <c r="BM99" s="907" t="s">
        <v>806</v>
      </c>
    </row>
    <row r="100" spans="53:65">
      <c r="BA100" t="s">
        <v>1248</v>
      </c>
      <c r="BM100" s="907" t="s">
        <v>771</v>
      </c>
    </row>
    <row r="101" spans="53:65">
      <c r="BA101" t="s">
        <v>1250</v>
      </c>
      <c r="BM101" s="907" t="s">
        <v>927</v>
      </c>
    </row>
    <row r="102" spans="53:65">
      <c r="BA102" t="s">
        <v>1251</v>
      </c>
      <c r="BM102" s="907" t="s">
        <v>772</v>
      </c>
    </row>
    <row r="103" spans="53:65">
      <c r="BA103" t="s">
        <v>1253</v>
      </c>
      <c r="BM103" s="928" t="s">
        <v>1247</v>
      </c>
    </row>
    <row r="104" spans="53:65">
      <c r="BA104" t="s">
        <v>1255</v>
      </c>
      <c r="BM104" s="907" t="s">
        <v>1249</v>
      </c>
    </row>
    <row r="105" spans="53:65">
      <c r="BA105" t="s">
        <v>1257</v>
      </c>
      <c r="BM105" s="907" t="s">
        <v>793</v>
      </c>
    </row>
    <row r="106" spans="53:65">
      <c r="BA106" t="s">
        <v>1259</v>
      </c>
      <c r="BM106" s="907" t="s">
        <v>1252</v>
      </c>
    </row>
    <row r="107" spans="53:65">
      <c r="BA107" t="s">
        <v>1261</v>
      </c>
      <c r="BM107" s="907" t="s">
        <v>1254</v>
      </c>
    </row>
    <row r="108" spans="53:65">
      <c r="BA108" t="s">
        <v>1262</v>
      </c>
      <c r="BM108" s="907" t="s">
        <v>1256</v>
      </c>
    </row>
    <row r="109" spans="53:65">
      <c r="BA109" t="s">
        <v>1264</v>
      </c>
      <c r="BM109" s="907" t="s">
        <v>1802</v>
      </c>
    </row>
    <row r="110" spans="53:65">
      <c r="BA110" t="s">
        <v>1266</v>
      </c>
      <c r="BM110" s="907" t="s">
        <v>1260</v>
      </c>
    </row>
    <row r="111" spans="53:65" ht="15">
      <c r="BA111" s="290" t="s">
        <v>1268</v>
      </c>
      <c r="BM111" s="907" t="s">
        <v>95</v>
      </c>
    </row>
    <row r="112" spans="53:65">
      <c r="BA112" t="s">
        <v>1269</v>
      </c>
      <c r="BM112" s="907" t="s">
        <v>1263</v>
      </c>
    </row>
    <row r="113" spans="53:65">
      <c r="BA113" t="s">
        <v>1271</v>
      </c>
      <c r="BM113" s="907" t="s">
        <v>1265</v>
      </c>
    </row>
    <row r="114" spans="53:65">
      <c r="BA114" t="s">
        <v>1272</v>
      </c>
      <c r="BM114" s="907" t="s">
        <v>1267</v>
      </c>
    </row>
    <row r="115" spans="53:65" ht="15">
      <c r="BA115" s="290" t="s">
        <v>1274</v>
      </c>
      <c r="BM115" s="907" t="s">
        <v>928</v>
      </c>
    </row>
    <row r="116" spans="53:65">
      <c r="BA116" t="s">
        <v>1276</v>
      </c>
      <c r="BM116" s="907" t="s">
        <v>1270</v>
      </c>
    </row>
    <row r="117" spans="53:65" ht="15">
      <c r="BA117" s="290" t="s">
        <v>1278</v>
      </c>
      <c r="BM117" s="907" t="s">
        <v>505</v>
      </c>
    </row>
    <row r="118" spans="53:65">
      <c r="BA118" t="s">
        <v>1280</v>
      </c>
      <c r="BM118" s="907" t="s">
        <v>1803</v>
      </c>
    </row>
    <row r="119" spans="53:65">
      <c r="BA119" t="s">
        <v>1282</v>
      </c>
      <c r="BM119" s="907" t="s">
        <v>1275</v>
      </c>
    </row>
    <row r="120" spans="53:65">
      <c r="BA120" t="s">
        <v>1283</v>
      </c>
      <c r="BM120" s="907" t="s">
        <v>1277</v>
      </c>
    </row>
    <row r="121" spans="53:65">
      <c r="BA121" t="s">
        <v>1284</v>
      </c>
      <c r="BM121" s="907" t="s">
        <v>1279</v>
      </c>
    </row>
    <row r="122" spans="53:65" ht="15">
      <c r="BA122" s="290" t="s">
        <v>1286</v>
      </c>
      <c r="BM122" s="907" t="s">
        <v>1281</v>
      </c>
    </row>
    <row r="123" spans="53:65">
      <c r="BA123" t="s">
        <v>1287</v>
      </c>
      <c r="BM123" s="907" t="s">
        <v>821</v>
      </c>
    </row>
    <row r="124" spans="53:65">
      <c r="BA124" t="s">
        <v>1288</v>
      </c>
      <c r="BM124" s="907" t="s">
        <v>802</v>
      </c>
    </row>
    <row r="125" spans="53:65">
      <c r="BA125" t="s">
        <v>1289</v>
      </c>
      <c r="BM125" s="907" t="s">
        <v>1285</v>
      </c>
    </row>
    <row r="126" spans="53:65">
      <c r="BA126" t="s">
        <v>1290</v>
      </c>
      <c r="BM126" s="907" t="s">
        <v>452</v>
      </c>
    </row>
    <row r="127" spans="53:65">
      <c r="BA127" t="s">
        <v>1292</v>
      </c>
      <c r="BM127" s="907" t="s">
        <v>85</v>
      </c>
    </row>
    <row r="128" spans="53:65">
      <c r="BA128" t="s">
        <v>1294</v>
      </c>
      <c r="BM128" s="907" t="s">
        <v>774</v>
      </c>
    </row>
    <row r="129" spans="53:65" ht="15">
      <c r="BA129" s="290" t="s">
        <v>1296</v>
      </c>
      <c r="BM129" s="907" t="s">
        <v>508</v>
      </c>
    </row>
    <row r="130" spans="53:65">
      <c r="BA130" t="s">
        <v>1298</v>
      </c>
      <c r="BM130" s="907" t="s">
        <v>1291</v>
      </c>
    </row>
    <row r="131" spans="53:65" ht="15">
      <c r="BA131" s="290" t="s">
        <v>1299</v>
      </c>
      <c r="BM131" s="907" t="s">
        <v>1293</v>
      </c>
    </row>
    <row r="132" spans="53:65">
      <c r="BA132" t="s">
        <v>1301</v>
      </c>
      <c r="BM132" s="907" t="s">
        <v>1295</v>
      </c>
    </row>
    <row r="133" spans="53:65">
      <c r="BM133" s="907" t="s">
        <v>1297</v>
      </c>
    </row>
    <row r="134" spans="53:65">
      <c r="BM134" s="907" t="s">
        <v>563</v>
      </c>
    </row>
    <row r="135" spans="53:65">
      <c r="BM135" s="907" t="s">
        <v>1300</v>
      </c>
    </row>
    <row r="136" spans="53:65">
      <c r="BM136" s="907" t="s">
        <v>1302</v>
      </c>
    </row>
    <row r="137" spans="53:65">
      <c r="BM137" s="907" t="s">
        <v>1303</v>
      </c>
    </row>
    <row r="138" spans="53:65">
      <c r="BM138" s="907" t="s">
        <v>457</v>
      </c>
    </row>
    <row r="139" spans="53:65">
      <c r="BM139" s="907" t="s">
        <v>795</v>
      </c>
    </row>
    <row r="140" spans="53:65">
      <c r="BM140" s="907" t="s">
        <v>1304</v>
      </c>
    </row>
    <row r="141" spans="53:65">
      <c r="BM141" s="907" t="s">
        <v>1305</v>
      </c>
    </row>
    <row r="142" spans="53:65">
      <c r="BM142" s="907" t="s">
        <v>1306</v>
      </c>
    </row>
    <row r="143" spans="53:65">
      <c r="BM143" s="907" t="s">
        <v>1307</v>
      </c>
    </row>
    <row r="144" spans="53:65">
      <c r="BM144" s="907" t="s">
        <v>1308</v>
      </c>
    </row>
    <row r="145" spans="65:65">
      <c r="BM145" s="907" t="s">
        <v>1804</v>
      </c>
    </row>
    <row r="146" spans="65:65">
      <c r="BM146" s="907" t="s">
        <v>1310</v>
      </c>
    </row>
    <row r="147" spans="65:65">
      <c r="BM147" s="928" t="s">
        <v>1311</v>
      </c>
    </row>
    <row r="148" spans="65:65">
      <c r="BM148" s="907" t="s">
        <v>1312</v>
      </c>
    </row>
    <row r="149" spans="65:65">
      <c r="BM149" s="907" t="s">
        <v>1313</v>
      </c>
    </row>
    <row r="150" spans="65:65">
      <c r="BM150" s="907" t="s">
        <v>1314</v>
      </c>
    </row>
    <row r="151" spans="65:65">
      <c r="BM151" s="907" t="s">
        <v>1315</v>
      </c>
    </row>
    <row r="152" spans="65:65">
      <c r="BM152" s="907" t="s">
        <v>489</v>
      </c>
    </row>
    <row r="153" spans="65:65">
      <c r="BM153" s="907" t="s">
        <v>567</v>
      </c>
    </row>
    <row r="154" spans="65:65">
      <c r="BM154" s="907" t="s">
        <v>1316</v>
      </c>
    </row>
    <row r="155" spans="65:65">
      <c r="BM155" s="907" t="s">
        <v>1317</v>
      </c>
    </row>
    <row r="156" spans="65:65">
      <c r="BM156" s="907" t="s">
        <v>1318</v>
      </c>
    </row>
    <row r="157" spans="65:65">
      <c r="BM157" s="907" t="s">
        <v>1319</v>
      </c>
    </row>
    <row r="158" spans="65:65">
      <c r="BM158" s="907" t="s">
        <v>1320</v>
      </c>
    </row>
    <row r="159" spans="65:65">
      <c r="BM159" s="907" t="s">
        <v>1321</v>
      </c>
    </row>
    <row r="160" spans="65:65">
      <c r="BM160" s="907" t="s">
        <v>790</v>
      </c>
    </row>
    <row r="161" spans="65:65">
      <c r="BM161" s="907" t="s">
        <v>1805</v>
      </c>
    </row>
    <row r="162" spans="65:65">
      <c r="BM162" s="907" t="s">
        <v>782</v>
      </c>
    </row>
    <row r="163" spans="65:65">
      <c r="BM163" s="907" t="s">
        <v>467</v>
      </c>
    </row>
    <row r="164" spans="65:65">
      <c r="BM164" s="907" t="s">
        <v>1323</v>
      </c>
    </row>
    <row r="165" spans="65:65">
      <c r="BM165" s="907" t="s">
        <v>803</v>
      </c>
    </row>
    <row r="166" spans="65:65">
      <c r="BM166" s="907" t="s">
        <v>1324</v>
      </c>
    </row>
    <row r="167" spans="65:65">
      <c r="BM167" s="907" t="s">
        <v>1806</v>
      </c>
    </row>
    <row r="168" spans="65:65">
      <c r="BM168" s="907" t="s">
        <v>1326</v>
      </c>
    </row>
    <row r="169" spans="65:65">
      <c r="BM169" s="907" t="s">
        <v>1327</v>
      </c>
    </row>
    <row r="170" spans="65:65">
      <c r="BM170" s="928" t="s">
        <v>1328</v>
      </c>
    </row>
    <row r="171" spans="65:65">
      <c r="BM171" s="907" t="s">
        <v>83</v>
      </c>
    </row>
    <row r="172" spans="65:65">
      <c r="BM172" s="928" t="s">
        <v>1329</v>
      </c>
    </row>
    <row r="173" spans="65:65">
      <c r="BM173" s="907" t="s">
        <v>1330</v>
      </c>
    </row>
    <row r="174" spans="65:65">
      <c r="BM174" s="907" t="s">
        <v>1331</v>
      </c>
    </row>
    <row r="175" spans="65:65">
      <c r="BM175" s="907" t="s">
        <v>1332</v>
      </c>
    </row>
    <row r="176" spans="65:65">
      <c r="BM176" s="907" t="s">
        <v>1333</v>
      </c>
    </row>
    <row r="177" spans="65:65">
      <c r="BM177" s="907" t="s">
        <v>1334</v>
      </c>
    </row>
    <row r="178" spans="65:65">
      <c r="BM178" s="907" t="s">
        <v>1335</v>
      </c>
    </row>
    <row r="179" spans="65:65">
      <c r="BM179" s="907" t="s">
        <v>502</v>
      </c>
    </row>
    <row r="180" spans="65:65">
      <c r="BM180" s="928" t="s">
        <v>1336</v>
      </c>
    </row>
    <row r="181" spans="65:65">
      <c r="BM181" s="907" t="s">
        <v>779</v>
      </c>
    </row>
    <row r="182" spans="65:65">
      <c r="BM182" s="907" t="s">
        <v>1337</v>
      </c>
    </row>
    <row r="183" spans="65:65">
      <c r="BM183" s="907" t="s">
        <v>1338</v>
      </c>
    </row>
    <row r="184" spans="65:65">
      <c r="BM184" s="907" t="s">
        <v>1339</v>
      </c>
    </row>
    <row r="185" spans="65:65">
      <c r="BM185" s="907" t="s">
        <v>1340</v>
      </c>
    </row>
    <row r="186" spans="65:65">
      <c r="BM186" s="907" t="s">
        <v>1341</v>
      </c>
    </row>
    <row r="187" spans="65:65">
      <c r="BM187" s="907" t="s">
        <v>1342</v>
      </c>
    </row>
    <row r="188" spans="65:65">
      <c r="BM188" s="907" t="s">
        <v>929</v>
      </c>
    </row>
    <row r="189" spans="65:65">
      <c r="BM189" s="907" t="s">
        <v>1343</v>
      </c>
    </row>
    <row r="190" spans="65:65">
      <c r="BM190" s="907" t="s">
        <v>930</v>
      </c>
    </row>
    <row r="191" spans="65:65">
      <c r="BM191" s="907" t="s">
        <v>1344</v>
      </c>
    </row>
    <row r="192" spans="65:65">
      <c r="BM192" s="907" t="s">
        <v>1345</v>
      </c>
    </row>
    <row r="193" spans="65:65">
      <c r="BM193" s="907" t="s">
        <v>1346</v>
      </c>
    </row>
    <row r="194" spans="65:65">
      <c r="BM194" s="907" t="s">
        <v>1807</v>
      </c>
    </row>
    <row r="195" spans="65:65">
      <c r="BM195" s="907" t="s">
        <v>789</v>
      </c>
    </row>
    <row r="196" spans="65:65">
      <c r="BM196" s="907" t="s">
        <v>1348</v>
      </c>
    </row>
    <row r="197" spans="65:65">
      <c r="BM197" s="907" t="s">
        <v>507</v>
      </c>
    </row>
    <row r="198" spans="65:65">
      <c r="BM198" s="907" t="s">
        <v>1808</v>
      </c>
    </row>
    <row r="199" spans="65:65">
      <c r="BM199" s="928" t="s">
        <v>1350</v>
      </c>
    </row>
    <row r="200" spans="65:65">
      <c r="BM200" s="907" t="s">
        <v>931</v>
      </c>
    </row>
    <row r="201" spans="65:65">
      <c r="BM201" s="907" t="s">
        <v>481</v>
      </c>
    </row>
  </sheetData>
  <mergeCells count="1">
    <mergeCell ref="A23:C23"/>
  </mergeCells>
  <dataValidations count="4">
    <dataValidation type="list" allowBlank="1" showInputMessage="1" showErrorMessage="1" sqref="A4:A18">
      <formula1>$BB$2:$BB$38</formula1>
    </dataValidation>
    <dataValidation type="textLength" showInputMessage="1" showErrorMessage="1" sqref="O4:O24">
      <formula1>0</formula1>
      <formula2>150</formula2>
    </dataValidation>
    <dataValidation type="list" allowBlank="1" showInputMessage="1" showErrorMessage="1" sqref="J4:J18">
      <formula1>$BD$56:$BD$59</formula1>
    </dataValidation>
    <dataValidation type="list" allowBlank="1" showInputMessage="1" showErrorMessage="1" sqref="D4:D18">
      <formula1>$BD$2:$BD$19</formula1>
    </dataValidation>
  </dataValidations>
  <pageMargins left="0.78740157480314965" right="0.78740157480314965" top="1.0629921259842521" bottom="1.0629921259842521" header="0.78740157480314965" footer="0.78740157480314965"/>
  <pageSetup paperSize="9" scale="59" firstPageNumber="0" orientation="landscape" horizontalDpi="300" verticalDpi="300" r:id="rId1"/>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'V:\Sites\annual-report-dcf\documentLibrary\AR 2016\AR 2016\[DCF_Standard-Tables_AR_2015_ANTON.xlsx]Custom_lists'!#REF!</xm:f>
          </x14:formula1>
          <xm:sqref>J4:J18</xm:sqref>
        </x14:dataValidation>
        <x14:dataValidation type="list" allowBlank="1" showInputMessage="1" showErrorMessage="1">
          <x14:formula1>
            <xm:f>'V:\Sites\annual-report-dcf\documentLibrary\AR 2016\AR 2016\[DCF_Standard-Tables_AR_2015_ANTON.xlsx]Custom_lists'!#REF!</xm:f>
          </x14:formula1>
          <xm:sqref>D4:D18</xm:sqref>
        </x14:dataValidation>
        <x14:dataValidation type="list" allowBlank="1" showInputMessage="1" showErrorMessage="1">
          <x14:formula1>
            <xm:f>'V:\Sites\annual-report-dcf\documentLibrary\AR 2016\AR 2016\[DCF_Standard-Tables_AR_2015_ANTON.xlsx]Custom_lists'!#REF!</xm:f>
          </x14:formula1>
          <xm:sqref>B4:B18</xm:sqref>
        </x14:dataValidation>
        <x14:dataValidation type="list" allowBlank="1" showInputMessage="1" showErrorMessage="1">
          <x14:formula1>
            <xm:f>'V:\Sites\annual-report-dcf\documentLibrary\AR 2016\AR 2016\[DCF_Standard-Tables_AR_2015_ANTON.xlsx]Custom_lists'!#REF!</xm:f>
          </x14:formula1>
          <xm:sqref>A4:A18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CH199"/>
  <sheetViews>
    <sheetView topLeftCell="D1" zoomScaleSheetLayoutView="70" workbookViewId="0">
      <selection activeCell="G3" sqref="G3"/>
    </sheetView>
  </sheetViews>
  <sheetFormatPr defaultColWidth="11.42578125" defaultRowHeight="12.75"/>
  <cols>
    <col min="1" max="1" width="6.7109375" style="60" customWidth="1"/>
    <col min="2" max="2" width="44.140625" style="60" customWidth="1"/>
    <col min="3" max="3" width="10.7109375" style="60" customWidth="1"/>
    <col min="4" max="4" width="20.42578125" style="60" customWidth="1"/>
    <col min="5" max="5" width="22.42578125" style="60" customWidth="1"/>
    <col min="6" max="6" width="20.28515625" style="60" customWidth="1"/>
    <col min="7" max="7" width="20.42578125" style="60" customWidth="1"/>
    <col min="8" max="8" width="18.7109375" style="60" customWidth="1"/>
    <col min="9" max="9" width="14.140625" style="60" customWidth="1"/>
    <col min="10" max="52" width="11.42578125" style="60" customWidth="1"/>
    <col min="53" max="16384" width="11.42578125" style="60"/>
  </cols>
  <sheetData>
    <row r="1" spans="1:81" ht="17.45" customHeight="1" thickBot="1">
      <c r="A1" s="65" t="s">
        <v>45</v>
      </c>
      <c r="B1" s="17"/>
      <c r="C1" s="65"/>
      <c r="D1" s="65"/>
      <c r="E1" s="65"/>
      <c r="F1" s="25"/>
      <c r="G1" s="451"/>
      <c r="H1" s="74" t="s">
        <v>0</v>
      </c>
      <c r="I1" s="75" t="s">
        <v>381</v>
      </c>
      <c r="BA1" s="967" t="s">
        <v>1020</v>
      </c>
      <c r="BB1" s="968" t="s">
        <v>1021</v>
      </c>
      <c r="BD1" s="286" t="s">
        <v>1022</v>
      </c>
      <c r="BE1" s="969"/>
      <c r="BF1" s="969"/>
      <c r="BH1" s="60" t="s">
        <v>1023</v>
      </c>
      <c r="BM1" s="286" t="s">
        <v>1024</v>
      </c>
      <c r="BO1" s="60" t="s">
        <v>1025</v>
      </c>
      <c r="BU1" s="286" t="s">
        <v>1026</v>
      </c>
      <c r="BZ1" s="60" t="s">
        <v>1027</v>
      </c>
      <c r="CC1" s="60" t="s">
        <v>1028</v>
      </c>
    </row>
    <row r="2" spans="1:81" ht="41.25" customHeight="1" thickBot="1">
      <c r="A2" s="269"/>
      <c r="B2" s="275"/>
      <c r="C2" s="275"/>
      <c r="D2" s="106"/>
      <c r="E2" s="275"/>
      <c r="F2" s="106"/>
      <c r="G2" s="452"/>
      <c r="H2" s="18" t="s">
        <v>225</v>
      </c>
      <c r="I2" s="76" t="s">
        <v>1625</v>
      </c>
      <c r="BA2" s="970" t="s">
        <v>304</v>
      </c>
      <c r="BB2" s="970" t="s">
        <v>305</v>
      </c>
      <c r="BD2" s="60" t="s">
        <v>1029</v>
      </c>
      <c r="BE2" s="969"/>
      <c r="BF2" s="969"/>
      <c r="BH2" s="60" t="s">
        <v>1030</v>
      </c>
      <c r="BM2" s="907" t="s">
        <v>1031</v>
      </c>
      <c r="BO2" s="60" t="s">
        <v>114</v>
      </c>
      <c r="BU2" s="52" t="s">
        <v>537</v>
      </c>
      <c r="BV2" s="52"/>
      <c r="BW2" s="52"/>
      <c r="BX2" s="52"/>
      <c r="BY2" s="52"/>
      <c r="BZ2" s="52" t="s">
        <v>160</v>
      </c>
      <c r="CA2" s="52"/>
      <c r="CB2" s="52"/>
      <c r="CC2" s="60" t="s">
        <v>240</v>
      </c>
    </row>
    <row r="3" spans="1:81" ht="63" customHeight="1" thickBot="1">
      <c r="A3" s="217" t="s">
        <v>1</v>
      </c>
      <c r="B3" s="217" t="s">
        <v>35</v>
      </c>
      <c r="C3" s="253" t="s">
        <v>191</v>
      </c>
      <c r="D3" s="453" t="s">
        <v>46</v>
      </c>
      <c r="E3" s="454" t="s">
        <v>47</v>
      </c>
      <c r="F3" s="125" t="s">
        <v>48</v>
      </c>
      <c r="G3" s="249" t="s">
        <v>49</v>
      </c>
      <c r="H3" s="126" t="s">
        <v>1490</v>
      </c>
      <c r="I3" s="126" t="s">
        <v>279</v>
      </c>
      <c r="BA3" s="970" t="s">
        <v>306</v>
      </c>
      <c r="BB3" s="970" t="s">
        <v>307</v>
      </c>
      <c r="BD3" s="60" t="s">
        <v>201</v>
      </c>
      <c r="BE3" s="969"/>
      <c r="BF3" s="969"/>
      <c r="BH3" s="60" t="s">
        <v>1032</v>
      </c>
      <c r="BM3" s="907" t="s">
        <v>1033</v>
      </c>
      <c r="BO3" s="60" t="s">
        <v>116</v>
      </c>
      <c r="BU3" s="52" t="s">
        <v>1034</v>
      </c>
      <c r="BV3" s="52"/>
      <c r="BW3" s="52"/>
      <c r="BX3" s="52"/>
      <c r="BY3" s="52"/>
      <c r="BZ3" s="52" t="s">
        <v>933</v>
      </c>
      <c r="CA3" s="52"/>
      <c r="CB3" s="52"/>
      <c r="CC3" s="60" t="s">
        <v>241</v>
      </c>
    </row>
    <row r="4" spans="1:81" ht="17.100000000000001" customHeight="1">
      <c r="A4" s="981" t="s">
        <v>4</v>
      </c>
      <c r="B4" s="982" t="s">
        <v>40</v>
      </c>
      <c r="C4" s="983">
        <v>2015</v>
      </c>
      <c r="D4" s="984" t="s">
        <v>1011</v>
      </c>
      <c r="E4" s="924">
        <v>624</v>
      </c>
      <c r="F4" s="984" t="s">
        <v>874</v>
      </c>
      <c r="G4" s="924">
        <v>253</v>
      </c>
      <c r="H4" s="443" t="s">
        <v>1491</v>
      </c>
      <c r="I4" s="443"/>
      <c r="BA4" s="970" t="s">
        <v>308</v>
      </c>
      <c r="BB4" s="970" t="s">
        <v>309</v>
      </c>
      <c r="BD4" s="60" t="s">
        <v>1035</v>
      </c>
      <c r="BE4" s="969"/>
      <c r="BF4" s="969"/>
      <c r="BH4" s="60" t="s">
        <v>1036</v>
      </c>
      <c r="BM4" s="907" t="s">
        <v>1037</v>
      </c>
      <c r="BO4" s="60" t="s">
        <v>120</v>
      </c>
      <c r="BU4" s="52" t="s">
        <v>1038</v>
      </c>
      <c r="BV4" s="52"/>
      <c r="BW4" s="52"/>
      <c r="BX4" s="52"/>
      <c r="BY4" s="52"/>
      <c r="BZ4" s="52" t="s">
        <v>59</v>
      </c>
      <c r="CA4" s="52"/>
      <c r="CB4" s="52"/>
      <c r="CC4" s="60" t="s">
        <v>242</v>
      </c>
    </row>
    <row r="5" spans="1:81" ht="14.1" customHeight="1">
      <c r="A5" s="981" t="s">
        <v>4</v>
      </c>
      <c r="B5" s="982" t="s">
        <v>40</v>
      </c>
      <c r="C5" s="983">
        <v>2015</v>
      </c>
      <c r="D5" s="985" t="s">
        <v>1011</v>
      </c>
      <c r="E5" s="924">
        <v>624</v>
      </c>
      <c r="F5" s="985" t="s">
        <v>875</v>
      </c>
      <c r="G5" s="924">
        <v>312</v>
      </c>
      <c r="H5" s="443" t="s">
        <v>1491</v>
      </c>
      <c r="I5" s="986"/>
      <c r="BA5" s="970" t="s">
        <v>312</v>
      </c>
      <c r="BB5" s="970" t="s">
        <v>313</v>
      </c>
      <c r="BD5" s="60" t="s">
        <v>1039</v>
      </c>
      <c r="BE5" s="969"/>
      <c r="BF5" s="969"/>
      <c r="BH5" s="60" t="s">
        <v>1040</v>
      </c>
      <c r="BM5" s="928" t="s">
        <v>1041</v>
      </c>
      <c r="BU5" s="52" t="s">
        <v>1042</v>
      </c>
      <c r="BV5" s="52"/>
      <c r="BW5" s="52"/>
      <c r="BX5" s="52"/>
      <c r="BY5" s="52"/>
      <c r="BZ5" s="52" t="s">
        <v>934</v>
      </c>
      <c r="CA5" s="52"/>
      <c r="CB5" s="52"/>
      <c r="CC5" s="60" t="s">
        <v>243</v>
      </c>
    </row>
    <row r="6" spans="1:81" ht="12.75" customHeight="1">
      <c r="A6" s="981" t="s">
        <v>4</v>
      </c>
      <c r="B6" s="982" t="s">
        <v>40</v>
      </c>
      <c r="C6" s="983">
        <v>2015</v>
      </c>
      <c r="D6" s="984" t="s">
        <v>1011</v>
      </c>
      <c r="E6" s="924">
        <v>624</v>
      </c>
      <c r="F6" s="984" t="s">
        <v>876</v>
      </c>
      <c r="G6" s="924">
        <v>17</v>
      </c>
      <c r="H6" s="443" t="s">
        <v>1491</v>
      </c>
      <c r="I6" s="443"/>
      <c r="BA6" s="970" t="s">
        <v>314</v>
      </c>
      <c r="BB6" s="970" t="s">
        <v>315</v>
      </c>
      <c r="BD6" s="60" t="s">
        <v>1043</v>
      </c>
      <c r="BE6" s="969"/>
      <c r="BF6" s="969"/>
      <c r="BH6" s="60" t="s">
        <v>1044</v>
      </c>
      <c r="BM6" s="907" t="s">
        <v>1798</v>
      </c>
      <c r="BU6" s="52" t="s">
        <v>1046</v>
      </c>
      <c r="BV6" s="52"/>
      <c r="BW6" s="52"/>
      <c r="BX6" s="52"/>
      <c r="BY6" s="52"/>
      <c r="BZ6" s="52" t="s">
        <v>850</v>
      </c>
      <c r="CA6" s="52"/>
      <c r="CB6" s="52"/>
      <c r="CC6" s="60" t="s">
        <v>1047</v>
      </c>
    </row>
    <row r="7" spans="1:81">
      <c r="A7" s="981" t="s">
        <v>4</v>
      </c>
      <c r="B7" s="982" t="s">
        <v>40</v>
      </c>
      <c r="C7" s="983">
        <v>2015</v>
      </c>
      <c r="D7" s="985" t="s">
        <v>1011</v>
      </c>
      <c r="E7" s="924">
        <v>624</v>
      </c>
      <c r="F7" s="985" t="s">
        <v>1492</v>
      </c>
      <c r="G7" s="924">
        <v>1</v>
      </c>
      <c r="H7" s="443" t="s">
        <v>1491</v>
      </c>
      <c r="I7" s="986"/>
      <c r="BA7" s="970" t="s">
        <v>321</v>
      </c>
      <c r="BB7" s="970" t="s">
        <v>303</v>
      </c>
      <c r="BD7" s="60" t="s">
        <v>1048</v>
      </c>
      <c r="BE7" s="969"/>
      <c r="BF7" s="969"/>
      <c r="BH7" s="60" t="s">
        <v>1049</v>
      </c>
      <c r="BM7" s="907" t="s">
        <v>485</v>
      </c>
      <c r="BO7" s="60" t="s">
        <v>1050</v>
      </c>
      <c r="BU7" s="52" t="s">
        <v>541</v>
      </c>
      <c r="BV7" s="52"/>
      <c r="BW7" s="52"/>
      <c r="BX7" s="52"/>
      <c r="BY7" s="52"/>
      <c r="BZ7" s="52" t="s">
        <v>162</v>
      </c>
      <c r="CA7" s="52"/>
      <c r="CB7" s="52"/>
      <c r="CC7" s="60" t="s">
        <v>1051</v>
      </c>
    </row>
    <row r="8" spans="1:81" ht="12.75" customHeight="1">
      <c r="A8" s="981" t="s">
        <v>4</v>
      </c>
      <c r="B8" s="982" t="s">
        <v>40</v>
      </c>
      <c r="C8" s="983">
        <v>2015</v>
      </c>
      <c r="D8" s="985" t="s">
        <v>1011</v>
      </c>
      <c r="E8" s="924">
        <v>624</v>
      </c>
      <c r="F8" s="984" t="s">
        <v>877</v>
      </c>
      <c r="G8" s="924">
        <v>41</v>
      </c>
      <c r="H8" s="443" t="s">
        <v>1491</v>
      </c>
      <c r="I8" s="986"/>
      <c r="BA8" s="970" t="s">
        <v>316</v>
      </c>
      <c r="BB8" s="970" t="s">
        <v>299</v>
      </c>
      <c r="BD8" s="60" t="s">
        <v>1052</v>
      </c>
      <c r="BE8" s="969"/>
      <c r="BF8" s="969"/>
      <c r="BH8" s="60" t="s">
        <v>1053</v>
      </c>
      <c r="BM8" s="907" t="s">
        <v>1054</v>
      </c>
      <c r="BO8" s="60" t="s">
        <v>115</v>
      </c>
      <c r="BU8" s="52" t="s">
        <v>1055</v>
      </c>
      <c r="BV8" s="52"/>
      <c r="BW8" s="52"/>
      <c r="BX8" s="52"/>
      <c r="BY8" s="52"/>
      <c r="BZ8" s="52" t="s">
        <v>935</v>
      </c>
      <c r="CA8" s="52"/>
      <c r="CB8" s="52"/>
      <c r="CC8" s="60" t="s">
        <v>1056</v>
      </c>
    </row>
    <row r="9" spans="1:81" ht="12.75" customHeight="1">
      <c r="A9" s="981" t="s">
        <v>4</v>
      </c>
      <c r="B9" s="982" t="s">
        <v>40</v>
      </c>
      <c r="C9" s="983">
        <v>2015</v>
      </c>
      <c r="D9" s="984" t="s">
        <v>1012</v>
      </c>
      <c r="E9" s="924">
        <v>134</v>
      </c>
      <c r="F9" s="314" t="s">
        <v>878</v>
      </c>
      <c r="G9" s="924">
        <v>89</v>
      </c>
      <c r="H9" s="443" t="s">
        <v>1491</v>
      </c>
      <c r="I9" s="443"/>
      <c r="BA9" s="970" t="s">
        <v>346</v>
      </c>
      <c r="BB9" s="970" t="s">
        <v>39</v>
      </c>
      <c r="BD9" s="60" t="s">
        <v>1057</v>
      </c>
      <c r="BE9" s="969"/>
      <c r="BF9" s="969"/>
      <c r="BH9" s="60" t="s">
        <v>1058</v>
      </c>
      <c r="BM9" s="907" t="s">
        <v>1809</v>
      </c>
      <c r="BO9" s="60" t="s">
        <v>1060</v>
      </c>
      <c r="BU9" s="52" t="s">
        <v>1061</v>
      </c>
      <c r="BV9" s="52"/>
      <c r="BW9" s="52"/>
      <c r="BX9" s="52"/>
      <c r="BY9" s="52"/>
      <c r="BZ9" s="52" t="s">
        <v>936</v>
      </c>
      <c r="CA9" s="52"/>
      <c r="CB9" s="52"/>
      <c r="CC9" s="60" t="s">
        <v>183</v>
      </c>
    </row>
    <row r="10" spans="1:81" ht="12.75" customHeight="1">
      <c r="A10" s="981" t="s">
        <v>4</v>
      </c>
      <c r="B10" s="982" t="s">
        <v>40</v>
      </c>
      <c r="C10" s="983">
        <v>2015</v>
      </c>
      <c r="D10" s="985" t="s">
        <v>1012</v>
      </c>
      <c r="E10" s="924">
        <v>134</v>
      </c>
      <c r="F10" s="985" t="s">
        <v>879</v>
      </c>
      <c r="G10" s="924">
        <v>34</v>
      </c>
      <c r="H10" s="443" t="s">
        <v>1491</v>
      </c>
      <c r="I10" s="986"/>
      <c r="BA10" s="970" t="s">
        <v>317</v>
      </c>
      <c r="BB10" s="970" t="s">
        <v>318</v>
      </c>
      <c r="BE10" s="969"/>
      <c r="BF10" s="969"/>
      <c r="BM10" s="907" t="s">
        <v>1810</v>
      </c>
      <c r="BO10" s="60" t="s">
        <v>115</v>
      </c>
      <c r="BU10" s="52" t="s">
        <v>1063</v>
      </c>
      <c r="BV10" s="52"/>
      <c r="BW10" s="52"/>
      <c r="BX10" s="52"/>
      <c r="BY10" s="52"/>
      <c r="BZ10" s="52" t="s">
        <v>1064</v>
      </c>
      <c r="CA10" s="52"/>
      <c r="CB10" s="52"/>
      <c r="CC10" s="60" t="s">
        <v>187</v>
      </c>
    </row>
    <row r="11" spans="1:81">
      <c r="A11" s="981" t="s">
        <v>4</v>
      </c>
      <c r="B11" s="982" t="s">
        <v>40</v>
      </c>
      <c r="C11" s="983">
        <v>2015</v>
      </c>
      <c r="D11" s="984" t="s">
        <v>1012</v>
      </c>
      <c r="E11" s="924">
        <v>134</v>
      </c>
      <c r="F11" s="984" t="s">
        <v>880</v>
      </c>
      <c r="G11" s="924">
        <v>9</v>
      </c>
      <c r="H11" s="443" t="s">
        <v>1491</v>
      </c>
      <c r="I11" s="443"/>
      <c r="BA11" s="970" t="s">
        <v>319</v>
      </c>
      <c r="BB11" s="970" t="s">
        <v>123</v>
      </c>
      <c r="BE11" s="969"/>
      <c r="BF11" s="969"/>
      <c r="BM11" s="907" t="s">
        <v>1065</v>
      </c>
      <c r="BO11" s="60" t="s">
        <v>117</v>
      </c>
      <c r="BU11" s="52" t="s">
        <v>1066</v>
      </c>
      <c r="BV11" s="52"/>
      <c r="BW11" s="52"/>
      <c r="BX11" s="52"/>
      <c r="BY11" s="52"/>
      <c r="BZ11" s="52" t="s">
        <v>171</v>
      </c>
      <c r="CA11" s="52"/>
      <c r="CB11" s="52"/>
    </row>
    <row r="12" spans="1:81">
      <c r="A12" s="629" t="s">
        <v>4</v>
      </c>
      <c r="B12" s="630" t="s">
        <v>40</v>
      </c>
      <c r="C12" s="983">
        <v>2015</v>
      </c>
      <c r="D12" s="631" t="s">
        <v>1012</v>
      </c>
      <c r="E12" s="924">
        <v>134</v>
      </c>
      <c r="F12" s="631" t="s">
        <v>881</v>
      </c>
      <c r="G12" s="924">
        <v>2</v>
      </c>
      <c r="H12" s="443" t="s">
        <v>1491</v>
      </c>
      <c r="I12" s="455"/>
      <c r="BA12" s="970" t="s">
        <v>320</v>
      </c>
      <c r="BB12" s="970" t="s">
        <v>50</v>
      </c>
      <c r="BD12" s="286" t="s">
        <v>1067</v>
      </c>
      <c r="BE12" s="969"/>
      <c r="BF12" s="969"/>
      <c r="BH12" s="286" t="s">
        <v>76</v>
      </c>
      <c r="BK12" s="286" t="s">
        <v>1068</v>
      </c>
      <c r="BM12" s="907" t="s">
        <v>1069</v>
      </c>
      <c r="BO12" s="60" t="s">
        <v>118</v>
      </c>
      <c r="BU12" s="52" t="s">
        <v>546</v>
      </c>
      <c r="BV12" s="52"/>
      <c r="BW12" s="52"/>
      <c r="BX12" s="52"/>
      <c r="BY12" s="52"/>
      <c r="BZ12" s="52" t="s">
        <v>937</v>
      </c>
      <c r="CA12" s="52"/>
      <c r="CB12" s="52"/>
    </row>
    <row r="13" spans="1:81" s="52" customFormat="1">
      <c r="A13" s="456" t="s">
        <v>4</v>
      </c>
      <c r="B13" s="456" t="s">
        <v>40</v>
      </c>
      <c r="C13" s="983">
        <v>2015</v>
      </c>
      <c r="D13" s="456" t="s">
        <v>1013</v>
      </c>
      <c r="E13" s="924">
        <v>14</v>
      </c>
      <c r="F13" s="366" t="s">
        <v>882</v>
      </c>
      <c r="G13" s="924">
        <v>12</v>
      </c>
      <c r="H13" s="443" t="s">
        <v>1491</v>
      </c>
      <c r="I13" s="443"/>
      <c r="BA13" s="987" t="s">
        <v>348</v>
      </c>
      <c r="BB13" s="987" t="s">
        <v>300</v>
      </c>
      <c r="BD13" s="52" t="s">
        <v>56</v>
      </c>
      <c r="BE13" s="988"/>
      <c r="BF13" s="988"/>
      <c r="BH13" s="52" t="s">
        <v>67</v>
      </c>
      <c r="BK13" s="203" t="s">
        <v>67</v>
      </c>
      <c r="BM13" s="889" t="s">
        <v>1070</v>
      </c>
      <c r="BO13" s="52" t="s">
        <v>119</v>
      </c>
      <c r="BU13" s="52" t="s">
        <v>1071</v>
      </c>
      <c r="BZ13" s="52" t="s">
        <v>938</v>
      </c>
    </row>
    <row r="14" spans="1:81">
      <c r="A14" s="456" t="s">
        <v>4</v>
      </c>
      <c r="B14" s="456" t="s">
        <v>40</v>
      </c>
      <c r="C14" s="983">
        <v>2015</v>
      </c>
      <c r="D14" s="456" t="s">
        <v>1013</v>
      </c>
      <c r="E14" s="924">
        <v>14</v>
      </c>
      <c r="F14" s="366" t="s">
        <v>883</v>
      </c>
      <c r="G14" s="924">
        <v>1</v>
      </c>
      <c r="H14" s="443" t="s">
        <v>1491</v>
      </c>
      <c r="I14" s="986"/>
      <c r="BA14" s="970" t="s">
        <v>322</v>
      </c>
      <c r="BB14" s="970" t="s">
        <v>323</v>
      </c>
      <c r="BD14" s="60" t="s">
        <v>1072</v>
      </c>
      <c r="BE14" s="969"/>
      <c r="BF14" s="969"/>
      <c r="BH14" s="60" t="s">
        <v>750</v>
      </c>
      <c r="BK14" t="s">
        <v>554</v>
      </c>
      <c r="BM14" s="907" t="s">
        <v>411</v>
      </c>
      <c r="BO14" s="60" t="s">
        <v>1073</v>
      </c>
      <c r="BU14" s="52" t="s">
        <v>1074</v>
      </c>
      <c r="BV14" s="52"/>
      <c r="BW14" s="52"/>
      <c r="BX14" s="52"/>
      <c r="BY14" s="52"/>
      <c r="BZ14" s="52" t="s">
        <v>939</v>
      </c>
      <c r="CA14" s="52"/>
      <c r="CB14" s="52"/>
    </row>
    <row r="15" spans="1:81">
      <c r="A15" s="456" t="s">
        <v>4</v>
      </c>
      <c r="B15" s="456" t="s">
        <v>40</v>
      </c>
      <c r="C15" s="983">
        <v>2015</v>
      </c>
      <c r="D15" s="456" t="s">
        <v>1013</v>
      </c>
      <c r="E15" s="924">
        <v>14</v>
      </c>
      <c r="F15" s="366" t="s">
        <v>884</v>
      </c>
      <c r="G15" s="924">
        <v>1</v>
      </c>
      <c r="H15" s="443" t="s">
        <v>1491</v>
      </c>
      <c r="I15" s="443"/>
      <c r="BA15" s="970" t="s">
        <v>310</v>
      </c>
      <c r="BB15" s="970" t="s">
        <v>311</v>
      </c>
      <c r="BD15" s="60" t="s">
        <v>162</v>
      </c>
      <c r="BE15" s="969"/>
      <c r="BF15" s="969"/>
      <c r="BH15" s="60" t="s">
        <v>747</v>
      </c>
      <c r="BM15" s="907" t="s">
        <v>1075</v>
      </c>
      <c r="BO15" s="60" t="s">
        <v>909</v>
      </c>
      <c r="BU15" s="52" t="s">
        <v>1076</v>
      </c>
      <c r="BV15" s="52"/>
      <c r="BW15" s="52"/>
      <c r="BX15" s="52"/>
      <c r="BY15" s="52"/>
      <c r="BZ15" s="52" t="s">
        <v>940</v>
      </c>
      <c r="CA15" s="52"/>
      <c r="CB15" s="52"/>
    </row>
    <row r="16" spans="1:81">
      <c r="A16" s="456" t="s">
        <v>4</v>
      </c>
      <c r="B16" s="456" t="s">
        <v>40</v>
      </c>
      <c r="C16" s="983">
        <v>2015</v>
      </c>
      <c r="D16" s="456" t="s">
        <v>885</v>
      </c>
      <c r="E16" s="924">
        <v>78</v>
      </c>
      <c r="F16" s="366" t="s">
        <v>1820</v>
      </c>
      <c r="G16" s="924">
        <v>1</v>
      </c>
      <c r="H16" s="443" t="s">
        <v>1491</v>
      </c>
      <c r="I16" s="986"/>
      <c r="BA16" s="970"/>
      <c r="BB16" s="970"/>
      <c r="BE16" s="969"/>
      <c r="BF16" s="969"/>
      <c r="BM16" s="907"/>
      <c r="BU16" s="52"/>
      <c r="BV16" s="52"/>
      <c r="BW16" s="52"/>
      <c r="BX16" s="52"/>
      <c r="BY16" s="52"/>
      <c r="BZ16" s="52"/>
      <c r="CA16" s="52"/>
      <c r="CB16" s="52"/>
    </row>
    <row r="17" spans="1:86">
      <c r="A17" s="456" t="s">
        <v>4</v>
      </c>
      <c r="B17" s="456" t="s">
        <v>40</v>
      </c>
      <c r="C17" s="983">
        <v>2015</v>
      </c>
      <c r="D17" s="456" t="s">
        <v>885</v>
      </c>
      <c r="E17" s="924">
        <v>78</v>
      </c>
      <c r="F17" s="366" t="s">
        <v>886</v>
      </c>
      <c r="G17" s="924">
        <v>22</v>
      </c>
      <c r="H17" s="443" t="s">
        <v>1491</v>
      </c>
      <c r="I17" s="986"/>
      <c r="BA17" s="970" t="s">
        <v>324</v>
      </c>
      <c r="BB17" s="970" t="s">
        <v>325</v>
      </c>
      <c r="BD17" s="60" t="s">
        <v>854</v>
      </c>
      <c r="BE17" s="969"/>
      <c r="BF17" s="969"/>
      <c r="BM17" s="907" t="s">
        <v>1811</v>
      </c>
      <c r="BO17" s="60" t="s">
        <v>914</v>
      </c>
      <c r="BU17" s="52" t="s">
        <v>1078</v>
      </c>
      <c r="BV17" s="52"/>
      <c r="BW17" s="52"/>
      <c r="BX17" s="52"/>
      <c r="BY17" s="52"/>
      <c r="BZ17" s="52" t="s">
        <v>955</v>
      </c>
      <c r="CA17" s="52"/>
      <c r="CB17" s="52"/>
    </row>
    <row r="18" spans="1:86">
      <c r="A18" s="456" t="s">
        <v>4</v>
      </c>
      <c r="B18" s="456" t="s">
        <v>40</v>
      </c>
      <c r="C18" s="983">
        <v>2015</v>
      </c>
      <c r="D18" s="456" t="s">
        <v>885</v>
      </c>
      <c r="E18" s="924">
        <v>78</v>
      </c>
      <c r="F18" s="366" t="s">
        <v>885</v>
      </c>
      <c r="G18" s="924">
        <v>49</v>
      </c>
      <c r="H18" s="443" t="s">
        <v>1491</v>
      </c>
      <c r="I18" s="986"/>
      <c r="BA18" s="970" t="s">
        <v>326</v>
      </c>
      <c r="BB18" s="970" t="s">
        <v>327</v>
      </c>
      <c r="BD18" s="60" t="s">
        <v>171</v>
      </c>
      <c r="BE18" s="969"/>
      <c r="BF18" s="969"/>
      <c r="BM18" s="907" t="s">
        <v>1079</v>
      </c>
      <c r="BO18" s="60" t="s">
        <v>1080</v>
      </c>
      <c r="BU18" s="52" t="s">
        <v>1081</v>
      </c>
      <c r="BV18" s="52"/>
      <c r="BW18" s="52"/>
      <c r="BX18" s="52"/>
      <c r="BY18" s="52"/>
      <c r="BZ18" s="52" t="s">
        <v>941</v>
      </c>
      <c r="CA18" s="52"/>
      <c r="CB18" s="52"/>
    </row>
    <row r="19" spans="1:86">
      <c r="A19" s="456" t="s">
        <v>4</v>
      </c>
      <c r="B19" s="456" t="s">
        <v>40</v>
      </c>
      <c r="C19" s="983">
        <v>2015</v>
      </c>
      <c r="D19" s="456" t="s">
        <v>885</v>
      </c>
      <c r="E19" s="924">
        <v>78</v>
      </c>
      <c r="F19" s="366" t="s">
        <v>887</v>
      </c>
      <c r="G19" s="924">
        <v>1</v>
      </c>
      <c r="H19" s="443" t="s">
        <v>1491</v>
      </c>
      <c r="I19" s="443"/>
      <c r="BA19" s="970"/>
      <c r="BB19" s="970"/>
      <c r="BE19" s="969"/>
      <c r="BF19" s="969"/>
      <c r="BM19" s="907"/>
      <c r="BU19" s="52"/>
      <c r="BV19" s="52"/>
      <c r="BW19" s="52"/>
      <c r="BX19" s="52"/>
      <c r="BY19" s="52"/>
      <c r="BZ19" s="52"/>
      <c r="CA19" s="52"/>
      <c r="CB19" s="52"/>
    </row>
    <row r="20" spans="1:86">
      <c r="A20" s="456" t="s">
        <v>4</v>
      </c>
      <c r="B20" s="456" t="s">
        <v>40</v>
      </c>
      <c r="C20" s="983">
        <v>2015</v>
      </c>
      <c r="D20" s="456" t="s">
        <v>885</v>
      </c>
      <c r="E20" s="924">
        <v>78</v>
      </c>
      <c r="F20" s="366" t="s">
        <v>1493</v>
      </c>
      <c r="G20" s="924">
        <v>1</v>
      </c>
      <c r="H20" s="443" t="s">
        <v>1491</v>
      </c>
      <c r="I20" s="986"/>
      <c r="BA20" s="970"/>
      <c r="BB20" s="970"/>
      <c r="BE20" s="969"/>
      <c r="BF20" s="969"/>
      <c r="BM20" s="907"/>
      <c r="BU20" s="52"/>
      <c r="BV20" s="52"/>
      <c r="BW20" s="52"/>
      <c r="BX20" s="52"/>
      <c r="BY20" s="52"/>
      <c r="BZ20" s="52"/>
      <c r="CA20" s="52"/>
      <c r="CB20" s="52"/>
    </row>
    <row r="21" spans="1:86">
      <c r="A21" s="456" t="s">
        <v>4</v>
      </c>
      <c r="B21" s="456" t="s">
        <v>40</v>
      </c>
      <c r="C21" s="983">
        <v>2015</v>
      </c>
      <c r="D21" s="456" t="s">
        <v>885</v>
      </c>
      <c r="E21" s="924">
        <v>78</v>
      </c>
      <c r="F21" s="366" t="s">
        <v>888</v>
      </c>
      <c r="G21" s="924">
        <v>1</v>
      </c>
      <c r="H21" s="443" t="s">
        <v>1491</v>
      </c>
      <c r="I21" s="443"/>
      <c r="BA21" s="970"/>
      <c r="BB21" s="970"/>
      <c r="BE21" s="969"/>
      <c r="BF21" s="969"/>
      <c r="BM21" s="907"/>
      <c r="BU21" s="52"/>
      <c r="BV21" s="52"/>
      <c r="BW21" s="52"/>
      <c r="BX21" s="52"/>
      <c r="BY21" s="52"/>
      <c r="BZ21" s="52"/>
      <c r="CA21" s="52"/>
      <c r="CB21" s="52"/>
    </row>
    <row r="22" spans="1:86">
      <c r="A22" s="456" t="s">
        <v>4</v>
      </c>
      <c r="B22" s="456" t="s">
        <v>40</v>
      </c>
      <c r="C22" s="983">
        <v>2015</v>
      </c>
      <c r="D22" s="456" t="s">
        <v>885</v>
      </c>
      <c r="E22" s="924">
        <v>78</v>
      </c>
      <c r="F22" s="366" t="s">
        <v>1494</v>
      </c>
      <c r="G22" s="924">
        <v>3</v>
      </c>
      <c r="H22" s="443" t="s">
        <v>1491</v>
      </c>
      <c r="I22" s="443"/>
      <c r="BA22" s="970"/>
      <c r="BB22" s="970"/>
      <c r="BE22" s="969"/>
      <c r="BF22" s="969"/>
      <c r="BM22" s="907"/>
      <c r="BU22" s="52"/>
      <c r="BV22" s="52"/>
      <c r="BW22" s="52"/>
      <c r="BX22" s="52"/>
      <c r="BY22" s="52"/>
      <c r="BZ22" s="52"/>
      <c r="CA22" s="52"/>
      <c r="CB22" s="52"/>
    </row>
    <row r="23" spans="1:86">
      <c r="A23" s="456" t="s">
        <v>4</v>
      </c>
      <c r="B23" s="456" t="s">
        <v>40</v>
      </c>
      <c r="C23" s="983">
        <v>2015</v>
      </c>
      <c r="D23" s="456" t="s">
        <v>889</v>
      </c>
      <c r="E23" s="924">
        <v>71</v>
      </c>
      <c r="F23" s="366" t="s">
        <v>889</v>
      </c>
      <c r="G23" s="924">
        <v>68</v>
      </c>
      <c r="H23" s="443" t="s">
        <v>1491</v>
      </c>
      <c r="I23" s="455"/>
      <c r="BA23" s="970"/>
      <c r="BB23" s="970"/>
      <c r="BE23" s="969"/>
      <c r="BF23" s="969"/>
      <c r="BM23" s="907"/>
      <c r="BU23" s="52"/>
      <c r="BV23" s="52"/>
      <c r="BW23" s="52"/>
      <c r="BX23" s="52"/>
      <c r="BY23" s="52"/>
      <c r="BZ23" s="52"/>
      <c r="CA23" s="52"/>
      <c r="CB23" s="52"/>
    </row>
    <row r="24" spans="1:86">
      <c r="A24" s="456" t="s">
        <v>4</v>
      </c>
      <c r="B24" s="456" t="s">
        <v>40</v>
      </c>
      <c r="C24" s="983">
        <v>2015</v>
      </c>
      <c r="D24" s="456" t="s">
        <v>889</v>
      </c>
      <c r="E24" s="924">
        <v>71</v>
      </c>
      <c r="F24" s="366" t="s">
        <v>890</v>
      </c>
      <c r="G24" s="924">
        <v>1</v>
      </c>
      <c r="H24" s="443" t="s">
        <v>1491</v>
      </c>
      <c r="I24" s="443"/>
      <c r="BA24" s="970" t="s">
        <v>328</v>
      </c>
      <c r="BB24" s="970" t="s">
        <v>96</v>
      </c>
      <c r="BD24" s="60" t="s">
        <v>858</v>
      </c>
      <c r="BE24" s="969"/>
      <c r="BF24" s="969"/>
      <c r="BM24" s="907" t="s">
        <v>926</v>
      </c>
      <c r="BO24" s="60" t="s">
        <v>917</v>
      </c>
      <c r="BU24" s="52" t="s">
        <v>1082</v>
      </c>
      <c r="BV24" s="52"/>
      <c r="BW24" s="52"/>
      <c r="BX24" s="52"/>
      <c r="BY24" s="52"/>
      <c r="BZ24" s="52" t="s">
        <v>1083</v>
      </c>
      <c r="CA24" s="52"/>
      <c r="CB24" s="52"/>
    </row>
    <row r="25" spans="1:86">
      <c r="A25" s="456" t="s">
        <v>4</v>
      </c>
      <c r="B25" s="456" t="s">
        <v>40</v>
      </c>
      <c r="C25" s="983">
        <v>2015</v>
      </c>
      <c r="D25" s="456" t="s">
        <v>889</v>
      </c>
      <c r="E25" s="924">
        <v>71</v>
      </c>
      <c r="F25" s="366" t="s">
        <v>1495</v>
      </c>
      <c r="G25" s="924">
        <v>1</v>
      </c>
      <c r="H25" s="443" t="s">
        <v>1491</v>
      </c>
      <c r="I25" s="443"/>
      <c r="BA25" s="970" t="s">
        <v>330</v>
      </c>
      <c r="BB25" s="970" t="s">
        <v>302</v>
      </c>
      <c r="BD25" s="60" t="s">
        <v>860</v>
      </c>
      <c r="BE25" s="969"/>
      <c r="BF25" s="969"/>
      <c r="BM25" s="907" t="s">
        <v>1084</v>
      </c>
      <c r="BO25" s="60" t="s">
        <v>1085</v>
      </c>
      <c r="BU25" s="52" t="s">
        <v>1086</v>
      </c>
      <c r="BV25" s="52"/>
      <c r="BW25" s="52"/>
      <c r="BX25" s="52"/>
      <c r="BY25" s="52"/>
      <c r="BZ25" s="52" t="s">
        <v>1087</v>
      </c>
      <c r="CA25" s="52"/>
      <c r="CB25" s="52"/>
    </row>
    <row r="26" spans="1:86">
      <c r="A26" s="456" t="s">
        <v>4</v>
      </c>
      <c r="B26" s="456" t="s">
        <v>40</v>
      </c>
      <c r="C26" s="983">
        <v>2015</v>
      </c>
      <c r="D26" s="456" t="s">
        <v>891</v>
      </c>
      <c r="E26" s="924">
        <v>41</v>
      </c>
      <c r="F26" s="366" t="s">
        <v>891</v>
      </c>
      <c r="G26" s="924">
        <v>1</v>
      </c>
      <c r="H26" s="443" t="s">
        <v>1491</v>
      </c>
      <c r="I26" s="455"/>
      <c r="BA26" s="970" t="s">
        <v>331</v>
      </c>
      <c r="BB26" s="970" t="s">
        <v>332</v>
      </c>
      <c r="BD26" s="60" t="s">
        <v>862</v>
      </c>
      <c r="BE26" s="969"/>
      <c r="BF26" s="969"/>
      <c r="BM26" s="907" t="s">
        <v>1088</v>
      </c>
      <c r="BO26" s="60" t="s">
        <v>1089</v>
      </c>
      <c r="BU26" s="52" t="s">
        <v>1090</v>
      </c>
      <c r="BV26" s="52"/>
      <c r="BW26" s="52"/>
      <c r="BX26" s="52"/>
      <c r="BY26" s="52"/>
      <c r="BZ26" s="52" t="s">
        <v>1091</v>
      </c>
      <c r="CA26" s="52"/>
      <c r="CB26" s="52"/>
    </row>
    <row r="27" spans="1:86">
      <c r="A27" s="456" t="s">
        <v>4</v>
      </c>
      <c r="B27" s="456" t="s">
        <v>40</v>
      </c>
      <c r="C27" s="983">
        <v>2015</v>
      </c>
      <c r="D27" s="456" t="s">
        <v>891</v>
      </c>
      <c r="E27" s="924">
        <v>41</v>
      </c>
      <c r="F27" s="366" t="s">
        <v>892</v>
      </c>
      <c r="G27" s="924">
        <v>37</v>
      </c>
      <c r="H27" s="443" t="s">
        <v>1491</v>
      </c>
      <c r="I27" s="443"/>
      <c r="BA27" s="970" t="s">
        <v>329</v>
      </c>
      <c r="BB27" s="970" t="s">
        <v>298</v>
      </c>
      <c r="BD27" s="60" t="s">
        <v>864</v>
      </c>
      <c r="BE27" s="969"/>
      <c r="BF27" s="969"/>
      <c r="BH27" s="927" t="s">
        <v>1799</v>
      </c>
      <c r="BI27" t="s">
        <v>1477</v>
      </c>
      <c r="BM27" s="907" t="s">
        <v>1092</v>
      </c>
      <c r="BO27" s="60" t="s">
        <v>922</v>
      </c>
      <c r="BU27" s="52" t="s">
        <v>1093</v>
      </c>
      <c r="BV27" s="52"/>
      <c r="BW27" s="52"/>
      <c r="BX27" s="52"/>
      <c r="BY27" s="52"/>
      <c r="BZ27" s="52" t="s">
        <v>956</v>
      </c>
      <c r="CA27" s="52"/>
      <c r="CB27" s="52"/>
    </row>
    <row r="28" spans="1:86">
      <c r="A28" s="456" t="s">
        <v>4</v>
      </c>
      <c r="B28" s="456" t="s">
        <v>40</v>
      </c>
      <c r="C28" s="983">
        <v>2015</v>
      </c>
      <c r="D28" s="456" t="s">
        <v>893</v>
      </c>
      <c r="E28" s="632">
        <v>40</v>
      </c>
      <c r="F28" s="366" t="s">
        <v>893</v>
      </c>
      <c r="G28" s="632">
        <v>4</v>
      </c>
      <c r="H28" s="443" t="s">
        <v>1491</v>
      </c>
      <c r="I28" s="986"/>
      <c r="BA28" s="970" t="s">
        <v>333</v>
      </c>
      <c r="BB28" s="970" t="s">
        <v>334</v>
      </c>
      <c r="BD28" s="60" t="s">
        <v>116</v>
      </c>
      <c r="BE28" s="969"/>
      <c r="BF28" s="969"/>
      <c r="BM28" s="907" t="s">
        <v>1094</v>
      </c>
      <c r="BO28" s="60" t="s">
        <v>923</v>
      </c>
      <c r="BU28" s="52" t="s">
        <v>1095</v>
      </c>
      <c r="BV28" s="52"/>
      <c r="BW28" s="52"/>
      <c r="BX28" s="52"/>
      <c r="BY28" s="52"/>
      <c r="BZ28" s="52" t="s">
        <v>958</v>
      </c>
      <c r="CA28" s="52"/>
      <c r="CB28" s="52"/>
    </row>
    <row r="29" spans="1:86">
      <c r="A29" s="456" t="s">
        <v>4</v>
      </c>
      <c r="B29" s="456" t="s">
        <v>40</v>
      </c>
      <c r="C29" s="983">
        <v>2015</v>
      </c>
      <c r="D29" s="456" t="s">
        <v>893</v>
      </c>
      <c r="E29" s="632">
        <v>40</v>
      </c>
      <c r="F29" s="366" t="s">
        <v>894</v>
      </c>
      <c r="G29" s="632">
        <v>21</v>
      </c>
      <c r="H29" s="443" t="s">
        <v>1491</v>
      </c>
      <c r="I29" s="443"/>
      <c r="BA29" s="970" t="s">
        <v>335</v>
      </c>
      <c r="BB29" s="970" t="s">
        <v>301</v>
      </c>
      <c r="BD29" s="60" t="s">
        <v>869</v>
      </c>
      <c r="BE29" s="969"/>
      <c r="BF29" s="969"/>
      <c r="BM29" s="907" t="s">
        <v>1096</v>
      </c>
      <c r="BO29" s="60" t="s">
        <v>1097</v>
      </c>
      <c r="BU29" s="52" t="s">
        <v>1098</v>
      </c>
      <c r="BV29" s="52"/>
      <c r="BW29" s="52"/>
      <c r="BX29" s="52"/>
      <c r="BY29" s="52"/>
      <c r="BZ29" s="52" t="s">
        <v>959</v>
      </c>
      <c r="CA29" s="52"/>
      <c r="CB29" s="52"/>
    </row>
    <row r="30" spans="1:86">
      <c r="A30" s="456" t="s">
        <v>4</v>
      </c>
      <c r="B30" s="456" t="s">
        <v>40</v>
      </c>
      <c r="C30" s="983">
        <v>2015</v>
      </c>
      <c r="D30" s="456" t="s">
        <v>893</v>
      </c>
      <c r="E30" s="632">
        <v>40</v>
      </c>
      <c r="F30" s="366" t="s">
        <v>1496</v>
      </c>
      <c r="G30" s="632">
        <v>1</v>
      </c>
      <c r="H30" s="443" t="s">
        <v>1491</v>
      </c>
      <c r="I30" s="986"/>
      <c r="BA30" s="970" t="s">
        <v>336</v>
      </c>
      <c r="BB30" s="970" t="s">
        <v>337</v>
      </c>
      <c r="BE30" s="969"/>
      <c r="BF30" s="969"/>
      <c r="BM30" s="907" t="s">
        <v>1099</v>
      </c>
      <c r="BO30" s="60" t="s">
        <v>1100</v>
      </c>
      <c r="BU30" s="52" t="s">
        <v>1101</v>
      </c>
      <c r="BV30" s="52"/>
      <c r="BW30" s="52"/>
      <c r="BX30" s="52"/>
      <c r="BY30" s="52"/>
      <c r="CA30" s="52"/>
      <c r="CB30" s="52"/>
    </row>
    <row r="31" spans="1:86">
      <c r="A31" s="456" t="s">
        <v>4</v>
      </c>
      <c r="B31" s="456" t="s">
        <v>40</v>
      </c>
      <c r="C31" s="983">
        <v>2015</v>
      </c>
      <c r="D31" s="456" t="s">
        <v>893</v>
      </c>
      <c r="E31" s="632">
        <v>40</v>
      </c>
      <c r="F31" s="366" t="s">
        <v>895</v>
      </c>
      <c r="G31" s="632">
        <v>8</v>
      </c>
      <c r="H31" s="443" t="s">
        <v>1491</v>
      </c>
      <c r="I31" s="986"/>
      <c r="BA31" s="970" t="s">
        <v>338</v>
      </c>
      <c r="BB31" s="970" t="s">
        <v>339</v>
      </c>
      <c r="BE31" s="969"/>
      <c r="BF31" s="969"/>
      <c r="BM31" s="907" t="s">
        <v>1102</v>
      </c>
      <c r="BO31" s="60" t="s">
        <v>1103</v>
      </c>
      <c r="BU31" s="52" t="s">
        <v>1104</v>
      </c>
      <c r="BV31" s="52"/>
      <c r="BW31" s="52"/>
      <c r="BX31" s="52"/>
      <c r="BY31" s="52"/>
      <c r="BZ31" s="52"/>
      <c r="CA31" s="52"/>
      <c r="CB31" s="52"/>
    </row>
    <row r="32" spans="1:86">
      <c r="A32" s="456" t="s">
        <v>4</v>
      </c>
      <c r="B32" s="456" t="s">
        <v>40</v>
      </c>
      <c r="C32" s="983">
        <v>2015</v>
      </c>
      <c r="D32" s="456" t="s">
        <v>893</v>
      </c>
      <c r="E32" s="632">
        <v>40</v>
      </c>
      <c r="F32" s="366" t="s">
        <v>896</v>
      </c>
      <c r="G32" s="632">
        <v>10</v>
      </c>
      <c r="H32" s="443" t="s">
        <v>1491</v>
      </c>
      <c r="I32" s="443"/>
      <c r="BA32" s="970" t="s">
        <v>340</v>
      </c>
      <c r="BB32" s="970" t="s">
        <v>341</v>
      </c>
      <c r="BD32" s="286" t="s">
        <v>1105</v>
      </c>
      <c r="BE32" s="969"/>
      <c r="BF32" s="969"/>
      <c r="BH32" s="286" t="s">
        <v>1106</v>
      </c>
      <c r="BM32" s="907" t="s">
        <v>1107</v>
      </c>
      <c r="BO32" s="60" t="s">
        <v>1108</v>
      </c>
      <c r="BU32" s="52" t="s">
        <v>1109</v>
      </c>
      <c r="BV32" s="52"/>
      <c r="BW32" s="52"/>
      <c r="BX32" s="52"/>
      <c r="BY32" s="52"/>
      <c r="BZ32" s="52" t="s">
        <v>1110</v>
      </c>
      <c r="CA32" s="52"/>
      <c r="CB32" s="52"/>
      <c r="CD32" s="50" t="s">
        <v>198</v>
      </c>
      <c r="CE32" s="51"/>
      <c r="CF32" s="50" t="s">
        <v>199</v>
      </c>
      <c r="CG32" s="78"/>
      <c r="CH32" s="78"/>
    </row>
    <row r="33" spans="1:86">
      <c r="A33" s="456" t="s">
        <v>4</v>
      </c>
      <c r="B33" s="456" t="s">
        <v>40</v>
      </c>
      <c r="C33" s="983">
        <v>2015</v>
      </c>
      <c r="D33" s="366" t="s">
        <v>1821</v>
      </c>
      <c r="E33" s="632">
        <v>250</v>
      </c>
      <c r="F33" s="366" t="s">
        <v>1821</v>
      </c>
      <c r="G33" s="632">
        <v>250</v>
      </c>
      <c r="H33" s="443" t="s">
        <v>1491</v>
      </c>
      <c r="I33" s="986"/>
      <c r="BA33" s="970" t="s">
        <v>342</v>
      </c>
      <c r="BB33" s="970" t="s">
        <v>343</v>
      </c>
      <c r="BD33" s="60" t="s">
        <v>1111</v>
      </c>
      <c r="BE33" s="969"/>
      <c r="BF33" s="969"/>
      <c r="BH33" s="60" t="s">
        <v>1112</v>
      </c>
      <c r="BM33" s="907" t="s">
        <v>1113</v>
      </c>
      <c r="BU33" s="52" t="s">
        <v>1114</v>
      </c>
      <c r="BV33" s="52"/>
      <c r="BW33" s="52"/>
      <c r="BX33" s="52"/>
      <c r="BY33" s="52"/>
      <c r="BZ33" s="52" t="s">
        <v>160</v>
      </c>
      <c r="CA33" s="52"/>
      <c r="CB33" s="52"/>
      <c r="CD33" s="51" t="s">
        <v>200</v>
      </c>
      <c r="CE33" s="51"/>
      <c r="CF33" s="51" t="s">
        <v>201</v>
      </c>
      <c r="CG33" s="78"/>
      <c r="CH33" s="78"/>
    </row>
    <row r="34" spans="1:86">
      <c r="A34" s="456" t="s">
        <v>4</v>
      </c>
      <c r="B34" s="456" t="s">
        <v>40</v>
      </c>
      <c r="C34" s="983">
        <v>2015</v>
      </c>
      <c r="D34" s="366" t="s">
        <v>1822</v>
      </c>
      <c r="E34" s="632">
        <v>33</v>
      </c>
      <c r="F34" s="366" t="s">
        <v>1822</v>
      </c>
      <c r="G34" s="632">
        <v>33</v>
      </c>
      <c r="H34" s="443" t="s">
        <v>1491</v>
      </c>
      <c r="I34" s="443"/>
      <c r="BA34" s="970" t="s">
        <v>344</v>
      </c>
      <c r="BB34" s="970" t="s">
        <v>345</v>
      </c>
      <c r="BD34" s="60" t="s">
        <v>844</v>
      </c>
      <c r="BE34" s="969"/>
      <c r="BF34" s="969"/>
      <c r="BH34" s="60" t="s">
        <v>252</v>
      </c>
      <c r="BM34" s="907" t="s">
        <v>415</v>
      </c>
      <c r="BU34" s="52" t="s">
        <v>1115</v>
      </c>
      <c r="BV34" s="52"/>
      <c r="BW34" s="52"/>
      <c r="BX34" s="52"/>
      <c r="BY34" s="52"/>
      <c r="BZ34" s="52" t="s">
        <v>933</v>
      </c>
      <c r="CA34" s="52"/>
      <c r="CB34" s="52"/>
      <c r="CD34" s="51" t="s">
        <v>1116</v>
      </c>
      <c r="CE34" s="51"/>
      <c r="CF34" s="51" t="s">
        <v>1117</v>
      </c>
      <c r="CG34" s="78"/>
      <c r="CH34" s="78"/>
    </row>
    <row r="35" spans="1:86">
      <c r="A35" s="456" t="s">
        <v>4</v>
      </c>
      <c r="B35" s="456" t="s">
        <v>40</v>
      </c>
      <c r="C35" s="983">
        <v>2015</v>
      </c>
      <c r="D35" s="366" t="s">
        <v>897</v>
      </c>
      <c r="E35" s="924">
        <v>7</v>
      </c>
      <c r="F35" s="366" t="s">
        <v>897</v>
      </c>
      <c r="G35" s="924">
        <v>7</v>
      </c>
      <c r="H35" s="443" t="s">
        <v>1491</v>
      </c>
      <c r="I35" s="443"/>
      <c r="BA35" s="970" t="s">
        <v>347</v>
      </c>
      <c r="BB35" s="970" t="s">
        <v>4</v>
      </c>
      <c r="BD35" s="60" t="s">
        <v>59</v>
      </c>
      <c r="BE35" s="969"/>
      <c r="BF35" s="969"/>
      <c r="BH35" s="60" t="s">
        <v>1118</v>
      </c>
      <c r="BM35" s="907" t="s">
        <v>562</v>
      </c>
      <c r="BU35" s="52" t="s">
        <v>1119</v>
      </c>
      <c r="BV35" s="52"/>
      <c r="BW35" s="52"/>
      <c r="BX35" s="52"/>
      <c r="BY35" s="52"/>
      <c r="BZ35" s="52" t="s">
        <v>59</v>
      </c>
      <c r="CA35" s="52"/>
      <c r="CB35" s="52"/>
      <c r="CD35" s="51" t="s">
        <v>1120</v>
      </c>
      <c r="CE35" s="51"/>
      <c r="CF35" s="51" t="s">
        <v>1039</v>
      </c>
      <c r="CG35" s="78"/>
      <c r="CH35" s="78"/>
    </row>
    <row r="36" spans="1:86">
      <c r="A36" s="456" t="s">
        <v>4</v>
      </c>
      <c r="B36" s="456" t="s">
        <v>40</v>
      </c>
      <c r="C36" s="983">
        <v>2015</v>
      </c>
      <c r="D36" s="366" t="s">
        <v>898</v>
      </c>
      <c r="E36" s="924">
        <v>1</v>
      </c>
      <c r="F36" s="366" t="s">
        <v>898</v>
      </c>
      <c r="G36" s="924">
        <v>1</v>
      </c>
      <c r="H36" s="443" t="s">
        <v>1491</v>
      </c>
      <c r="I36" s="443"/>
      <c r="BD36" s="60" t="s">
        <v>849</v>
      </c>
      <c r="BH36" s="60" t="s">
        <v>670</v>
      </c>
      <c r="BM36" s="907" t="s">
        <v>1121</v>
      </c>
      <c r="BU36" s="52" t="s">
        <v>1122</v>
      </c>
      <c r="BV36" s="52"/>
      <c r="BW36" s="52"/>
      <c r="BX36" s="52"/>
      <c r="BY36" s="52"/>
      <c r="BZ36" s="52" t="s">
        <v>952</v>
      </c>
      <c r="CA36" s="52"/>
      <c r="CB36" s="52"/>
      <c r="CD36" s="51" t="s">
        <v>202</v>
      </c>
      <c r="CE36" s="51"/>
      <c r="CF36" s="51" t="s">
        <v>1123</v>
      </c>
      <c r="CG36" s="78"/>
      <c r="CH36" s="78"/>
    </row>
    <row r="37" spans="1:86">
      <c r="A37" s="456" t="s">
        <v>4</v>
      </c>
      <c r="B37" s="456" t="s">
        <v>40</v>
      </c>
      <c r="C37" s="983">
        <v>2015</v>
      </c>
      <c r="D37" s="366" t="s">
        <v>899</v>
      </c>
      <c r="E37" s="924">
        <v>5</v>
      </c>
      <c r="F37" s="366" t="s">
        <v>899</v>
      </c>
      <c r="G37" s="924">
        <v>5</v>
      </c>
      <c r="H37" s="443" t="s">
        <v>1491</v>
      </c>
      <c r="I37" s="443"/>
      <c r="BD37" s="60" t="s">
        <v>1124</v>
      </c>
      <c r="BH37" s="60" t="s">
        <v>1125</v>
      </c>
      <c r="BM37" s="907" t="s">
        <v>1126</v>
      </c>
      <c r="BU37" s="52" t="s">
        <v>1127</v>
      </c>
      <c r="BV37" s="52"/>
      <c r="BW37" s="52"/>
      <c r="BX37" s="52"/>
      <c r="BY37" s="52"/>
      <c r="BZ37" s="52" t="s">
        <v>850</v>
      </c>
      <c r="CA37" s="52"/>
      <c r="CB37" s="52"/>
      <c r="CD37" s="51" t="s">
        <v>1128</v>
      </c>
      <c r="CE37" s="51"/>
      <c r="CF37" s="51" t="s">
        <v>1129</v>
      </c>
      <c r="CG37" s="78"/>
      <c r="CH37" s="78"/>
    </row>
    <row r="38" spans="1:86">
      <c r="BA38" s="286" t="s">
        <v>1130</v>
      </c>
      <c r="BD38" s="60" t="s">
        <v>162</v>
      </c>
      <c r="BH38" s="60" t="s">
        <v>253</v>
      </c>
      <c r="BM38" s="907" t="s">
        <v>1131</v>
      </c>
      <c r="BU38" s="52" t="s">
        <v>1132</v>
      </c>
      <c r="BV38" s="52"/>
      <c r="BW38" s="52"/>
      <c r="BX38" s="52"/>
      <c r="BY38" s="52"/>
      <c r="BZ38" s="52" t="s">
        <v>162</v>
      </c>
      <c r="CA38" s="52"/>
      <c r="CB38" s="52"/>
      <c r="CD38" s="51" t="s">
        <v>1133</v>
      </c>
      <c r="CE38" s="51"/>
      <c r="CF38" s="51" t="s">
        <v>1134</v>
      </c>
      <c r="CG38" s="78"/>
      <c r="CH38" s="78"/>
    </row>
    <row r="39" spans="1:86">
      <c r="BA39" s="60" t="s">
        <v>18</v>
      </c>
      <c r="BD39" s="60" t="s">
        <v>854</v>
      </c>
      <c r="BM39" s="907" t="s">
        <v>1135</v>
      </c>
      <c r="BU39" s="52" t="s">
        <v>1136</v>
      </c>
      <c r="BV39" s="52"/>
      <c r="BW39" s="52"/>
      <c r="BX39" s="52"/>
      <c r="BY39" s="52"/>
      <c r="BZ39" s="52" t="s">
        <v>954</v>
      </c>
      <c r="CA39" s="52"/>
      <c r="CB39" s="52"/>
      <c r="CD39" s="51" t="s">
        <v>1137</v>
      </c>
      <c r="CE39" s="51"/>
      <c r="CF39" s="51" t="s">
        <v>1138</v>
      </c>
      <c r="CG39" s="78"/>
      <c r="CH39" s="78"/>
    </row>
    <row r="40" spans="1:86">
      <c r="BA40" s="60" t="s">
        <v>20</v>
      </c>
      <c r="BD40" s="60" t="s">
        <v>855</v>
      </c>
      <c r="BM40" s="907" t="s">
        <v>807</v>
      </c>
      <c r="BU40" s="52" t="s">
        <v>1139</v>
      </c>
      <c r="BV40" s="52"/>
      <c r="BW40" s="52"/>
      <c r="BX40" s="52"/>
      <c r="BY40" s="52"/>
      <c r="BZ40" s="52" t="s">
        <v>171</v>
      </c>
      <c r="CA40" s="52"/>
      <c r="CB40" s="52"/>
      <c r="CD40" s="51" t="s">
        <v>203</v>
      </c>
      <c r="CE40" s="51"/>
      <c r="CF40" s="51" t="s">
        <v>194</v>
      </c>
      <c r="CG40" s="78"/>
      <c r="CH40" s="78"/>
    </row>
    <row r="41" spans="1:86">
      <c r="BA41" s="60" t="s">
        <v>22</v>
      </c>
      <c r="BD41" s="60" t="s">
        <v>1140</v>
      </c>
      <c r="BH41" s="286" t="s">
        <v>1141</v>
      </c>
      <c r="BM41" s="907" t="s">
        <v>1142</v>
      </c>
      <c r="BU41" s="52" t="s">
        <v>1143</v>
      </c>
      <c r="BV41" s="52"/>
      <c r="BW41" s="52"/>
      <c r="BX41" s="52"/>
      <c r="BY41" s="52"/>
      <c r="BZ41" s="52" t="s">
        <v>937</v>
      </c>
      <c r="CA41" s="52"/>
      <c r="CB41" s="52"/>
      <c r="CD41" s="51" t="s">
        <v>204</v>
      </c>
      <c r="CE41" s="51"/>
      <c r="CF41" s="51"/>
      <c r="CG41" s="78"/>
      <c r="CH41" s="78"/>
    </row>
    <row r="42" spans="1:86">
      <c r="BA42" s="60" t="s">
        <v>24</v>
      </c>
      <c r="BD42" s="52" t="s">
        <v>1144</v>
      </c>
      <c r="BH42" s="60" t="s">
        <v>1145</v>
      </c>
      <c r="BM42" s="907" t="s">
        <v>1146</v>
      </c>
      <c r="BU42" s="52" t="s">
        <v>1147</v>
      </c>
      <c r="BV42" s="52"/>
      <c r="BW42" s="52"/>
      <c r="BX42" s="52"/>
      <c r="BY42" s="52"/>
      <c r="BZ42" s="52" t="s">
        <v>938</v>
      </c>
      <c r="CA42" s="52"/>
      <c r="CB42" s="52"/>
      <c r="CD42" s="51" t="s">
        <v>205</v>
      </c>
      <c r="CE42" s="51"/>
      <c r="CF42" s="51"/>
      <c r="CG42" s="78"/>
      <c r="CH42" s="78"/>
    </row>
    <row r="43" spans="1:86">
      <c r="BA43" s="60" t="s">
        <v>1148</v>
      </c>
      <c r="BD43" s="52" t="s">
        <v>859</v>
      </c>
      <c r="BH43" s="60" t="s">
        <v>1149</v>
      </c>
      <c r="BM43" s="907" t="s">
        <v>1150</v>
      </c>
      <c r="BU43" s="52" t="s">
        <v>1151</v>
      </c>
      <c r="BV43" s="52"/>
      <c r="BW43" s="52"/>
      <c r="BX43" s="52"/>
      <c r="BY43" s="52"/>
      <c r="BZ43" s="52" t="s">
        <v>939</v>
      </c>
      <c r="CA43" s="52"/>
      <c r="CB43" s="52"/>
      <c r="CD43" s="51" t="s">
        <v>206</v>
      </c>
      <c r="CE43" s="51"/>
      <c r="CF43" s="51"/>
      <c r="CG43" s="78"/>
      <c r="CH43" s="78"/>
    </row>
    <row r="44" spans="1:86">
      <c r="BD44" s="52" t="s">
        <v>861</v>
      </c>
      <c r="BH44" s="60" t="s">
        <v>1152</v>
      </c>
      <c r="BM44" s="907" t="s">
        <v>1153</v>
      </c>
      <c r="BU44" s="52" t="s">
        <v>1154</v>
      </c>
      <c r="BV44" s="52"/>
      <c r="BW44" s="52"/>
      <c r="BX44" s="52"/>
      <c r="BY44" s="52"/>
      <c r="BZ44" s="52" t="s">
        <v>940</v>
      </c>
      <c r="CA44" s="52"/>
      <c r="CB44" s="52"/>
      <c r="CD44" s="51" t="s">
        <v>207</v>
      </c>
      <c r="CE44" s="51"/>
      <c r="CF44" s="51"/>
      <c r="CG44" s="78"/>
      <c r="CH44" s="78"/>
    </row>
    <row r="45" spans="1:86">
      <c r="BD45" s="52" t="s">
        <v>863</v>
      </c>
      <c r="BH45" s="60" t="s">
        <v>1155</v>
      </c>
      <c r="BM45" s="907" t="s">
        <v>1156</v>
      </c>
      <c r="BU45" s="52" t="s">
        <v>1157</v>
      </c>
      <c r="BV45" s="52"/>
      <c r="BW45" s="52"/>
      <c r="BX45" s="52"/>
      <c r="BY45" s="52"/>
      <c r="BZ45" s="52" t="s">
        <v>955</v>
      </c>
      <c r="CA45" s="52"/>
      <c r="CB45" s="52"/>
      <c r="CD45" s="51" t="s">
        <v>208</v>
      </c>
      <c r="CE45" s="51"/>
      <c r="CF45" s="51"/>
      <c r="CG45" s="78"/>
      <c r="CH45" s="78"/>
    </row>
    <row r="46" spans="1:86">
      <c r="BA46" s="60" t="s">
        <v>1158</v>
      </c>
      <c r="BD46" s="52" t="s">
        <v>865</v>
      </c>
      <c r="BH46" s="60" t="s">
        <v>1159</v>
      </c>
      <c r="BM46" s="907" t="s">
        <v>1160</v>
      </c>
      <c r="BU46" s="52" t="s">
        <v>1161</v>
      </c>
      <c r="BV46" s="52"/>
      <c r="BW46" s="52"/>
      <c r="BX46" s="52"/>
      <c r="BY46" s="52"/>
      <c r="BZ46" s="52" t="s">
        <v>941</v>
      </c>
      <c r="CA46" s="52"/>
      <c r="CB46" s="52"/>
    </row>
    <row r="47" spans="1:86">
      <c r="BA47" s="60" t="s">
        <v>40</v>
      </c>
      <c r="BD47" s="52" t="s">
        <v>958</v>
      </c>
      <c r="BH47" s="60" t="s">
        <v>1162</v>
      </c>
      <c r="BM47" s="907" t="s">
        <v>810</v>
      </c>
      <c r="BU47" s="52" t="s">
        <v>1163</v>
      </c>
      <c r="BV47" s="52"/>
      <c r="BW47" s="52"/>
      <c r="BX47" s="52"/>
      <c r="BY47" s="52"/>
      <c r="BZ47" s="52" t="s">
        <v>956</v>
      </c>
      <c r="CA47" s="52"/>
      <c r="CB47" s="52"/>
    </row>
    <row r="48" spans="1:86">
      <c r="BA48" s="60" t="s">
        <v>24</v>
      </c>
      <c r="BD48" s="52" t="s">
        <v>1164</v>
      </c>
      <c r="BH48" s="60" t="s">
        <v>1165</v>
      </c>
      <c r="BM48" s="907" t="s">
        <v>1166</v>
      </c>
      <c r="BU48" s="52" t="s">
        <v>1167</v>
      </c>
      <c r="BV48" s="52"/>
      <c r="BW48" s="52"/>
      <c r="BX48" s="52"/>
      <c r="BY48" s="52"/>
      <c r="BZ48" s="52" t="s">
        <v>958</v>
      </c>
      <c r="CA48" s="52"/>
      <c r="CB48" s="52"/>
    </row>
    <row r="49" spans="53:80">
      <c r="BA49" s="60" t="s">
        <v>1148</v>
      </c>
      <c r="BD49" s="52" t="s">
        <v>924</v>
      </c>
      <c r="BH49" s="60" t="s">
        <v>1168</v>
      </c>
      <c r="BM49" s="907" t="s">
        <v>1169</v>
      </c>
      <c r="BU49" s="52" t="s">
        <v>1170</v>
      </c>
      <c r="BV49" s="52"/>
      <c r="BW49" s="52"/>
      <c r="BX49" s="52"/>
      <c r="BY49" s="52"/>
      <c r="BZ49" s="52" t="s">
        <v>959</v>
      </c>
      <c r="CA49" s="52"/>
      <c r="CB49" s="52"/>
    </row>
    <row r="50" spans="53:80">
      <c r="BD50" s="60" t="s">
        <v>869</v>
      </c>
      <c r="BH50" s="60" t="s">
        <v>1171</v>
      </c>
      <c r="BM50" s="907" t="s">
        <v>1172</v>
      </c>
      <c r="BU50" s="52" t="s">
        <v>1173</v>
      </c>
      <c r="BV50" s="52"/>
      <c r="BW50" s="52"/>
      <c r="BX50" s="52"/>
      <c r="BY50" s="52"/>
      <c r="CA50" s="52"/>
      <c r="CB50" s="52"/>
    </row>
    <row r="51" spans="53:80">
      <c r="BH51" s="60" t="s">
        <v>110</v>
      </c>
      <c r="BM51" s="907" t="s">
        <v>798</v>
      </c>
      <c r="BV51" s="52"/>
      <c r="BW51" s="52"/>
      <c r="BX51" s="52"/>
      <c r="BY51" s="52"/>
      <c r="CA51" s="52"/>
      <c r="CB51" s="52"/>
    </row>
    <row r="52" spans="53:80">
      <c r="BA52" s="286" t="s">
        <v>276</v>
      </c>
      <c r="BH52" s="60" t="s">
        <v>111</v>
      </c>
      <c r="BM52" s="907" t="s">
        <v>824</v>
      </c>
      <c r="BV52" s="52"/>
      <c r="BW52" s="52"/>
      <c r="BX52" s="52"/>
      <c r="BY52" s="52"/>
      <c r="BZ52" s="52"/>
      <c r="CA52" s="52"/>
      <c r="CB52" s="52"/>
    </row>
    <row r="53" spans="53:80">
      <c r="BA53" s="60" t="s">
        <v>7</v>
      </c>
      <c r="BD53" s="286" t="s">
        <v>260</v>
      </c>
      <c r="BH53" s="60" t="s">
        <v>112</v>
      </c>
      <c r="BM53" s="907" t="s">
        <v>811</v>
      </c>
      <c r="BU53" s="52"/>
      <c r="BV53" s="52"/>
      <c r="BW53" s="52"/>
      <c r="BX53" s="52"/>
      <c r="BY53" s="52"/>
      <c r="BZ53" s="52"/>
      <c r="CA53" s="52"/>
      <c r="CB53" s="52"/>
    </row>
    <row r="54" spans="53:80">
      <c r="BA54" s="60" t="s">
        <v>1174</v>
      </c>
      <c r="BD54" s="60" t="s">
        <v>1175</v>
      </c>
      <c r="BM54" s="907" t="s">
        <v>1176</v>
      </c>
      <c r="BV54" s="52"/>
      <c r="BW54" s="52"/>
      <c r="BX54" s="52"/>
      <c r="BY54" s="52"/>
      <c r="BZ54" s="52"/>
      <c r="CA54" s="52"/>
      <c r="CB54" s="52"/>
    </row>
    <row r="55" spans="53:80">
      <c r="BA55" s="60" t="s">
        <v>1177</v>
      </c>
      <c r="BD55" s="60" t="s">
        <v>1178</v>
      </c>
      <c r="BM55" s="907" t="s">
        <v>780</v>
      </c>
      <c r="BV55" s="52"/>
      <c r="BW55" s="52"/>
      <c r="BX55" s="52"/>
      <c r="BY55" s="52"/>
      <c r="BZ55" s="52"/>
      <c r="CA55" s="52"/>
      <c r="CB55" s="52"/>
    </row>
    <row r="56" spans="53:80">
      <c r="BA56" s="60" t="s">
        <v>1179</v>
      </c>
      <c r="BD56" s="60" t="s">
        <v>1180</v>
      </c>
      <c r="BM56" s="907" t="s">
        <v>1181</v>
      </c>
      <c r="BV56" s="52"/>
      <c r="BW56" s="52"/>
      <c r="BX56" s="52"/>
      <c r="BY56" s="52"/>
      <c r="BZ56" s="52"/>
      <c r="CA56" s="52"/>
      <c r="CB56" s="52"/>
    </row>
    <row r="57" spans="53:80">
      <c r="BA57" s="60" t="s">
        <v>1182</v>
      </c>
      <c r="BM57" s="907" t="s">
        <v>94</v>
      </c>
      <c r="BV57" s="52"/>
      <c r="BW57" s="52"/>
      <c r="BX57" s="52"/>
      <c r="BY57" s="52"/>
      <c r="BZ57" s="52"/>
      <c r="CA57" s="52"/>
      <c r="CB57" s="52"/>
    </row>
    <row r="58" spans="53:80">
      <c r="BA58" s="60" t="s">
        <v>1183</v>
      </c>
      <c r="BM58" s="907" t="s">
        <v>1184</v>
      </c>
    </row>
    <row r="59" spans="53:80">
      <c r="BA59" s="60" t="s">
        <v>1185</v>
      </c>
      <c r="BM59" s="907" t="s">
        <v>819</v>
      </c>
    </row>
    <row r="60" spans="53:80">
      <c r="BA60" s="60" t="s">
        <v>1186</v>
      </c>
      <c r="BM60" s="907" t="s">
        <v>781</v>
      </c>
    </row>
    <row r="61" spans="53:80">
      <c r="BA61" s="60" t="s">
        <v>1187</v>
      </c>
      <c r="BM61" s="907" t="s">
        <v>1188</v>
      </c>
    </row>
    <row r="62" spans="53:80">
      <c r="BA62" s="60" t="s">
        <v>1189</v>
      </c>
      <c r="BM62" s="907" t="s">
        <v>1190</v>
      </c>
    </row>
    <row r="63" spans="53:80">
      <c r="BA63" s="60" t="s">
        <v>1191</v>
      </c>
      <c r="BM63" s="907" t="s">
        <v>1192</v>
      </c>
    </row>
    <row r="64" spans="53:80">
      <c r="BA64" s="60" t="s">
        <v>1193</v>
      </c>
      <c r="BM64" s="907" t="s">
        <v>1194</v>
      </c>
    </row>
    <row r="65" spans="53:65">
      <c r="BA65" s="60" t="s">
        <v>1195</v>
      </c>
      <c r="BM65" s="907" t="s">
        <v>769</v>
      </c>
    </row>
    <row r="66" spans="53:65">
      <c r="BM66" s="907" t="s">
        <v>1196</v>
      </c>
    </row>
    <row r="67" spans="53:65">
      <c r="BM67" s="907" t="s">
        <v>1197</v>
      </c>
    </row>
    <row r="68" spans="53:65">
      <c r="BA68" s="442" t="s">
        <v>1198</v>
      </c>
      <c r="BM68" s="907" t="s">
        <v>1800</v>
      </c>
    </row>
    <row r="69" spans="53:65" ht="15">
      <c r="BA69" s="290" t="s">
        <v>1200</v>
      </c>
      <c r="BM69" s="928" t="s">
        <v>1201</v>
      </c>
    </row>
    <row r="70" spans="53:65">
      <c r="BA70" s="291" t="s">
        <v>1202</v>
      </c>
      <c r="BM70" s="907" t="s">
        <v>1203</v>
      </c>
    </row>
    <row r="71" spans="53:65" ht="25.5">
      <c r="BA71" s="291" t="s">
        <v>1204</v>
      </c>
      <c r="BM71" s="907" t="s">
        <v>1205</v>
      </c>
    </row>
    <row r="72" spans="53:65">
      <c r="BA72" s="291" t="s">
        <v>1206</v>
      </c>
      <c r="BM72" s="907" t="s">
        <v>1207</v>
      </c>
    </row>
    <row r="73" spans="53:65">
      <c r="BA73" s="291" t="s">
        <v>66</v>
      </c>
      <c r="BM73" s="907" t="s">
        <v>1208</v>
      </c>
    </row>
    <row r="74" spans="53:65">
      <c r="BA74" s="291" t="s">
        <v>407</v>
      </c>
      <c r="BM74" s="907" t="s">
        <v>1209</v>
      </c>
    </row>
    <row r="75" spans="53:65" ht="15">
      <c r="BA75" s="290" t="s">
        <v>1210</v>
      </c>
      <c r="BM75" s="907" t="s">
        <v>1211</v>
      </c>
    </row>
    <row r="76" spans="53:65">
      <c r="BA76" t="s">
        <v>1212</v>
      </c>
      <c r="BM76" s="907" t="s">
        <v>1213</v>
      </c>
    </row>
    <row r="77" spans="53:65">
      <c r="BA77" t="s">
        <v>1214</v>
      </c>
      <c r="BM77" s="907" t="s">
        <v>1215</v>
      </c>
    </row>
    <row r="78" spans="53:65">
      <c r="BA78" t="s">
        <v>1216</v>
      </c>
      <c r="BM78" s="907" t="s">
        <v>1217</v>
      </c>
    </row>
    <row r="79" spans="53:65">
      <c r="BA79" t="s">
        <v>1218</v>
      </c>
      <c r="BM79" s="907" t="s">
        <v>1219</v>
      </c>
    </row>
    <row r="80" spans="53:65">
      <c r="BA80" t="s">
        <v>1220</v>
      </c>
      <c r="BM80" s="907" t="s">
        <v>762</v>
      </c>
    </row>
    <row r="81" spans="53:65">
      <c r="BA81" t="s">
        <v>1221</v>
      </c>
      <c r="BM81" s="907" t="s">
        <v>1222</v>
      </c>
    </row>
    <row r="82" spans="53:65">
      <c r="BA82" t="s">
        <v>1223</v>
      </c>
      <c r="BM82" s="907" t="s">
        <v>1224</v>
      </c>
    </row>
    <row r="83" spans="53:65">
      <c r="BA83" t="s">
        <v>1225</v>
      </c>
      <c r="BM83" s="907" t="s">
        <v>1226</v>
      </c>
    </row>
    <row r="84" spans="53:65">
      <c r="BA84" t="s">
        <v>1227</v>
      </c>
      <c r="BM84" s="907" t="s">
        <v>1228</v>
      </c>
    </row>
    <row r="85" spans="53:65" ht="15">
      <c r="BA85" s="290" t="s">
        <v>1229</v>
      </c>
      <c r="BM85" s="907"/>
    </row>
    <row r="86" spans="53:65">
      <c r="BA86" t="s">
        <v>1231</v>
      </c>
      <c r="BM86" s="907"/>
    </row>
    <row r="87" spans="53:65">
      <c r="BA87" t="s">
        <v>1233</v>
      </c>
      <c r="BM87" s="907"/>
    </row>
    <row r="88" spans="53:65">
      <c r="BA88" t="s">
        <v>1235</v>
      </c>
      <c r="BM88" s="907"/>
    </row>
    <row r="89" spans="53:65" ht="15">
      <c r="BA89" s="290" t="s">
        <v>1236</v>
      </c>
      <c r="BM89" s="928" t="s">
        <v>1230</v>
      </c>
    </row>
    <row r="90" spans="53:65">
      <c r="BA90" t="s">
        <v>1237</v>
      </c>
      <c r="BM90" s="907" t="s">
        <v>1232</v>
      </c>
    </row>
    <row r="91" spans="53:65">
      <c r="BA91" t="s">
        <v>1238</v>
      </c>
      <c r="BM91" s="907" t="s">
        <v>1234</v>
      </c>
    </row>
    <row r="92" spans="53:65">
      <c r="BA92" t="s">
        <v>1240</v>
      </c>
      <c r="BM92" s="907" t="s">
        <v>564</v>
      </c>
    </row>
    <row r="93" spans="53:65">
      <c r="BA93" t="s">
        <v>1242</v>
      </c>
      <c r="BM93" s="907" t="s">
        <v>763</v>
      </c>
    </row>
    <row r="94" spans="53:65">
      <c r="BA94" t="s">
        <v>1243</v>
      </c>
      <c r="BM94" s="907" t="s">
        <v>761</v>
      </c>
    </row>
    <row r="95" spans="53:65">
      <c r="BA95" t="s">
        <v>1244</v>
      </c>
      <c r="BM95" s="907" t="s">
        <v>1801</v>
      </c>
    </row>
    <row r="96" spans="53:65">
      <c r="BA96" t="s">
        <v>1245</v>
      </c>
      <c r="BM96" s="907" t="s">
        <v>1241</v>
      </c>
    </row>
    <row r="97" spans="53:65">
      <c r="BA97" t="s">
        <v>1246</v>
      </c>
      <c r="BM97" s="907" t="s">
        <v>806</v>
      </c>
    </row>
    <row r="98" spans="53:65">
      <c r="BA98" t="s">
        <v>1248</v>
      </c>
      <c r="BM98" s="907" t="s">
        <v>771</v>
      </c>
    </row>
    <row r="99" spans="53:65">
      <c r="BA99" t="s">
        <v>1250</v>
      </c>
      <c r="BM99" s="907" t="s">
        <v>927</v>
      </c>
    </row>
    <row r="100" spans="53:65">
      <c r="BA100" t="s">
        <v>1251</v>
      </c>
      <c r="BM100" s="907" t="s">
        <v>772</v>
      </c>
    </row>
    <row r="101" spans="53:65">
      <c r="BA101" t="s">
        <v>1253</v>
      </c>
      <c r="BM101" s="928" t="s">
        <v>1247</v>
      </c>
    </row>
    <row r="102" spans="53:65">
      <c r="BA102" t="s">
        <v>1255</v>
      </c>
      <c r="BM102" s="907" t="s">
        <v>1249</v>
      </c>
    </row>
    <row r="103" spans="53:65">
      <c r="BA103" t="s">
        <v>1257</v>
      </c>
      <c r="BM103" s="907" t="s">
        <v>793</v>
      </c>
    </row>
    <row r="104" spans="53:65">
      <c r="BA104" t="s">
        <v>1259</v>
      </c>
      <c r="BM104" s="907" t="s">
        <v>1252</v>
      </c>
    </row>
    <row r="105" spans="53:65">
      <c r="BA105" t="s">
        <v>1261</v>
      </c>
      <c r="BM105" s="907" t="s">
        <v>1254</v>
      </c>
    </row>
    <row r="106" spans="53:65">
      <c r="BA106" t="s">
        <v>1262</v>
      </c>
      <c r="BM106" s="907" t="s">
        <v>1256</v>
      </c>
    </row>
    <row r="107" spans="53:65">
      <c r="BA107" t="s">
        <v>1264</v>
      </c>
      <c r="BM107" s="907" t="s">
        <v>1802</v>
      </c>
    </row>
    <row r="108" spans="53:65">
      <c r="BA108" t="s">
        <v>1266</v>
      </c>
      <c r="BM108" s="907" t="s">
        <v>1260</v>
      </c>
    </row>
    <row r="109" spans="53:65" ht="15">
      <c r="BA109" s="290" t="s">
        <v>1268</v>
      </c>
      <c r="BM109" s="907" t="s">
        <v>95</v>
      </c>
    </row>
    <row r="110" spans="53:65">
      <c r="BA110" t="s">
        <v>1269</v>
      </c>
      <c r="BM110" s="907" t="s">
        <v>1263</v>
      </c>
    </row>
    <row r="111" spans="53:65">
      <c r="BA111" t="s">
        <v>1271</v>
      </c>
      <c r="BM111" s="907" t="s">
        <v>1265</v>
      </c>
    </row>
    <row r="112" spans="53:65">
      <c r="BA112" t="s">
        <v>1272</v>
      </c>
      <c r="BM112" s="907" t="s">
        <v>1267</v>
      </c>
    </row>
    <row r="113" spans="53:65" ht="15">
      <c r="BA113" s="290" t="s">
        <v>1274</v>
      </c>
      <c r="BM113" s="907" t="s">
        <v>928</v>
      </c>
    </row>
    <row r="114" spans="53:65">
      <c r="BA114" t="s">
        <v>1276</v>
      </c>
      <c r="BM114" s="907" t="s">
        <v>1270</v>
      </c>
    </row>
    <row r="115" spans="53:65" ht="15">
      <c r="BA115" s="290" t="s">
        <v>1278</v>
      </c>
      <c r="BM115" s="907" t="s">
        <v>505</v>
      </c>
    </row>
    <row r="116" spans="53:65">
      <c r="BA116" t="s">
        <v>1280</v>
      </c>
      <c r="BM116" s="907" t="s">
        <v>1803</v>
      </c>
    </row>
    <row r="117" spans="53:65">
      <c r="BA117" t="s">
        <v>1282</v>
      </c>
      <c r="BM117" s="907" t="s">
        <v>1275</v>
      </c>
    </row>
    <row r="118" spans="53:65">
      <c r="BA118" t="s">
        <v>1283</v>
      </c>
      <c r="BM118" s="907" t="s">
        <v>1277</v>
      </c>
    </row>
    <row r="119" spans="53:65">
      <c r="BA119" t="s">
        <v>1284</v>
      </c>
      <c r="BM119" s="907" t="s">
        <v>1279</v>
      </c>
    </row>
    <row r="120" spans="53:65" ht="15">
      <c r="BA120" s="290" t="s">
        <v>1286</v>
      </c>
      <c r="BM120" s="907" t="s">
        <v>1281</v>
      </c>
    </row>
    <row r="121" spans="53:65">
      <c r="BA121" t="s">
        <v>1287</v>
      </c>
      <c r="BM121" s="907" t="s">
        <v>821</v>
      </c>
    </row>
    <row r="122" spans="53:65">
      <c r="BA122" t="s">
        <v>1288</v>
      </c>
      <c r="BM122" s="907" t="s">
        <v>802</v>
      </c>
    </row>
    <row r="123" spans="53:65">
      <c r="BA123" t="s">
        <v>1289</v>
      </c>
      <c r="BM123" s="907" t="s">
        <v>1285</v>
      </c>
    </row>
    <row r="124" spans="53:65">
      <c r="BA124" t="s">
        <v>1290</v>
      </c>
      <c r="BM124" s="907" t="s">
        <v>452</v>
      </c>
    </row>
    <row r="125" spans="53:65">
      <c r="BA125" t="s">
        <v>1292</v>
      </c>
      <c r="BM125" s="907" t="s">
        <v>85</v>
      </c>
    </row>
    <row r="126" spans="53:65">
      <c r="BA126" t="s">
        <v>1294</v>
      </c>
      <c r="BM126" s="907" t="s">
        <v>774</v>
      </c>
    </row>
    <row r="127" spans="53:65" ht="15">
      <c r="BA127" s="290" t="s">
        <v>1296</v>
      </c>
      <c r="BM127" s="907" t="s">
        <v>508</v>
      </c>
    </row>
    <row r="128" spans="53:65">
      <c r="BA128" t="s">
        <v>1298</v>
      </c>
      <c r="BM128" s="907" t="s">
        <v>1291</v>
      </c>
    </row>
    <row r="129" spans="53:65" ht="15">
      <c r="BA129" s="290" t="s">
        <v>1299</v>
      </c>
      <c r="BM129" s="907" t="s">
        <v>1293</v>
      </c>
    </row>
    <row r="130" spans="53:65">
      <c r="BA130" t="s">
        <v>1301</v>
      </c>
      <c r="BM130" s="907" t="s">
        <v>1295</v>
      </c>
    </row>
    <row r="131" spans="53:65">
      <c r="BM131" s="907" t="s">
        <v>1297</v>
      </c>
    </row>
    <row r="132" spans="53:65">
      <c r="BM132" s="907" t="s">
        <v>563</v>
      </c>
    </row>
    <row r="133" spans="53:65">
      <c r="BM133" s="907" t="s">
        <v>1300</v>
      </c>
    </row>
    <row r="134" spans="53:65">
      <c r="BM134" s="907" t="s">
        <v>1302</v>
      </c>
    </row>
    <row r="135" spans="53:65">
      <c r="BM135" s="907" t="s">
        <v>1303</v>
      </c>
    </row>
    <row r="136" spans="53:65">
      <c r="BM136" s="907" t="s">
        <v>457</v>
      </c>
    </row>
    <row r="137" spans="53:65">
      <c r="BM137" s="907" t="s">
        <v>795</v>
      </c>
    </row>
    <row r="138" spans="53:65">
      <c r="BM138" s="907" t="s">
        <v>1304</v>
      </c>
    </row>
    <row r="139" spans="53:65">
      <c r="BM139" s="907" t="s">
        <v>1305</v>
      </c>
    </row>
    <row r="140" spans="53:65">
      <c r="BM140" s="907" t="s">
        <v>1306</v>
      </c>
    </row>
    <row r="141" spans="53:65">
      <c r="BM141" s="907" t="s">
        <v>1307</v>
      </c>
    </row>
    <row r="142" spans="53:65">
      <c r="BM142" s="907" t="s">
        <v>1308</v>
      </c>
    </row>
    <row r="143" spans="53:65">
      <c r="BM143" s="907" t="s">
        <v>1804</v>
      </c>
    </row>
    <row r="144" spans="53:65">
      <c r="BM144" s="907" t="s">
        <v>1310</v>
      </c>
    </row>
    <row r="145" spans="65:65">
      <c r="BM145" s="928" t="s">
        <v>1311</v>
      </c>
    </row>
    <row r="146" spans="65:65">
      <c r="BM146" s="907" t="s">
        <v>1312</v>
      </c>
    </row>
    <row r="147" spans="65:65">
      <c r="BM147" s="907" t="s">
        <v>1313</v>
      </c>
    </row>
    <row r="148" spans="65:65">
      <c r="BM148" s="907" t="s">
        <v>1314</v>
      </c>
    </row>
    <row r="149" spans="65:65">
      <c r="BM149" s="907" t="s">
        <v>1315</v>
      </c>
    </row>
    <row r="150" spans="65:65">
      <c r="BM150" s="907" t="s">
        <v>489</v>
      </c>
    </row>
    <row r="151" spans="65:65">
      <c r="BM151" s="907" t="s">
        <v>567</v>
      </c>
    </row>
    <row r="152" spans="65:65">
      <c r="BM152" s="907" t="s">
        <v>1316</v>
      </c>
    </row>
    <row r="153" spans="65:65">
      <c r="BM153" s="907" t="s">
        <v>1317</v>
      </c>
    </row>
    <row r="154" spans="65:65">
      <c r="BM154" s="907" t="s">
        <v>1318</v>
      </c>
    </row>
    <row r="155" spans="65:65">
      <c r="BM155" s="907" t="s">
        <v>1319</v>
      </c>
    </row>
    <row r="156" spans="65:65">
      <c r="BM156" s="907" t="s">
        <v>1320</v>
      </c>
    </row>
    <row r="157" spans="65:65">
      <c r="BM157" s="907" t="s">
        <v>1321</v>
      </c>
    </row>
    <row r="158" spans="65:65">
      <c r="BM158" s="907" t="s">
        <v>790</v>
      </c>
    </row>
    <row r="159" spans="65:65">
      <c r="BM159" s="907" t="s">
        <v>1805</v>
      </c>
    </row>
    <row r="160" spans="65:65">
      <c r="BM160" s="907" t="s">
        <v>782</v>
      </c>
    </row>
    <row r="161" spans="65:65">
      <c r="BM161" s="907" t="s">
        <v>467</v>
      </c>
    </row>
    <row r="162" spans="65:65">
      <c r="BM162" s="907" t="s">
        <v>1323</v>
      </c>
    </row>
    <row r="163" spans="65:65">
      <c r="BM163" s="907" t="s">
        <v>803</v>
      </c>
    </row>
    <row r="164" spans="65:65">
      <c r="BM164" s="907" t="s">
        <v>1324</v>
      </c>
    </row>
    <row r="165" spans="65:65">
      <c r="BM165" s="907" t="s">
        <v>1806</v>
      </c>
    </row>
    <row r="166" spans="65:65">
      <c r="BM166" s="907" t="s">
        <v>1326</v>
      </c>
    </row>
    <row r="167" spans="65:65">
      <c r="BM167" s="907" t="s">
        <v>1327</v>
      </c>
    </row>
    <row r="168" spans="65:65">
      <c r="BM168" s="928" t="s">
        <v>1328</v>
      </c>
    </row>
    <row r="169" spans="65:65">
      <c r="BM169" s="907" t="s">
        <v>83</v>
      </c>
    </row>
    <row r="170" spans="65:65">
      <c r="BM170" s="928" t="s">
        <v>1329</v>
      </c>
    </row>
    <row r="171" spans="65:65">
      <c r="BM171" s="907" t="s">
        <v>1330</v>
      </c>
    </row>
    <row r="172" spans="65:65">
      <c r="BM172" s="907" t="s">
        <v>1331</v>
      </c>
    </row>
    <row r="173" spans="65:65">
      <c r="BM173" s="907" t="s">
        <v>1332</v>
      </c>
    </row>
    <row r="174" spans="65:65">
      <c r="BM174" s="907" t="s">
        <v>1333</v>
      </c>
    </row>
    <row r="175" spans="65:65">
      <c r="BM175" s="907" t="s">
        <v>1334</v>
      </c>
    </row>
    <row r="176" spans="65:65">
      <c r="BM176" s="907" t="s">
        <v>1335</v>
      </c>
    </row>
    <row r="177" spans="65:65">
      <c r="BM177" s="907" t="s">
        <v>502</v>
      </c>
    </row>
    <row r="178" spans="65:65">
      <c r="BM178" s="928" t="s">
        <v>1336</v>
      </c>
    </row>
    <row r="179" spans="65:65">
      <c r="BM179" s="907" t="s">
        <v>779</v>
      </c>
    </row>
    <row r="180" spans="65:65">
      <c r="BM180" s="907" t="s">
        <v>1337</v>
      </c>
    </row>
    <row r="181" spans="65:65">
      <c r="BM181" s="907" t="s">
        <v>1338</v>
      </c>
    </row>
    <row r="182" spans="65:65">
      <c r="BM182" s="907" t="s">
        <v>1339</v>
      </c>
    </row>
    <row r="183" spans="65:65">
      <c r="BM183" s="907" t="s">
        <v>1340</v>
      </c>
    </row>
    <row r="184" spans="65:65">
      <c r="BM184" s="907" t="s">
        <v>1341</v>
      </c>
    </row>
    <row r="185" spans="65:65">
      <c r="BM185" s="907" t="s">
        <v>1342</v>
      </c>
    </row>
    <row r="186" spans="65:65">
      <c r="BM186" s="907" t="s">
        <v>929</v>
      </c>
    </row>
    <row r="187" spans="65:65">
      <c r="BM187" s="907" t="s">
        <v>1343</v>
      </c>
    </row>
    <row r="188" spans="65:65">
      <c r="BM188" s="907" t="s">
        <v>930</v>
      </c>
    </row>
    <row r="189" spans="65:65">
      <c r="BM189" s="907" t="s">
        <v>1344</v>
      </c>
    </row>
    <row r="190" spans="65:65">
      <c r="BM190" s="907" t="s">
        <v>1345</v>
      </c>
    </row>
    <row r="191" spans="65:65">
      <c r="BM191" s="907" t="s">
        <v>1346</v>
      </c>
    </row>
    <row r="192" spans="65:65">
      <c r="BM192" s="907" t="s">
        <v>1807</v>
      </c>
    </row>
    <row r="193" spans="65:65">
      <c r="BM193" s="907" t="s">
        <v>789</v>
      </c>
    </row>
    <row r="194" spans="65:65">
      <c r="BM194" s="907" t="s">
        <v>1348</v>
      </c>
    </row>
    <row r="195" spans="65:65">
      <c r="BM195" s="907" t="s">
        <v>507</v>
      </c>
    </row>
    <row r="196" spans="65:65">
      <c r="BM196" s="907" t="s">
        <v>1808</v>
      </c>
    </row>
    <row r="197" spans="65:65">
      <c r="BM197" s="928" t="s">
        <v>1350</v>
      </c>
    </row>
    <row r="198" spans="65:65">
      <c r="BM198" s="907" t="s">
        <v>931</v>
      </c>
    </row>
    <row r="199" spans="65:65">
      <c r="BM199" s="907" t="s">
        <v>481</v>
      </c>
    </row>
  </sheetData>
  <dataValidations count="2">
    <dataValidation type="list" allowBlank="1" showInputMessage="1" showErrorMessage="1" sqref="B4:B12">
      <formula1>$BA$45:$BA$48</formula1>
    </dataValidation>
    <dataValidation type="list" allowBlank="1" showInputMessage="1" showErrorMessage="1" sqref="A4:A12">
      <formula1>$BB$2:$BB$35</formula1>
    </dataValidation>
  </dataValidations>
  <pageMargins left="0.70833333333333337" right="0.70833333333333337" top="0.78749999999999998" bottom="0.78749999999999998" header="0.51180555555555551" footer="0.51180555555555551"/>
  <pageSetup paperSize="9" scale="47"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'C:\Users\antpau\AppData\Local\Microsoft\Windows\Temporary Internet Files\Content.Outlook\QYI27MVD\Anton\[DCF_Standard-Tables_AR_2015_AP1.xlsx]Custom_lists'!#REF!</xm:f>
          </x14:formula1>
          <xm:sqref>A4:B12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CH300"/>
  <sheetViews>
    <sheetView zoomScaleSheetLayoutView="100" workbookViewId="0"/>
  </sheetViews>
  <sheetFormatPr defaultColWidth="11.42578125" defaultRowHeight="12.75"/>
  <cols>
    <col min="1" max="1" width="11.42578125" style="78" customWidth="1"/>
    <col min="2" max="2" width="32" style="78" customWidth="1"/>
    <col min="3" max="3" width="16.42578125" style="78" customWidth="1"/>
    <col min="4" max="4" width="26.28515625" style="78" customWidth="1"/>
    <col min="5" max="5" width="13.140625" style="78" customWidth="1"/>
    <col min="6" max="6" width="13.7109375" style="78" customWidth="1"/>
    <col min="7" max="7" width="28" style="78" customWidth="1"/>
    <col min="8" max="8" width="19.28515625" style="78" customWidth="1"/>
    <col min="9" max="9" width="18" style="78" customWidth="1"/>
    <col min="10" max="10" width="15.42578125" style="78" customWidth="1"/>
    <col min="11" max="11" width="17.28515625" style="78" customWidth="1"/>
    <col min="12" max="12" width="12.28515625" style="82" customWidth="1"/>
    <col min="13" max="52" width="11.42578125" style="78" customWidth="1"/>
    <col min="53" max="16384" width="11.42578125" style="78"/>
  </cols>
  <sheetData>
    <row r="1" spans="1:86" ht="15.6" customHeight="1" thickBot="1">
      <c r="A1" s="77" t="s">
        <v>51</v>
      </c>
      <c r="B1" s="77"/>
      <c r="C1" s="77"/>
      <c r="D1" s="77"/>
      <c r="E1" s="77"/>
      <c r="F1" s="77"/>
      <c r="G1" s="989"/>
      <c r="H1" s="989"/>
      <c r="I1" s="77"/>
      <c r="K1" s="74" t="s">
        <v>0</v>
      </c>
      <c r="L1" s="67" t="s">
        <v>381</v>
      </c>
      <c r="BA1" s="967" t="s">
        <v>1020</v>
      </c>
      <c r="BB1" s="968" t="s">
        <v>1021</v>
      </c>
      <c r="BC1" s="60"/>
      <c r="BD1" s="286" t="s">
        <v>1022</v>
      </c>
      <c r="BE1" s="969"/>
      <c r="BF1" s="969"/>
      <c r="BG1" s="60"/>
      <c r="BH1" s="60" t="s">
        <v>1023</v>
      </c>
      <c r="BI1" s="60"/>
      <c r="BJ1" s="60"/>
      <c r="BK1" s="60"/>
      <c r="BL1" s="60"/>
      <c r="BM1" s="286" t="s">
        <v>1024</v>
      </c>
      <c r="BN1" s="60"/>
      <c r="BO1" s="60" t="s">
        <v>1025</v>
      </c>
      <c r="BP1" s="60"/>
      <c r="BQ1" s="60"/>
      <c r="BR1" s="60"/>
      <c r="BS1" s="60"/>
      <c r="BT1" s="60"/>
      <c r="BU1" s="286" t="s">
        <v>1026</v>
      </c>
      <c r="BV1" s="60"/>
      <c r="BW1" s="60"/>
      <c r="BX1" s="60"/>
      <c r="BY1" s="60"/>
      <c r="BZ1" s="60" t="s">
        <v>1027</v>
      </c>
      <c r="CA1" s="60"/>
      <c r="CB1" s="60"/>
      <c r="CC1" s="60" t="s">
        <v>1028</v>
      </c>
      <c r="CD1" s="60"/>
      <c r="CE1" s="60"/>
      <c r="CF1" s="60"/>
      <c r="CG1" s="60"/>
      <c r="CH1" s="60"/>
    </row>
    <row r="2" spans="1:86" ht="14.1" customHeight="1" thickBot="1">
      <c r="A2" s="458"/>
      <c r="B2" s="458"/>
      <c r="C2" s="458"/>
      <c r="D2" s="458"/>
      <c r="E2" s="458"/>
      <c r="F2" s="458"/>
      <c r="G2" s="990"/>
      <c r="H2" s="991"/>
      <c r="I2" s="458"/>
      <c r="K2" s="18" t="s">
        <v>225</v>
      </c>
      <c r="L2" s="68" t="s">
        <v>1625</v>
      </c>
      <c r="P2" s="50"/>
      <c r="Q2" s="51"/>
      <c r="R2" s="50"/>
      <c r="BA2" s="970" t="s">
        <v>304</v>
      </c>
      <c r="BB2" s="970" t="s">
        <v>305</v>
      </c>
      <c r="BC2" s="60"/>
      <c r="BD2" s="60" t="s">
        <v>1029</v>
      </c>
      <c r="BE2" s="969"/>
      <c r="BF2" s="969"/>
      <c r="BG2" s="60"/>
      <c r="BH2" s="60" t="s">
        <v>1030</v>
      </c>
      <c r="BI2" s="60"/>
      <c r="BJ2" s="60"/>
      <c r="BK2" s="60"/>
      <c r="BL2" s="60"/>
      <c r="BM2" s="907" t="s">
        <v>1031</v>
      </c>
      <c r="BN2" s="60"/>
      <c r="BO2" s="60" t="s">
        <v>114</v>
      </c>
      <c r="BP2" s="60"/>
      <c r="BQ2" s="60"/>
      <c r="BR2" s="60"/>
      <c r="BS2" s="60"/>
      <c r="BT2" s="60"/>
      <c r="BU2" s="52" t="s">
        <v>537</v>
      </c>
      <c r="BV2" s="52"/>
      <c r="BW2" s="52"/>
      <c r="BX2" s="52"/>
      <c r="BY2" s="52"/>
      <c r="BZ2" s="52" t="s">
        <v>160</v>
      </c>
      <c r="CA2" s="52"/>
      <c r="CB2" s="52"/>
      <c r="CC2" s="60" t="s">
        <v>240</v>
      </c>
      <c r="CD2" s="60"/>
      <c r="CE2" s="60"/>
      <c r="CF2" s="60"/>
      <c r="CG2" s="60"/>
      <c r="CH2" s="60"/>
    </row>
    <row r="3" spans="1:86" ht="44.1" customHeight="1" thickBot="1">
      <c r="A3" s="231" t="s">
        <v>1</v>
      </c>
      <c r="B3" s="217" t="s">
        <v>35</v>
      </c>
      <c r="C3" s="231" t="s">
        <v>195</v>
      </c>
      <c r="D3" s="231" t="s">
        <v>54</v>
      </c>
      <c r="E3" s="231" t="s">
        <v>191</v>
      </c>
      <c r="F3" s="231" t="s">
        <v>55</v>
      </c>
      <c r="G3" s="232" t="s">
        <v>294</v>
      </c>
      <c r="H3" s="232" t="s">
        <v>295</v>
      </c>
      <c r="I3" s="231" t="s">
        <v>196</v>
      </c>
      <c r="J3" s="459" t="s">
        <v>219</v>
      </c>
      <c r="K3" s="460" t="s">
        <v>220</v>
      </c>
      <c r="L3" s="126" t="s">
        <v>279</v>
      </c>
      <c r="P3" s="50"/>
      <c r="Q3" s="51"/>
      <c r="R3" s="50"/>
      <c r="BA3" s="970" t="s">
        <v>306</v>
      </c>
      <c r="BB3" s="970" t="s">
        <v>307</v>
      </c>
      <c r="BC3" s="60"/>
      <c r="BD3" s="60" t="s">
        <v>201</v>
      </c>
      <c r="BE3" s="969"/>
      <c r="BF3" s="969"/>
      <c r="BG3" s="60"/>
      <c r="BH3" s="60" t="s">
        <v>1032</v>
      </c>
      <c r="BI3" s="60"/>
      <c r="BJ3" s="60"/>
      <c r="BK3" s="60"/>
      <c r="BL3" s="60"/>
      <c r="BM3" s="907" t="s">
        <v>1033</v>
      </c>
      <c r="BN3" s="60"/>
      <c r="BO3" s="60" t="s">
        <v>116</v>
      </c>
      <c r="BP3" s="60"/>
      <c r="BQ3" s="60"/>
      <c r="BR3" s="60"/>
      <c r="BS3" s="60"/>
      <c r="BT3" s="60"/>
      <c r="BU3" s="52" t="s">
        <v>1034</v>
      </c>
      <c r="BV3" s="52"/>
      <c r="BW3" s="52"/>
      <c r="BX3" s="52"/>
      <c r="BY3" s="52"/>
      <c r="BZ3" s="52" t="s">
        <v>933</v>
      </c>
      <c r="CA3" s="52"/>
      <c r="CB3" s="52"/>
      <c r="CC3" s="60" t="s">
        <v>241</v>
      </c>
      <c r="CD3" s="60"/>
      <c r="CE3" s="60"/>
      <c r="CF3" s="60"/>
      <c r="CG3" s="60"/>
      <c r="CH3" s="60"/>
    </row>
    <row r="4" spans="1:86" ht="15.95" customHeight="1">
      <c r="A4" s="992" t="s">
        <v>4</v>
      </c>
      <c r="B4" s="993" t="s">
        <v>40</v>
      </c>
      <c r="C4" s="993" t="s">
        <v>56</v>
      </c>
      <c r="D4" s="993" t="s">
        <v>57</v>
      </c>
      <c r="E4" s="994">
        <v>2016</v>
      </c>
      <c r="F4" s="993" t="s">
        <v>843</v>
      </c>
      <c r="G4" s="995" t="s">
        <v>58</v>
      </c>
      <c r="H4" s="996" t="s">
        <v>58</v>
      </c>
      <c r="I4" s="997" t="s">
        <v>41</v>
      </c>
      <c r="J4" s="461">
        <v>1</v>
      </c>
      <c r="K4" s="462">
        <v>1</v>
      </c>
      <c r="L4" s="998"/>
      <c r="P4" s="50"/>
      <c r="Q4" s="51"/>
      <c r="R4" s="50"/>
      <c r="BA4" s="970"/>
      <c r="BB4" s="970"/>
      <c r="BC4" s="60"/>
      <c r="BD4" s="60"/>
      <c r="BE4" s="969"/>
      <c r="BF4" s="969"/>
      <c r="BG4" s="60"/>
      <c r="BH4" s="60"/>
      <c r="BI4" s="60"/>
      <c r="BJ4" s="60"/>
      <c r="BK4" s="60"/>
      <c r="BL4" s="60"/>
      <c r="BM4" s="907"/>
      <c r="BN4" s="60"/>
      <c r="BO4" s="60"/>
      <c r="BP4" s="60"/>
      <c r="BQ4" s="60"/>
      <c r="BR4" s="60"/>
      <c r="BS4" s="60"/>
      <c r="BT4" s="60"/>
      <c r="BU4" s="52"/>
      <c r="BV4" s="52"/>
      <c r="BW4" s="52"/>
      <c r="BX4" s="52"/>
      <c r="BY4" s="52"/>
      <c r="BZ4" s="52"/>
      <c r="CA4" s="52"/>
      <c r="CB4" s="52"/>
      <c r="CC4" s="60"/>
      <c r="CD4" s="60"/>
      <c r="CE4" s="60"/>
      <c r="CF4" s="60"/>
      <c r="CG4" s="60"/>
      <c r="CH4" s="60"/>
    </row>
    <row r="5" spans="1:86" ht="15.95" customHeight="1">
      <c r="A5" s="992" t="s">
        <v>4</v>
      </c>
      <c r="B5" s="993" t="s">
        <v>40</v>
      </c>
      <c r="C5" s="993" t="s">
        <v>56</v>
      </c>
      <c r="D5" s="993" t="s">
        <v>844</v>
      </c>
      <c r="E5" s="994">
        <v>2015</v>
      </c>
      <c r="F5" s="993" t="s">
        <v>845</v>
      </c>
      <c r="G5" s="995" t="s">
        <v>1489</v>
      </c>
      <c r="H5" s="996" t="s">
        <v>837</v>
      </c>
      <c r="I5" s="997" t="s">
        <v>41</v>
      </c>
      <c r="J5" s="461">
        <v>1</v>
      </c>
      <c r="K5" s="462">
        <v>1</v>
      </c>
      <c r="L5" s="998"/>
      <c r="P5" s="50"/>
      <c r="Q5" s="51"/>
      <c r="R5" s="50"/>
      <c r="BA5" s="970"/>
      <c r="BB5" s="970"/>
      <c r="BC5" s="60"/>
      <c r="BD5" s="60"/>
      <c r="BE5" s="969"/>
      <c r="BF5" s="969"/>
      <c r="BG5" s="60"/>
      <c r="BH5" s="60"/>
      <c r="BI5" s="60"/>
      <c r="BJ5" s="60"/>
      <c r="BK5" s="60"/>
      <c r="BL5" s="60"/>
      <c r="BM5" s="907"/>
      <c r="BN5" s="60"/>
      <c r="BO5" s="60"/>
      <c r="BP5" s="60"/>
      <c r="BQ5" s="60"/>
      <c r="BR5" s="60"/>
      <c r="BS5" s="60"/>
      <c r="BT5" s="60"/>
      <c r="BU5" s="52"/>
      <c r="BV5" s="52"/>
      <c r="BW5" s="52"/>
      <c r="BX5" s="52"/>
      <c r="BY5" s="52"/>
      <c r="BZ5" s="52"/>
      <c r="CA5" s="52"/>
      <c r="CB5" s="52"/>
      <c r="CC5" s="60"/>
      <c r="CD5" s="60"/>
      <c r="CE5" s="60"/>
      <c r="CF5" s="60"/>
      <c r="CG5" s="60"/>
      <c r="CH5" s="60"/>
    </row>
    <row r="6" spans="1:86" ht="15.95" customHeight="1">
      <c r="A6" s="983" t="s">
        <v>4</v>
      </c>
      <c r="B6" s="999" t="s">
        <v>40</v>
      </c>
      <c r="C6" s="999" t="s">
        <v>56</v>
      </c>
      <c r="D6" s="993" t="s">
        <v>844</v>
      </c>
      <c r="E6" s="994">
        <v>2015</v>
      </c>
      <c r="F6" s="993" t="s">
        <v>845</v>
      </c>
      <c r="G6" s="995" t="s">
        <v>1489</v>
      </c>
      <c r="H6" s="1000" t="s">
        <v>839</v>
      </c>
      <c r="I6" s="1001" t="s">
        <v>41</v>
      </c>
      <c r="J6" s="461">
        <v>1</v>
      </c>
      <c r="K6" s="462">
        <v>1</v>
      </c>
      <c r="L6" s="998"/>
      <c r="P6" s="50"/>
      <c r="Q6" s="51"/>
      <c r="R6" s="50"/>
      <c r="BA6" s="970"/>
      <c r="BB6" s="970"/>
      <c r="BC6" s="60"/>
      <c r="BD6" s="60"/>
      <c r="BE6" s="969"/>
      <c r="BF6" s="969"/>
      <c r="BG6" s="60"/>
      <c r="BH6" s="60"/>
      <c r="BI6" s="60"/>
      <c r="BJ6" s="60"/>
      <c r="BK6" s="60"/>
      <c r="BL6" s="60"/>
      <c r="BM6" s="907"/>
      <c r="BN6" s="60"/>
      <c r="BO6" s="60"/>
      <c r="BP6" s="60"/>
      <c r="BQ6" s="60"/>
      <c r="BR6" s="60"/>
      <c r="BS6" s="60"/>
      <c r="BT6" s="60"/>
      <c r="BU6" s="52"/>
      <c r="BV6" s="52"/>
      <c r="BW6" s="52"/>
      <c r="BX6" s="52"/>
      <c r="BY6" s="52"/>
      <c r="BZ6" s="52"/>
      <c r="CA6" s="52"/>
      <c r="CB6" s="52"/>
      <c r="CC6" s="60"/>
      <c r="CD6" s="60"/>
      <c r="CE6" s="60"/>
      <c r="CF6" s="60"/>
      <c r="CG6" s="60"/>
      <c r="CH6" s="60"/>
    </row>
    <row r="7" spans="1:86" ht="15.95" customHeight="1">
      <c r="A7" s="1002" t="s">
        <v>4</v>
      </c>
      <c r="B7" s="1003" t="s">
        <v>40</v>
      </c>
      <c r="C7" s="1003" t="s">
        <v>56</v>
      </c>
      <c r="D7" s="993" t="s">
        <v>844</v>
      </c>
      <c r="E7" s="994">
        <v>2015</v>
      </c>
      <c r="F7" s="993" t="s">
        <v>845</v>
      </c>
      <c r="G7" s="995" t="s">
        <v>1489</v>
      </c>
      <c r="H7" s="1000" t="s">
        <v>840</v>
      </c>
      <c r="I7" s="1001" t="s">
        <v>41</v>
      </c>
      <c r="J7" s="461">
        <v>1</v>
      </c>
      <c r="K7" s="462">
        <v>1</v>
      </c>
      <c r="L7" s="998"/>
      <c r="P7" s="50"/>
      <c r="Q7" s="51"/>
      <c r="R7" s="50"/>
      <c r="BA7" s="970"/>
      <c r="BB7" s="970"/>
      <c r="BC7" s="60"/>
      <c r="BD7" s="60"/>
      <c r="BE7" s="969"/>
      <c r="BF7" s="969"/>
      <c r="BG7" s="60"/>
      <c r="BH7" s="60"/>
      <c r="BI7" s="60"/>
      <c r="BJ7" s="60"/>
      <c r="BK7" s="60"/>
      <c r="BL7" s="60"/>
      <c r="BM7" s="907"/>
      <c r="BN7" s="60"/>
      <c r="BO7" s="60"/>
      <c r="BP7" s="60"/>
      <c r="BQ7" s="60"/>
      <c r="BR7" s="60"/>
      <c r="BS7" s="60"/>
      <c r="BT7" s="60"/>
      <c r="BU7" s="52"/>
      <c r="BV7" s="52"/>
      <c r="BW7" s="52"/>
      <c r="BX7" s="52"/>
      <c r="BY7" s="52"/>
      <c r="BZ7" s="52"/>
      <c r="CA7" s="52"/>
      <c r="CB7" s="52"/>
      <c r="CC7" s="60"/>
      <c r="CD7" s="60"/>
      <c r="CE7" s="60"/>
      <c r="CF7" s="60"/>
      <c r="CG7" s="60"/>
      <c r="CH7" s="60"/>
    </row>
    <row r="8" spans="1:86" ht="15.95" customHeight="1">
      <c r="A8" s="1002" t="s">
        <v>4</v>
      </c>
      <c r="B8" s="1003" t="s">
        <v>40</v>
      </c>
      <c r="C8" s="1003" t="s">
        <v>56</v>
      </c>
      <c r="D8" s="993" t="s">
        <v>844</v>
      </c>
      <c r="E8" s="994">
        <v>2015</v>
      </c>
      <c r="F8" s="993" t="s">
        <v>845</v>
      </c>
      <c r="G8" s="995" t="s">
        <v>1488</v>
      </c>
      <c r="H8" s="1000" t="s">
        <v>839</v>
      </c>
      <c r="I8" s="1001" t="s">
        <v>41</v>
      </c>
      <c r="J8" s="461">
        <v>1</v>
      </c>
      <c r="K8" s="462">
        <v>1</v>
      </c>
      <c r="L8" s="998"/>
      <c r="P8" s="50"/>
      <c r="Q8" s="51"/>
      <c r="R8" s="50"/>
      <c r="BA8" s="970"/>
      <c r="BB8" s="970"/>
      <c r="BC8" s="60"/>
      <c r="BD8" s="60"/>
      <c r="BE8" s="969"/>
      <c r="BF8" s="969"/>
      <c r="BG8" s="60"/>
      <c r="BH8" s="60"/>
      <c r="BI8" s="60"/>
      <c r="BJ8" s="60"/>
      <c r="BK8" s="60"/>
      <c r="BL8" s="60"/>
      <c r="BM8" s="907"/>
      <c r="BN8" s="60"/>
      <c r="BO8" s="60"/>
      <c r="BP8" s="60"/>
      <c r="BQ8" s="60"/>
      <c r="BR8" s="60"/>
      <c r="BS8" s="60"/>
      <c r="BT8" s="60"/>
      <c r="BU8" s="52"/>
      <c r="BV8" s="52"/>
      <c r="BW8" s="52"/>
      <c r="BX8" s="52"/>
      <c r="BY8" s="52"/>
      <c r="BZ8" s="52"/>
      <c r="CA8" s="52"/>
      <c r="CB8" s="52"/>
      <c r="CC8" s="60"/>
      <c r="CD8" s="60"/>
      <c r="CE8" s="60"/>
      <c r="CF8" s="60"/>
      <c r="CG8" s="60"/>
      <c r="CH8" s="60"/>
    </row>
    <row r="9" spans="1:86" ht="15.95" customHeight="1">
      <c r="A9" s="992" t="s">
        <v>4</v>
      </c>
      <c r="B9" s="993" t="s">
        <v>40</v>
      </c>
      <c r="C9" s="993" t="s">
        <v>56</v>
      </c>
      <c r="D9" s="993" t="s">
        <v>844</v>
      </c>
      <c r="E9" s="994">
        <v>2015</v>
      </c>
      <c r="F9" s="993" t="s">
        <v>845</v>
      </c>
      <c r="G9" s="995" t="s">
        <v>1488</v>
      </c>
      <c r="H9" s="996" t="s">
        <v>840</v>
      </c>
      <c r="I9" s="997" t="s">
        <v>41</v>
      </c>
      <c r="J9" s="461">
        <v>1</v>
      </c>
      <c r="K9" s="462">
        <v>1</v>
      </c>
      <c r="L9" s="998"/>
      <c r="P9" s="50"/>
      <c r="Q9" s="51"/>
      <c r="R9" s="50"/>
      <c r="BA9" s="970"/>
      <c r="BB9" s="970"/>
      <c r="BC9" s="60"/>
      <c r="BD9" s="60"/>
      <c r="BE9" s="969"/>
      <c r="BF9" s="969"/>
      <c r="BG9" s="60"/>
      <c r="BH9" s="60"/>
      <c r="BI9" s="60"/>
      <c r="BJ9" s="60"/>
      <c r="BK9" s="60"/>
      <c r="BL9" s="60"/>
      <c r="BM9" s="907"/>
      <c r="BN9" s="60"/>
      <c r="BO9" s="60"/>
      <c r="BP9" s="60"/>
      <c r="BQ9" s="60"/>
      <c r="BR9" s="60"/>
      <c r="BS9" s="60"/>
      <c r="BT9" s="60"/>
      <c r="BU9" s="52"/>
      <c r="BV9" s="52"/>
      <c r="BW9" s="52"/>
      <c r="BX9" s="52"/>
      <c r="BY9" s="52"/>
      <c r="BZ9" s="52"/>
      <c r="CA9" s="52"/>
      <c r="CB9" s="52"/>
      <c r="CC9" s="60"/>
      <c r="CD9" s="60"/>
      <c r="CE9" s="60"/>
      <c r="CF9" s="60"/>
      <c r="CG9" s="60"/>
      <c r="CH9" s="60"/>
    </row>
    <row r="10" spans="1:86" ht="15.95" customHeight="1">
      <c r="A10" s="992" t="s">
        <v>4</v>
      </c>
      <c r="B10" s="993" t="s">
        <v>40</v>
      </c>
      <c r="C10" s="993" t="s">
        <v>56</v>
      </c>
      <c r="D10" s="993" t="s">
        <v>844</v>
      </c>
      <c r="E10" s="994">
        <v>2015</v>
      </c>
      <c r="F10" s="993" t="s">
        <v>845</v>
      </c>
      <c r="G10" s="995" t="s">
        <v>1488</v>
      </c>
      <c r="H10" s="996" t="s">
        <v>841</v>
      </c>
      <c r="I10" s="997" t="s">
        <v>41</v>
      </c>
      <c r="J10" s="461">
        <v>1</v>
      </c>
      <c r="K10" s="462">
        <v>1</v>
      </c>
      <c r="L10" s="998"/>
      <c r="P10" s="50"/>
      <c r="Q10" s="51"/>
      <c r="R10" s="50"/>
      <c r="BA10" s="970"/>
      <c r="BB10" s="970"/>
      <c r="BC10" s="60"/>
      <c r="BD10" s="60"/>
      <c r="BE10" s="969"/>
      <c r="BF10" s="969"/>
      <c r="BG10" s="60"/>
      <c r="BH10" s="60"/>
      <c r="BI10" s="60"/>
      <c r="BJ10" s="60"/>
      <c r="BK10" s="60"/>
      <c r="BL10" s="60"/>
      <c r="BM10" s="907"/>
      <c r="BN10" s="60"/>
      <c r="BO10" s="60"/>
      <c r="BP10" s="60"/>
      <c r="BQ10" s="60"/>
      <c r="BR10" s="60"/>
      <c r="BS10" s="60"/>
      <c r="BT10" s="60"/>
      <c r="BU10" s="52"/>
      <c r="BV10" s="52"/>
      <c r="BW10" s="52"/>
      <c r="BX10" s="52"/>
      <c r="BY10" s="52"/>
      <c r="BZ10" s="52"/>
      <c r="CA10" s="52"/>
      <c r="CB10" s="52"/>
      <c r="CC10" s="60"/>
      <c r="CD10" s="60"/>
      <c r="CE10" s="60"/>
      <c r="CF10" s="60"/>
      <c r="CG10" s="60"/>
      <c r="CH10" s="60"/>
    </row>
    <row r="11" spans="1:86" ht="15.95" customHeight="1">
      <c r="A11" s="983" t="s">
        <v>4</v>
      </c>
      <c r="B11" s="999" t="s">
        <v>40</v>
      </c>
      <c r="C11" s="999" t="s">
        <v>56</v>
      </c>
      <c r="D11" s="993" t="s">
        <v>844</v>
      </c>
      <c r="E11" s="994">
        <v>2015</v>
      </c>
      <c r="F11" s="993" t="s">
        <v>845</v>
      </c>
      <c r="G11" s="995" t="s">
        <v>1488</v>
      </c>
      <c r="H11" s="1000" t="s">
        <v>842</v>
      </c>
      <c r="I11" s="1001" t="s">
        <v>41</v>
      </c>
      <c r="J11" s="461">
        <v>1</v>
      </c>
      <c r="K11" s="462">
        <v>1</v>
      </c>
      <c r="L11" s="998"/>
      <c r="P11" s="50"/>
      <c r="Q11" s="51"/>
      <c r="R11" s="50"/>
      <c r="BA11" s="970"/>
      <c r="BB11" s="970"/>
      <c r="BC11" s="60"/>
      <c r="BD11" s="60"/>
      <c r="BE11" s="969"/>
      <c r="BF11" s="969"/>
      <c r="BG11" s="60"/>
      <c r="BH11" s="60"/>
      <c r="BI11" s="60"/>
      <c r="BJ11" s="60"/>
      <c r="BK11" s="60"/>
      <c r="BL11" s="60"/>
      <c r="BM11" s="907"/>
      <c r="BN11" s="60"/>
      <c r="BO11" s="60"/>
      <c r="BP11" s="60"/>
      <c r="BQ11" s="60"/>
      <c r="BR11" s="60"/>
      <c r="BS11" s="60"/>
      <c r="BT11" s="60"/>
      <c r="BU11" s="52"/>
      <c r="BV11" s="52"/>
      <c r="BW11" s="52"/>
      <c r="BX11" s="52"/>
      <c r="BY11" s="52"/>
      <c r="BZ11" s="52"/>
      <c r="CA11" s="52"/>
      <c r="CB11" s="52"/>
      <c r="CC11" s="60"/>
      <c r="CD11" s="60"/>
      <c r="CE11" s="60"/>
      <c r="CF11" s="60"/>
      <c r="CG11" s="60"/>
      <c r="CH11" s="60"/>
    </row>
    <row r="12" spans="1:86" ht="15.95" customHeight="1">
      <c r="A12" s="1002" t="s">
        <v>4</v>
      </c>
      <c r="B12" s="1003" t="s">
        <v>40</v>
      </c>
      <c r="C12" s="1003" t="s">
        <v>56</v>
      </c>
      <c r="D12" s="993" t="s">
        <v>59</v>
      </c>
      <c r="E12" s="994">
        <v>2015</v>
      </c>
      <c r="F12" s="993" t="s">
        <v>846</v>
      </c>
      <c r="G12" s="995" t="s">
        <v>1489</v>
      </c>
      <c r="H12" s="1000" t="s">
        <v>837</v>
      </c>
      <c r="I12" s="1001" t="s">
        <v>41</v>
      </c>
      <c r="J12" s="461">
        <v>0.65865384615384615</v>
      </c>
      <c r="K12" s="461">
        <v>0.65865384615384615</v>
      </c>
      <c r="L12" s="998"/>
      <c r="P12" s="50"/>
      <c r="Q12" s="51"/>
      <c r="R12" s="50"/>
      <c r="BA12" s="970"/>
      <c r="BB12" s="970"/>
      <c r="BC12" s="60"/>
      <c r="BD12" s="60"/>
      <c r="BE12" s="969"/>
      <c r="BF12" s="969"/>
      <c r="BG12" s="60"/>
      <c r="BH12" s="60"/>
      <c r="BI12" s="60"/>
      <c r="BJ12" s="60"/>
      <c r="BK12" s="60"/>
      <c r="BL12" s="60"/>
      <c r="BM12" s="907"/>
      <c r="BN12" s="60"/>
      <c r="BO12" s="60"/>
      <c r="BP12" s="60"/>
      <c r="BQ12" s="60"/>
      <c r="BR12" s="60"/>
      <c r="BS12" s="60"/>
      <c r="BT12" s="60"/>
      <c r="BU12" s="52"/>
      <c r="BV12" s="52"/>
      <c r="BW12" s="52"/>
      <c r="BX12" s="52"/>
      <c r="BY12" s="52"/>
      <c r="BZ12" s="52"/>
      <c r="CA12" s="52"/>
      <c r="CB12" s="52"/>
      <c r="CC12" s="60"/>
      <c r="CD12" s="60"/>
      <c r="CE12" s="60"/>
      <c r="CF12" s="60"/>
      <c r="CG12" s="60"/>
      <c r="CH12" s="60"/>
    </row>
    <row r="13" spans="1:86" ht="15.95" customHeight="1">
      <c r="A13" s="1002" t="s">
        <v>4</v>
      </c>
      <c r="B13" s="1003" t="s">
        <v>40</v>
      </c>
      <c r="C13" s="1003" t="s">
        <v>56</v>
      </c>
      <c r="D13" s="993" t="s">
        <v>59</v>
      </c>
      <c r="E13" s="994">
        <v>2015</v>
      </c>
      <c r="F13" s="993" t="s">
        <v>846</v>
      </c>
      <c r="G13" s="995" t="s">
        <v>1489</v>
      </c>
      <c r="H13" s="1000" t="s">
        <v>839</v>
      </c>
      <c r="I13" s="1001" t="s">
        <v>41</v>
      </c>
      <c r="J13" s="461">
        <v>0.64925373134328357</v>
      </c>
      <c r="K13" s="461">
        <v>0.64925373134328357</v>
      </c>
      <c r="L13" s="998"/>
      <c r="P13" s="50"/>
      <c r="Q13" s="51"/>
      <c r="R13" s="50"/>
      <c r="BA13" s="970"/>
      <c r="BB13" s="970"/>
      <c r="BC13" s="60"/>
      <c r="BD13" s="60"/>
      <c r="BE13" s="969"/>
      <c r="BF13" s="969"/>
      <c r="BG13" s="60"/>
      <c r="BH13" s="60"/>
      <c r="BI13" s="60"/>
      <c r="BJ13" s="60"/>
      <c r="BK13" s="60"/>
      <c r="BL13" s="60"/>
      <c r="BM13" s="907"/>
      <c r="BN13" s="60"/>
      <c r="BO13" s="60"/>
      <c r="BP13" s="60"/>
      <c r="BQ13" s="60"/>
      <c r="BR13" s="60"/>
      <c r="BS13" s="60"/>
      <c r="BT13" s="60"/>
      <c r="BU13" s="52"/>
      <c r="BV13" s="52"/>
      <c r="BW13" s="52"/>
      <c r="BX13" s="52"/>
      <c r="BY13" s="52"/>
      <c r="BZ13" s="52"/>
      <c r="CA13" s="52"/>
      <c r="CB13" s="52"/>
      <c r="CC13" s="60"/>
      <c r="CD13" s="60"/>
      <c r="CE13" s="60"/>
      <c r="CF13" s="60"/>
      <c r="CG13" s="60"/>
      <c r="CH13" s="60"/>
    </row>
    <row r="14" spans="1:86" ht="15.95" customHeight="1">
      <c r="A14" s="1002" t="s">
        <v>4</v>
      </c>
      <c r="B14" s="1003" t="s">
        <v>40</v>
      </c>
      <c r="C14" s="1003" t="s">
        <v>56</v>
      </c>
      <c r="D14" s="993" t="s">
        <v>59</v>
      </c>
      <c r="E14" s="994">
        <v>2015</v>
      </c>
      <c r="F14" s="993" t="s">
        <v>846</v>
      </c>
      <c r="G14" s="995" t="s">
        <v>1489</v>
      </c>
      <c r="H14" s="1000" t="s">
        <v>840</v>
      </c>
      <c r="I14" s="1001" t="s">
        <v>41</v>
      </c>
      <c r="J14" s="461">
        <v>0.7142857142857143</v>
      </c>
      <c r="K14" s="461">
        <v>0.7142857142857143</v>
      </c>
      <c r="L14" s="463"/>
      <c r="P14" s="50"/>
      <c r="Q14" s="51"/>
      <c r="R14" s="50"/>
      <c r="BA14" s="970"/>
      <c r="BB14" s="970"/>
      <c r="BC14" s="60"/>
      <c r="BD14" s="60"/>
      <c r="BE14" s="969"/>
      <c r="BF14" s="969"/>
      <c r="BG14" s="60"/>
      <c r="BH14" s="60"/>
      <c r="BI14" s="60"/>
      <c r="BJ14" s="60"/>
      <c r="BK14" s="60"/>
      <c r="BL14" s="60"/>
      <c r="BM14" s="907"/>
      <c r="BN14" s="60"/>
      <c r="BO14" s="60"/>
      <c r="BP14" s="60"/>
      <c r="BQ14" s="60"/>
      <c r="BR14" s="60"/>
      <c r="BS14" s="60"/>
      <c r="BT14" s="60"/>
      <c r="BU14" s="52"/>
      <c r="BV14" s="52"/>
      <c r="BW14" s="52"/>
      <c r="BX14" s="52"/>
      <c r="BY14" s="52"/>
      <c r="BZ14" s="52"/>
      <c r="CA14" s="52"/>
      <c r="CB14" s="52"/>
      <c r="CC14" s="60"/>
      <c r="CD14" s="60"/>
      <c r="CE14" s="60"/>
      <c r="CF14" s="60"/>
      <c r="CG14" s="60"/>
      <c r="CH14" s="60"/>
    </row>
    <row r="15" spans="1:86" ht="15.95" customHeight="1">
      <c r="A15" s="992" t="s">
        <v>4</v>
      </c>
      <c r="B15" s="993" t="s">
        <v>40</v>
      </c>
      <c r="C15" s="993" t="s">
        <v>56</v>
      </c>
      <c r="D15" s="993" t="s">
        <v>59</v>
      </c>
      <c r="E15" s="994">
        <v>2015</v>
      </c>
      <c r="F15" s="993" t="s">
        <v>846</v>
      </c>
      <c r="G15" s="995" t="s">
        <v>1488</v>
      </c>
      <c r="H15" s="996" t="s">
        <v>839</v>
      </c>
      <c r="I15" s="997" t="s">
        <v>41</v>
      </c>
      <c r="J15" s="461">
        <v>0.75641025641025639</v>
      </c>
      <c r="K15" s="461">
        <v>0.75641025641025639</v>
      </c>
      <c r="L15" s="998"/>
      <c r="P15" s="50"/>
      <c r="Q15" s="51"/>
      <c r="R15" s="50"/>
      <c r="BA15" s="970"/>
      <c r="BB15" s="970"/>
      <c r="BC15" s="60"/>
      <c r="BD15" s="60"/>
      <c r="BE15" s="969"/>
      <c r="BF15" s="969"/>
      <c r="BG15" s="60"/>
      <c r="BH15" s="60"/>
      <c r="BI15" s="60"/>
      <c r="BJ15" s="60"/>
      <c r="BK15" s="60"/>
      <c r="BL15" s="60"/>
      <c r="BM15" s="907"/>
      <c r="BN15" s="60"/>
      <c r="BO15" s="60"/>
      <c r="BP15" s="60"/>
      <c r="BQ15" s="60"/>
      <c r="BR15" s="60"/>
      <c r="BS15" s="60"/>
      <c r="BT15" s="60"/>
      <c r="BU15" s="52"/>
      <c r="BV15" s="52"/>
      <c r="BW15" s="52"/>
      <c r="BX15" s="52"/>
      <c r="BY15" s="52"/>
      <c r="BZ15" s="52"/>
      <c r="CA15" s="52"/>
      <c r="CB15" s="52"/>
      <c r="CC15" s="60"/>
      <c r="CD15" s="60"/>
      <c r="CE15" s="60"/>
      <c r="CF15" s="60"/>
      <c r="CG15" s="60"/>
      <c r="CH15" s="60"/>
    </row>
    <row r="16" spans="1:86" ht="15.95" customHeight="1">
      <c r="A16" s="992" t="s">
        <v>4</v>
      </c>
      <c r="B16" s="993" t="s">
        <v>40</v>
      </c>
      <c r="C16" s="993" t="s">
        <v>56</v>
      </c>
      <c r="D16" s="993" t="s">
        <v>59</v>
      </c>
      <c r="E16" s="994">
        <v>2015</v>
      </c>
      <c r="F16" s="993" t="s">
        <v>846</v>
      </c>
      <c r="G16" s="995" t="s">
        <v>1488</v>
      </c>
      <c r="H16" s="996" t="s">
        <v>840</v>
      </c>
      <c r="I16" s="997" t="s">
        <v>41</v>
      </c>
      <c r="J16" s="461">
        <v>0.78873239436619713</v>
      </c>
      <c r="K16" s="461">
        <v>0.78873239436619713</v>
      </c>
      <c r="L16" s="998"/>
      <c r="P16" s="50"/>
      <c r="Q16" s="51"/>
      <c r="R16" s="50"/>
      <c r="BA16" s="970"/>
      <c r="BB16" s="970"/>
      <c r="BC16" s="60"/>
      <c r="BD16" s="60"/>
      <c r="BE16" s="969"/>
      <c r="BF16" s="969"/>
      <c r="BG16" s="60"/>
      <c r="BH16" s="60"/>
      <c r="BI16" s="60"/>
      <c r="BJ16" s="60"/>
      <c r="BK16" s="60"/>
      <c r="BL16" s="60"/>
      <c r="BM16" s="907"/>
      <c r="BN16" s="60"/>
      <c r="BO16" s="60"/>
      <c r="BP16" s="60"/>
      <c r="BQ16" s="60"/>
      <c r="BR16" s="60"/>
      <c r="BS16" s="60"/>
      <c r="BT16" s="60"/>
      <c r="BU16" s="52"/>
      <c r="BV16" s="52"/>
      <c r="BW16" s="52"/>
      <c r="BX16" s="52"/>
      <c r="BY16" s="52"/>
      <c r="BZ16" s="52"/>
      <c r="CA16" s="52"/>
      <c r="CB16" s="52"/>
      <c r="CC16" s="60"/>
      <c r="CD16" s="60"/>
      <c r="CE16" s="60"/>
      <c r="CF16" s="60"/>
      <c r="CG16" s="60"/>
      <c r="CH16" s="60"/>
    </row>
    <row r="17" spans="1:86" ht="15.95" customHeight="1">
      <c r="A17" s="992" t="s">
        <v>4</v>
      </c>
      <c r="B17" s="993" t="s">
        <v>40</v>
      </c>
      <c r="C17" s="993" t="s">
        <v>56</v>
      </c>
      <c r="D17" s="993" t="s">
        <v>59</v>
      </c>
      <c r="E17" s="994">
        <v>2015</v>
      </c>
      <c r="F17" s="993" t="s">
        <v>846</v>
      </c>
      <c r="G17" s="995" t="s">
        <v>1488</v>
      </c>
      <c r="H17" s="996" t="s">
        <v>841</v>
      </c>
      <c r="I17" s="997" t="s">
        <v>41</v>
      </c>
      <c r="J17" s="461">
        <v>0.90243902439024393</v>
      </c>
      <c r="K17" s="461">
        <v>0.90243902439024393</v>
      </c>
      <c r="L17" s="998"/>
      <c r="P17" s="50"/>
      <c r="Q17" s="51"/>
      <c r="R17" s="50"/>
      <c r="BA17" s="970"/>
      <c r="BB17" s="970"/>
      <c r="BC17" s="60"/>
      <c r="BD17" s="60"/>
      <c r="BE17" s="969"/>
      <c r="BF17" s="969"/>
      <c r="BG17" s="60"/>
      <c r="BH17" s="60"/>
      <c r="BI17" s="60"/>
      <c r="BJ17" s="60"/>
      <c r="BK17" s="60"/>
      <c r="BL17" s="60"/>
      <c r="BM17" s="907"/>
      <c r="BN17" s="60"/>
      <c r="BO17" s="60"/>
      <c r="BP17" s="60"/>
      <c r="BQ17" s="60"/>
      <c r="BR17" s="60"/>
      <c r="BS17" s="60"/>
      <c r="BT17" s="60"/>
      <c r="BU17" s="52"/>
      <c r="BV17" s="52"/>
      <c r="BW17" s="52"/>
      <c r="BX17" s="52"/>
      <c r="BY17" s="52"/>
      <c r="BZ17" s="52"/>
      <c r="CA17" s="52"/>
      <c r="CB17" s="52"/>
      <c r="CC17" s="60"/>
      <c r="CD17" s="60"/>
      <c r="CE17" s="60"/>
      <c r="CF17" s="60"/>
      <c r="CG17" s="60"/>
      <c r="CH17" s="60"/>
    </row>
    <row r="18" spans="1:86" ht="15.95" customHeight="1">
      <c r="A18" s="992" t="s">
        <v>4</v>
      </c>
      <c r="B18" s="993" t="s">
        <v>40</v>
      </c>
      <c r="C18" s="993" t="s">
        <v>56</v>
      </c>
      <c r="D18" s="993" t="s">
        <v>59</v>
      </c>
      <c r="E18" s="994">
        <v>2015</v>
      </c>
      <c r="F18" s="993" t="s">
        <v>846</v>
      </c>
      <c r="G18" s="995" t="s">
        <v>1488</v>
      </c>
      <c r="H18" s="996" t="s">
        <v>842</v>
      </c>
      <c r="I18" s="997" t="s">
        <v>41</v>
      </c>
      <c r="J18" s="461">
        <v>0.92500000000000004</v>
      </c>
      <c r="K18" s="461">
        <v>0.92500000000000004</v>
      </c>
      <c r="L18" s="998"/>
      <c r="P18" s="50"/>
      <c r="Q18" s="51"/>
      <c r="R18" s="50"/>
      <c r="BA18" s="970"/>
      <c r="BB18" s="970"/>
      <c r="BC18" s="60"/>
      <c r="BD18" s="60"/>
      <c r="BE18" s="969"/>
      <c r="BF18" s="969"/>
      <c r="BG18" s="60"/>
      <c r="BH18" s="60"/>
      <c r="BI18" s="60"/>
      <c r="BJ18" s="60"/>
      <c r="BK18" s="60"/>
      <c r="BL18" s="60"/>
      <c r="BM18" s="907"/>
      <c r="BN18" s="60"/>
      <c r="BO18" s="60"/>
      <c r="BP18" s="60"/>
      <c r="BQ18" s="60"/>
      <c r="BR18" s="60"/>
      <c r="BS18" s="60"/>
      <c r="BT18" s="60"/>
      <c r="BU18" s="52"/>
      <c r="BV18" s="52"/>
      <c r="BW18" s="52"/>
      <c r="BX18" s="52"/>
      <c r="BY18" s="52"/>
      <c r="BZ18" s="52"/>
      <c r="CA18" s="52"/>
      <c r="CB18" s="52"/>
      <c r="CC18" s="60"/>
      <c r="CD18" s="60"/>
      <c r="CE18" s="60"/>
      <c r="CF18" s="60"/>
      <c r="CG18" s="60"/>
      <c r="CH18" s="60"/>
    </row>
    <row r="19" spans="1:86" ht="15.95" customHeight="1">
      <c r="A19" s="992" t="s">
        <v>4</v>
      </c>
      <c r="B19" s="993" t="s">
        <v>40</v>
      </c>
      <c r="C19" s="993" t="s">
        <v>56</v>
      </c>
      <c r="D19" s="993" t="s">
        <v>847</v>
      </c>
      <c r="E19" s="994">
        <v>2015</v>
      </c>
      <c r="F19" s="993" t="s">
        <v>846</v>
      </c>
      <c r="G19" s="995" t="s">
        <v>1489</v>
      </c>
      <c r="H19" s="996" t="s">
        <v>837</v>
      </c>
      <c r="I19" s="997" t="s">
        <v>41</v>
      </c>
      <c r="J19" s="461" t="s">
        <v>557</v>
      </c>
      <c r="K19" s="462" t="s">
        <v>557</v>
      </c>
      <c r="L19" s="998"/>
      <c r="P19" s="50"/>
      <c r="Q19" s="51"/>
      <c r="R19" s="50"/>
      <c r="BA19" s="970"/>
      <c r="BB19" s="970"/>
      <c r="BC19" s="60"/>
      <c r="BD19" s="60"/>
      <c r="BE19" s="969"/>
      <c r="BF19" s="969"/>
      <c r="BG19" s="60"/>
      <c r="BH19" s="60"/>
      <c r="BI19" s="60"/>
      <c r="BJ19" s="60"/>
      <c r="BK19" s="60"/>
      <c r="BL19" s="60"/>
      <c r="BM19" s="907"/>
      <c r="BN19" s="60"/>
      <c r="BO19" s="60"/>
      <c r="BP19" s="60"/>
      <c r="BQ19" s="60"/>
      <c r="BR19" s="60"/>
      <c r="BS19" s="60"/>
      <c r="BT19" s="60"/>
      <c r="BU19" s="52"/>
      <c r="BV19" s="52"/>
      <c r="BW19" s="52"/>
      <c r="BX19" s="52"/>
      <c r="BY19" s="52"/>
      <c r="BZ19" s="52"/>
      <c r="CA19" s="52"/>
      <c r="CB19" s="52"/>
      <c r="CC19" s="60"/>
      <c r="CD19" s="60"/>
      <c r="CE19" s="60"/>
      <c r="CF19" s="60"/>
      <c r="CG19" s="60"/>
      <c r="CH19" s="60"/>
    </row>
    <row r="20" spans="1:86" ht="15.95" customHeight="1">
      <c r="A20" s="992" t="s">
        <v>4</v>
      </c>
      <c r="B20" s="993" t="s">
        <v>40</v>
      </c>
      <c r="C20" s="993" t="s">
        <v>56</v>
      </c>
      <c r="D20" s="993" t="s">
        <v>847</v>
      </c>
      <c r="E20" s="994">
        <v>2015</v>
      </c>
      <c r="F20" s="993" t="s">
        <v>846</v>
      </c>
      <c r="G20" s="995" t="s">
        <v>1489</v>
      </c>
      <c r="H20" s="996" t="s">
        <v>839</v>
      </c>
      <c r="I20" s="997" t="s">
        <v>41</v>
      </c>
      <c r="J20" s="461" t="s">
        <v>557</v>
      </c>
      <c r="K20" s="462" t="s">
        <v>557</v>
      </c>
      <c r="L20" s="998"/>
      <c r="P20" s="50"/>
      <c r="Q20" s="51"/>
      <c r="R20" s="50"/>
      <c r="BA20" s="970"/>
      <c r="BB20" s="970"/>
      <c r="BC20" s="60"/>
      <c r="BD20" s="60"/>
      <c r="BE20" s="969"/>
      <c r="BF20" s="969"/>
      <c r="BG20" s="60"/>
      <c r="BH20" s="60"/>
      <c r="BI20" s="60"/>
      <c r="BJ20" s="60"/>
      <c r="BK20" s="60"/>
      <c r="BL20" s="60"/>
      <c r="BM20" s="907"/>
      <c r="BN20" s="60"/>
      <c r="BO20" s="60"/>
      <c r="BP20" s="60"/>
      <c r="BQ20" s="60"/>
      <c r="BR20" s="60"/>
      <c r="BS20" s="60"/>
      <c r="BT20" s="60"/>
      <c r="BU20" s="52"/>
      <c r="BV20" s="52"/>
      <c r="BW20" s="52"/>
      <c r="BX20" s="52"/>
      <c r="BY20" s="52"/>
      <c r="BZ20" s="52"/>
      <c r="CA20" s="52"/>
      <c r="CB20" s="52"/>
      <c r="CC20" s="60"/>
      <c r="CD20" s="60"/>
      <c r="CE20" s="60"/>
      <c r="CF20" s="60"/>
      <c r="CG20" s="60"/>
      <c r="CH20" s="60"/>
    </row>
    <row r="21" spans="1:86" ht="15.95" customHeight="1">
      <c r="A21" s="992" t="s">
        <v>4</v>
      </c>
      <c r="B21" s="993" t="s">
        <v>40</v>
      </c>
      <c r="C21" s="993" t="s">
        <v>56</v>
      </c>
      <c r="D21" s="993" t="s">
        <v>847</v>
      </c>
      <c r="E21" s="994">
        <v>2015</v>
      </c>
      <c r="F21" s="993" t="s">
        <v>846</v>
      </c>
      <c r="G21" s="995" t="s">
        <v>1489</v>
      </c>
      <c r="H21" s="996" t="s">
        <v>840</v>
      </c>
      <c r="I21" s="997" t="s">
        <v>41</v>
      </c>
      <c r="J21" s="461" t="s">
        <v>557</v>
      </c>
      <c r="K21" s="462" t="s">
        <v>557</v>
      </c>
      <c r="L21" s="998"/>
      <c r="P21" s="50"/>
      <c r="Q21" s="51"/>
      <c r="R21" s="50"/>
      <c r="BA21" s="970"/>
      <c r="BB21" s="970"/>
      <c r="BC21" s="60"/>
      <c r="BD21" s="60"/>
      <c r="BE21" s="969"/>
      <c r="BF21" s="969"/>
      <c r="BG21" s="60"/>
      <c r="BH21" s="60"/>
      <c r="BI21" s="60"/>
      <c r="BJ21" s="60"/>
      <c r="BK21" s="60"/>
      <c r="BL21" s="60"/>
      <c r="BM21" s="907"/>
      <c r="BN21" s="60"/>
      <c r="BO21" s="60"/>
      <c r="BP21" s="60"/>
      <c r="BQ21" s="60"/>
      <c r="BR21" s="60"/>
      <c r="BS21" s="60"/>
      <c r="BT21" s="60"/>
      <c r="BU21" s="52"/>
      <c r="BV21" s="52"/>
      <c r="BW21" s="52"/>
      <c r="BX21" s="52"/>
      <c r="BY21" s="52"/>
      <c r="BZ21" s="52"/>
      <c r="CA21" s="52"/>
      <c r="CB21" s="52"/>
      <c r="CC21" s="60"/>
      <c r="CD21" s="60"/>
      <c r="CE21" s="60"/>
      <c r="CF21" s="60"/>
      <c r="CG21" s="60"/>
      <c r="CH21" s="60"/>
    </row>
    <row r="22" spans="1:86" ht="15.95" customHeight="1">
      <c r="A22" s="992" t="s">
        <v>4</v>
      </c>
      <c r="B22" s="993" t="s">
        <v>40</v>
      </c>
      <c r="C22" s="993" t="s">
        <v>56</v>
      </c>
      <c r="D22" s="993" t="s">
        <v>847</v>
      </c>
      <c r="E22" s="994">
        <v>2015</v>
      </c>
      <c r="F22" s="993" t="s">
        <v>846</v>
      </c>
      <c r="G22" s="995" t="s">
        <v>1488</v>
      </c>
      <c r="H22" s="996" t="s">
        <v>839</v>
      </c>
      <c r="I22" s="997" t="s">
        <v>41</v>
      </c>
      <c r="J22" s="461" t="s">
        <v>557</v>
      </c>
      <c r="K22" s="462" t="s">
        <v>557</v>
      </c>
      <c r="L22" s="998"/>
      <c r="P22" s="50"/>
      <c r="Q22" s="51"/>
      <c r="R22" s="50"/>
      <c r="BA22" s="970"/>
      <c r="BB22" s="970"/>
      <c r="BC22" s="60"/>
      <c r="BD22" s="60"/>
      <c r="BE22" s="969"/>
      <c r="BF22" s="969"/>
      <c r="BG22" s="60"/>
      <c r="BH22" s="60"/>
      <c r="BI22" s="60"/>
      <c r="BJ22" s="60"/>
      <c r="BK22" s="60"/>
      <c r="BL22" s="60"/>
      <c r="BM22" s="907"/>
      <c r="BN22" s="60"/>
      <c r="BO22" s="60"/>
      <c r="BP22" s="60"/>
      <c r="BQ22" s="60"/>
      <c r="BR22" s="60"/>
      <c r="BS22" s="60"/>
      <c r="BT22" s="60"/>
      <c r="BU22" s="52"/>
      <c r="BV22" s="52"/>
      <c r="BW22" s="52"/>
      <c r="BX22" s="52"/>
      <c r="BY22" s="52"/>
      <c r="BZ22" s="52"/>
      <c r="CA22" s="52"/>
      <c r="CB22" s="52"/>
      <c r="CC22" s="60"/>
      <c r="CD22" s="60"/>
      <c r="CE22" s="60"/>
      <c r="CF22" s="60"/>
      <c r="CG22" s="60"/>
      <c r="CH22" s="60"/>
    </row>
    <row r="23" spans="1:86" ht="15.95" customHeight="1">
      <c r="A23" s="992" t="s">
        <v>4</v>
      </c>
      <c r="B23" s="993" t="s">
        <v>40</v>
      </c>
      <c r="C23" s="993" t="s">
        <v>56</v>
      </c>
      <c r="D23" s="993" t="s">
        <v>847</v>
      </c>
      <c r="E23" s="994">
        <v>2015</v>
      </c>
      <c r="F23" s="993" t="s">
        <v>846</v>
      </c>
      <c r="G23" s="995" t="s">
        <v>1488</v>
      </c>
      <c r="H23" s="996" t="s">
        <v>840</v>
      </c>
      <c r="I23" s="997" t="s">
        <v>41</v>
      </c>
      <c r="J23" s="461" t="s">
        <v>557</v>
      </c>
      <c r="K23" s="462" t="s">
        <v>557</v>
      </c>
      <c r="L23" s="998"/>
      <c r="P23" s="50"/>
      <c r="Q23" s="51"/>
      <c r="R23" s="50"/>
      <c r="BA23" s="970"/>
      <c r="BB23" s="970"/>
      <c r="BC23" s="60"/>
      <c r="BD23" s="60"/>
      <c r="BE23" s="969"/>
      <c r="BF23" s="969"/>
      <c r="BG23" s="60"/>
      <c r="BH23" s="60"/>
      <c r="BI23" s="60"/>
      <c r="BJ23" s="60"/>
      <c r="BK23" s="60"/>
      <c r="BL23" s="60"/>
      <c r="BM23" s="907"/>
      <c r="BN23" s="60"/>
      <c r="BO23" s="60"/>
      <c r="BP23" s="60"/>
      <c r="BQ23" s="60"/>
      <c r="BR23" s="60"/>
      <c r="BS23" s="60"/>
      <c r="BT23" s="60"/>
      <c r="BU23" s="52"/>
      <c r="BV23" s="52"/>
      <c r="BW23" s="52"/>
      <c r="BX23" s="52"/>
      <c r="BY23" s="52"/>
      <c r="BZ23" s="52"/>
      <c r="CA23" s="52"/>
      <c r="CB23" s="52"/>
      <c r="CC23" s="60"/>
      <c r="CD23" s="60"/>
      <c r="CE23" s="60"/>
      <c r="CF23" s="60"/>
      <c r="CG23" s="60"/>
      <c r="CH23" s="60"/>
    </row>
    <row r="24" spans="1:86" ht="15.95" customHeight="1">
      <c r="A24" s="992" t="s">
        <v>4</v>
      </c>
      <c r="B24" s="993" t="s">
        <v>40</v>
      </c>
      <c r="C24" s="993" t="s">
        <v>56</v>
      </c>
      <c r="D24" s="993" t="s">
        <v>847</v>
      </c>
      <c r="E24" s="994">
        <v>2015</v>
      </c>
      <c r="F24" s="993" t="s">
        <v>846</v>
      </c>
      <c r="G24" s="995" t="s">
        <v>1488</v>
      </c>
      <c r="H24" s="996" t="s">
        <v>841</v>
      </c>
      <c r="I24" s="997" t="s">
        <v>41</v>
      </c>
      <c r="J24" s="461" t="s">
        <v>557</v>
      </c>
      <c r="K24" s="462" t="s">
        <v>557</v>
      </c>
      <c r="L24" s="998"/>
      <c r="P24" s="50"/>
      <c r="Q24" s="51"/>
      <c r="R24" s="50"/>
      <c r="BA24" s="970"/>
      <c r="BB24" s="970"/>
      <c r="BC24" s="60"/>
      <c r="BD24" s="60"/>
      <c r="BE24" s="969"/>
      <c r="BF24" s="969"/>
      <c r="BG24" s="60"/>
      <c r="BH24" s="60"/>
      <c r="BI24" s="60"/>
      <c r="BJ24" s="60"/>
      <c r="BK24" s="60"/>
      <c r="BL24" s="60"/>
      <c r="BM24" s="907"/>
      <c r="BN24" s="60"/>
      <c r="BO24" s="60"/>
      <c r="BP24" s="60"/>
      <c r="BQ24" s="60"/>
      <c r="BR24" s="60"/>
      <c r="BS24" s="60"/>
      <c r="BT24" s="60"/>
      <c r="BU24" s="52"/>
      <c r="BV24" s="52"/>
      <c r="BW24" s="52"/>
      <c r="BX24" s="52"/>
      <c r="BY24" s="52"/>
      <c r="BZ24" s="52"/>
      <c r="CA24" s="52"/>
      <c r="CB24" s="52"/>
      <c r="CC24" s="60"/>
      <c r="CD24" s="60"/>
      <c r="CE24" s="60"/>
      <c r="CF24" s="60"/>
      <c r="CG24" s="60"/>
      <c r="CH24" s="60"/>
    </row>
    <row r="25" spans="1:86" ht="15.95" customHeight="1">
      <c r="A25" s="992" t="s">
        <v>4</v>
      </c>
      <c r="B25" s="993" t="s">
        <v>40</v>
      </c>
      <c r="C25" s="993" t="s">
        <v>56</v>
      </c>
      <c r="D25" s="993" t="s">
        <v>847</v>
      </c>
      <c r="E25" s="994">
        <v>2015</v>
      </c>
      <c r="F25" s="993" t="s">
        <v>846</v>
      </c>
      <c r="G25" s="995" t="s">
        <v>1488</v>
      </c>
      <c r="H25" s="996" t="s">
        <v>842</v>
      </c>
      <c r="I25" s="997" t="s">
        <v>41</v>
      </c>
      <c r="J25" s="461" t="s">
        <v>557</v>
      </c>
      <c r="K25" s="462" t="s">
        <v>557</v>
      </c>
      <c r="L25" s="998"/>
      <c r="P25" s="50"/>
      <c r="Q25" s="51"/>
      <c r="R25" s="50"/>
      <c r="BA25" s="970"/>
      <c r="BB25" s="970"/>
      <c r="BC25" s="60"/>
      <c r="BD25" s="60"/>
      <c r="BE25" s="969"/>
      <c r="BF25" s="969"/>
      <c r="BG25" s="60"/>
      <c r="BH25" s="60"/>
      <c r="BI25" s="60"/>
      <c r="BJ25" s="60"/>
      <c r="BK25" s="60"/>
      <c r="BL25" s="60"/>
      <c r="BM25" s="907"/>
      <c r="BN25" s="60"/>
      <c r="BO25" s="60"/>
      <c r="BP25" s="60"/>
      <c r="BQ25" s="60"/>
      <c r="BR25" s="60"/>
      <c r="BS25" s="60"/>
      <c r="BT25" s="60"/>
      <c r="BU25" s="52"/>
      <c r="BV25" s="52"/>
      <c r="BW25" s="52"/>
      <c r="BX25" s="52"/>
      <c r="BY25" s="52"/>
      <c r="BZ25" s="52"/>
      <c r="CA25" s="52"/>
      <c r="CB25" s="52"/>
      <c r="CC25" s="60"/>
      <c r="CD25" s="60"/>
      <c r="CE25" s="60"/>
      <c r="CF25" s="60"/>
      <c r="CG25" s="60"/>
      <c r="CH25" s="60"/>
    </row>
    <row r="26" spans="1:86" ht="15.95" customHeight="1">
      <c r="A26" s="992" t="s">
        <v>4</v>
      </c>
      <c r="B26" s="993" t="s">
        <v>40</v>
      </c>
      <c r="C26" s="993" t="s">
        <v>848</v>
      </c>
      <c r="D26" s="993" t="s">
        <v>849</v>
      </c>
      <c r="E26" s="994">
        <v>2015</v>
      </c>
      <c r="F26" s="993" t="s">
        <v>846</v>
      </c>
      <c r="G26" s="995" t="s">
        <v>1489</v>
      </c>
      <c r="H26" s="996" t="s">
        <v>837</v>
      </c>
      <c r="I26" s="997" t="s">
        <v>41</v>
      </c>
      <c r="J26" s="461">
        <v>0.65865384615384615</v>
      </c>
      <c r="K26" s="461">
        <v>0.65865384615384615</v>
      </c>
      <c r="L26" s="998"/>
      <c r="P26" s="50"/>
      <c r="Q26" s="51"/>
      <c r="R26" s="50"/>
      <c r="BA26" s="970"/>
      <c r="BB26" s="970"/>
      <c r="BC26" s="60"/>
      <c r="BD26" s="60"/>
      <c r="BE26" s="969"/>
      <c r="BF26" s="969"/>
      <c r="BG26" s="60"/>
      <c r="BH26" s="60"/>
      <c r="BI26" s="60"/>
      <c r="BJ26" s="60"/>
      <c r="BK26" s="60"/>
      <c r="BL26" s="60"/>
      <c r="BM26" s="907"/>
      <c r="BN26" s="60"/>
      <c r="BO26" s="60"/>
      <c r="BP26" s="60"/>
      <c r="BQ26" s="60"/>
      <c r="BR26" s="60"/>
      <c r="BS26" s="60"/>
      <c r="BT26" s="60"/>
      <c r="BU26" s="52"/>
      <c r="BV26" s="52"/>
      <c r="BW26" s="52"/>
      <c r="BX26" s="52"/>
      <c r="BY26" s="52"/>
      <c r="BZ26" s="52"/>
      <c r="CA26" s="52"/>
      <c r="CB26" s="52"/>
      <c r="CC26" s="60"/>
      <c r="CD26" s="60"/>
      <c r="CE26" s="60"/>
      <c r="CF26" s="60"/>
      <c r="CG26" s="60"/>
      <c r="CH26" s="60"/>
    </row>
    <row r="27" spans="1:86" ht="15.95" customHeight="1">
      <c r="A27" s="992" t="s">
        <v>4</v>
      </c>
      <c r="B27" s="993" t="s">
        <v>40</v>
      </c>
      <c r="C27" s="993" t="s">
        <v>848</v>
      </c>
      <c r="D27" s="993" t="s">
        <v>849</v>
      </c>
      <c r="E27" s="994">
        <v>2015</v>
      </c>
      <c r="F27" s="993" t="s">
        <v>846</v>
      </c>
      <c r="G27" s="995" t="s">
        <v>1489</v>
      </c>
      <c r="H27" s="996" t="s">
        <v>839</v>
      </c>
      <c r="I27" s="997" t="s">
        <v>41</v>
      </c>
      <c r="J27" s="461">
        <v>0.64925373134328357</v>
      </c>
      <c r="K27" s="461">
        <v>0.64925373134328357</v>
      </c>
      <c r="L27" s="998"/>
      <c r="P27" s="50"/>
      <c r="Q27" s="51"/>
      <c r="R27" s="50"/>
      <c r="BA27" s="970"/>
      <c r="BB27" s="970"/>
      <c r="BC27" s="60"/>
      <c r="BD27" s="60"/>
      <c r="BE27" s="969"/>
      <c r="BF27" s="969"/>
      <c r="BG27" s="60"/>
      <c r="BH27" s="60"/>
      <c r="BI27" s="60"/>
      <c r="BJ27" s="60"/>
      <c r="BK27" s="60"/>
      <c r="BL27" s="60"/>
      <c r="BM27" s="907"/>
      <c r="BN27" s="60"/>
      <c r="BO27" s="60"/>
      <c r="BP27" s="60"/>
      <c r="BQ27" s="60"/>
      <c r="BR27" s="60"/>
      <c r="BS27" s="60"/>
      <c r="BT27" s="60"/>
      <c r="BU27" s="52"/>
      <c r="BV27" s="52"/>
      <c r="BW27" s="52"/>
      <c r="BX27" s="52"/>
      <c r="BY27" s="52"/>
      <c r="BZ27" s="52"/>
      <c r="CA27" s="52"/>
      <c r="CB27" s="52"/>
      <c r="CC27" s="60"/>
      <c r="CD27" s="60"/>
      <c r="CE27" s="60"/>
      <c r="CF27" s="60"/>
      <c r="CG27" s="60"/>
      <c r="CH27" s="60"/>
    </row>
    <row r="28" spans="1:86" ht="15.95" customHeight="1">
      <c r="A28" s="992" t="s">
        <v>4</v>
      </c>
      <c r="B28" s="993" t="s">
        <v>40</v>
      </c>
      <c r="C28" s="993" t="s">
        <v>848</v>
      </c>
      <c r="D28" s="993" t="s">
        <v>849</v>
      </c>
      <c r="E28" s="994">
        <v>2015</v>
      </c>
      <c r="F28" s="993" t="s">
        <v>846</v>
      </c>
      <c r="G28" s="995" t="s">
        <v>1489</v>
      </c>
      <c r="H28" s="996" t="s">
        <v>840</v>
      </c>
      <c r="I28" s="997" t="s">
        <v>41</v>
      </c>
      <c r="J28" s="461">
        <v>0.7142857142857143</v>
      </c>
      <c r="K28" s="461">
        <v>0.7142857142857143</v>
      </c>
      <c r="L28" s="998"/>
      <c r="P28" s="50"/>
      <c r="Q28" s="51"/>
      <c r="R28" s="50"/>
      <c r="BA28" s="970"/>
      <c r="BB28" s="970"/>
      <c r="BC28" s="60"/>
      <c r="BD28" s="60"/>
      <c r="BE28" s="969"/>
      <c r="BF28" s="969"/>
      <c r="BG28" s="60"/>
      <c r="BH28" s="60"/>
      <c r="BI28" s="60"/>
      <c r="BJ28" s="60"/>
      <c r="BK28" s="60"/>
      <c r="BL28" s="60"/>
      <c r="BM28" s="907"/>
      <c r="BN28" s="60"/>
      <c r="BO28" s="60"/>
      <c r="BP28" s="60"/>
      <c r="BQ28" s="60"/>
      <c r="BR28" s="60"/>
      <c r="BS28" s="60"/>
      <c r="BT28" s="60"/>
      <c r="BU28" s="52"/>
      <c r="BV28" s="52"/>
      <c r="BW28" s="52"/>
      <c r="BX28" s="52"/>
      <c r="BY28" s="52"/>
      <c r="BZ28" s="52"/>
      <c r="CA28" s="52"/>
      <c r="CB28" s="52"/>
      <c r="CC28" s="60"/>
      <c r="CD28" s="60"/>
      <c r="CE28" s="60"/>
      <c r="CF28" s="60"/>
      <c r="CG28" s="60"/>
      <c r="CH28" s="60"/>
    </row>
    <row r="29" spans="1:86" ht="15.95" customHeight="1">
      <c r="A29" s="992" t="s">
        <v>4</v>
      </c>
      <c r="B29" s="993" t="s">
        <v>40</v>
      </c>
      <c r="C29" s="993" t="s">
        <v>848</v>
      </c>
      <c r="D29" s="993" t="s">
        <v>849</v>
      </c>
      <c r="E29" s="994">
        <v>2015</v>
      </c>
      <c r="F29" s="993" t="s">
        <v>846</v>
      </c>
      <c r="G29" s="995" t="s">
        <v>1488</v>
      </c>
      <c r="H29" s="996" t="s">
        <v>839</v>
      </c>
      <c r="I29" s="997" t="s">
        <v>41</v>
      </c>
      <c r="J29" s="461">
        <v>0.75641025641025639</v>
      </c>
      <c r="K29" s="461">
        <v>0.75641025641025639</v>
      </c>
      <c r="L29" s="998"/>
      <c r="P29" s="50"/>
      <c r="Q29" s="51"/>
      <c r="R29" s="50"/>
      <c r="BA29" s="970"/>
      <c r="BB29" s="970"/>
      <c r="BC29" s="60"/>
      <c r="BD29" s="60"/>
      <c r="BE29" s="969"/>
      <c r="BF29" s="969"/>
      <c r="BG29" s="60"/>
      <c r="BH29" s="60"/>
      <c r="BI29" s="60"/>
      <c r="BJ29" s="60"/>
      <c r="BK29" s="60"/>
      <c r="BL29" s="60"/>
      <c r="BM29" s="907"/>
      <c r="BN29" s="60"/>
      <c r="BO29" s="60"/>
      <c r="BP29" s="60"/>
      <c r="BQ29" s="60"/>
      <c r="BR29" s="60"/>
      <c r="BS29" s="60"/>
      <c r="BT29" s="60"/>
      <c r="BU29" s="52"/>
      <c r="BV29" s="52"/>
      <c r="BW29" s="52"/>
      <c r="BX29" s="52"/>
      <c r="BY29" s="52"/>
      <c r="BZ29" s="52"/>
      <c r="CA29" s="52"/>
      <c r="CB29" s="52"/>
      <c r="CC29" s="60"/>
      <c r="CD29" s="60"/>
      <c r="CE29" s="60"/>
      <c r="CF29" s="60"/>
      <c r="CG29" s="60"/>
      <c r="CH29" s="60"/>
    </row>
    <row r="30" spans="1:86" ht="15.95" customHeight="1">
      <c r="A30" s="992" t="s">
        <v>4</v>
      </c>
      <c r="B30" s="993" t="s">
        <v>40</v>
      </c>
      <c r="C30" s="993" t="s">
        <v>848</v>
      </c>
      <c r="D30" s="993" t="s">
        <v>849</v>
      </c>
      <c r="E30" s="994">
        <v>2015</v>
      </c>
      <c r="F30" s="993" t="s">
        <v>846</v>
      </c>
      <c r="G30" s="995" t="s">
        <v>1488</v>
      </c>
      <c r="H30" s="996" t="s">
        <v>840</v>
      </c>
      <c r="I30" s="997" t="s">
        <v>41</v>
      </c>
      <c r="J30" s="461">
        <v>0.78873239436619713</v>
      </c>
      <c r="K30" s="461">
        <v>0.78873239436619713</v>
      </c>
      <c r="L30" s="998"/>
      <c r="P30" s="50"/>
      <c r="Q30" s="51"/>
      <c r="R30" s="50"/>
      <c r="BA30" s="970"/>
      <c r="BB30" s="970"/>
      <c r="BC30" s="60"/>
      <c r="BD30" s="60"/>
      <c r="BE30" s="969"/>
      <c r="BF30" s="969"/>
      <c r="BG30" s="60"/>
      <c r="BH30" s="60"/>
      <c r="BI30" s="60"/>
      <c r="BJ30" s="60"/>
      <c r="BK30" s="60"/>
      <c r="BL30" s="60"/>
      <c r="BM30" s="907"/>
      <c r="BN30" s="60"/>
      <c r="BO30" s="60"/>
      <c r="BP30" s="60"/>
      <c r="BQ30" s="60"/>
      <c r="BR30" s="60"/>
      <c r="BS30" s="60"/>
      <c r="BT30" s="60"/>
      <c r="BU30" s="52"/>
      <c r="BV30" s="52"/>
      <c r="BW30" s="52"/>
      <c r="BX30" s="52"/>
      <c r="BY30" s="52"/>
      <c r="BZ30" s="52"/>
      <c r="CA30" s="52"/>
      <c r="CB30" s="52"/>
      <c r="CC30" s="60"/>
      <c r="CD30" s="60"/>
      <c r="CE30" s="60"/>
      <c r="CF30" s="60"/>
      <c r="CG30" s="60"/>
      <c r="CH30" s="60"/>
    </row>
    <row r="31" spans="1:86" ht="15.95" customHeight="1">
      <c r="A31" s="992" t="s">
        <v>4</v>
      </c>
      <c r="B31" s="993" t="s">
        <v>40</v>
      </c>
      <c r="C31" s="993" t="s">
        <v>848</v>
      </c>
      <c r="D31" s="993" t="s">
        <v>849</v>
      </c>
      <c r="E31" s="994">
        <v>2015</v>
      </c>
      <c r="F31" s="993" t="s">
        <v>846</v>
      </c>
      <c r="G31" s="995" t="s">
        <v>1488</v>
      </c>
      <c r="H31" s="996" t="s">
        <v>841</v>
      </c>
      <c r="I31" s="997" t="s">
        <v>41</v>
      </c>
      <c r="J31" s="461">
        <v>0.90243902439024393</v>
      </c>
      <c r="K31" s="461">
        <v>0.90243902439024393</v>
      </c>
      <c r="L31" s="998"/>
      <c r="P31" s="50"/>
      <c r="Q31" s="51"/>
      <c r="R31" s="50"/>
      <c r="BA31" s="970"/>
      <c r="BB31" s="970"/>
      <c r="BC31" s="60"/>
      <c r="BD31" s="60"/>
      <c r="BE31" s="969"/>
      <c r="BF31" s="969"/>
      <c r="BG31" s="60"/>
      <c r="BH31" s="60"/>
      <c r="BI31" s="60"/>
      <c r="BJ31" s="60"/>
      <c r="BK31" s="60"/>
      <c r="BL31" s="60"/>
      <c r="BM31" s="907"/>
      <c r="BN31" s="60"/>
      <c r="BO31" s="60"/>
      <c r="BP31" s="60"/>
      <c r="BQ31" s="60"/>
      <c r="BR31" s="60"/>
      <c r="BS31" s="60"/>
      <c r="BT31" s="60"/>
      <c r="BU31" s="52"/>
      <c r="BV31" s="52"/>
      <c r="BW31" s="52"/>
      <c r="BX31" s="52"/>
      <c r="BY31" s="52"/>
      <c r="BZ31" s="52"/>
      <c r="CA31" s="52"/>
      <c r="CB31" s="52"/>
      <c r="CC31" s="60"/>
      <c r="CD31" s="60"/>
      <c r="CE31" s="60"/>
      <c r="CF31" s="60"/>
      <c r="CG31" s="60"/>
      <c r="CH31" s="60"/>
    </row>
    <row r="32" spans="1:86" ht="15.95" customHeight="1">
      <c r="A32" s="992" t="s">
        <v>4</v>
      </c>
      <c r="B32" s="993" t="s">
        <v>40</v>
      </c>
      <c r="C32" s="993" t="s">
        <v>848</v>
      </c>
      <c r="D32" s="993" t="s">
        <v>849</v>
      </c>
      <c r="E32" s="994">
        <v>2015</v>
      </c>
      <c r="F32" s="993" t="s">
        <v>846</v>
      </c>
      <c r="G32" s="995" t="s">
        <v>1488</v>
      </c>
      <c r="H32" s="996" t="s">
        <v>842</v>
      </c>
      <c r="I32" s="997" t="s">
        <v>41</v>
      </c>
      <c r="J32" s="461">
        <v>0.92500000000000004</v>
      </c>
      <c r="K32" s="461">
        <v>0.92500000000000004</v>
      </c>
      <c r="L32" s="998"/>
      <c r="P32" s="50"/>
      <c r="Q32" s="51"/>
      <c r="R32" s="50"/>
      <c r="BA32" s="970"/>
      <c r="BB32" s="970"/>
      <c r="BC32" s="60"/>
      <c r="BD32" s="60"/>
      <c r="BE32" s="969"/>
      <c r="BF32" s="969"/>
      <c r="BG32" s="60"/>
      <c r="BH32" s="60"/>
      <c r="BI32" s="60"/>
      <c r="BJ32" s="60"/>
      <c r="BK32" s="60"/>
      <c r="BL32" s="60"/>
      <c r="BM32" s="907"/>
      <c r="BN32" s="60"/>
      <c r="BO32" s="60"/>
      <c r="BP32" s="60"/>
      <c r="BQ32" s="60"/>
      <c r="BR32" s="60"/>
      <c r="BS32" s="60"/>
      <c r="BT32" s="60"/>
      <c r="BU32" s="52"/>
      <c r="BV32" s="52"/>
      <c r="BW32" s="52"/>
      <c r="BX32" s="52"/>
      <c r="BY32" s="52"/>
      <c r="BZ32" s="52"/>
      <c r="CA32" s="52"/>
      <c r="CB32" s="52"/>
      <c r="CC32" s="60"/>
      <c r="CD32" s="60"/>
      <c r="CE32" s="60"/>
      <c r="CF32" s="60"/>
      <c r="CG32" s="60"/>
      <c r="CH32" s="60"/>
    </row>
    <row r="33" spans="1:86" ht="15.95" customHeight="1">
      <c r="A33" s="992" t="s">
        <v>4</v>
      </c>
      <c r="B33" s="993" t="s">
        <v>40</v>
      </c>
      <c r="C33" s="993" t="s">
        <v>848</v>
      </c>
      <c r="D33" s="993" t="s">
        <v>850</v>
      </c>
      <c r="E33" s="994">
        <v>2015</v>
      </c>
      <c r="F33" s="993" t="s">
        <v>851</v>
      </c>
      <c r="G33" s="995" t="s">
        <v>1489</v>
      </c>
      <c r="H33" s="996" t="s">
        <v>837</v>
      </c>
      <c r="I33" s="997" t="s">
        <v>41</v>
      </c>
      <c r="J33" s="461">
        <v>0.65865384615384615</v>
      </c>
      <c r="K33" s="461">
        <v>0.65865384615384615</v>
      </c>
      <c r="L33" s="998"/>
      <c r="P33" s="50"/>
      <c r="Q33" s="51"/>
      <c r="R33" s="50"/>
      <c r="BA33" s="970"/>
      <c r="BB33" s="970"/>
      <c r="BC33" s="60"/>
      <c r="BD33" s="60"/>
      <c r="BE33" s="969"/>
      <c r="BF33" s="969"/>
      <c r="BG33" s="60"/>
      <c r="BH33" s="60"/>
      <c r="BI33" s="60"/>
      <c r="BJ33" s="60"/>
      <c r="BK33" s="60"/>
      <c r="BL33" s="60"/>
      <c r="BM33" s="907"/>
      <c r="BN33" s="60"/>
      <c r="BO33" s="60"/>
      <c r="BP33" s="60"/>
      <c r="BQ33" s="60"/>
      <c r="BR33" s="60"/>
      <c r="BS33" s="60"/>
      <c r="BT33" s="60"/>
      <c r="BU33" s="52"/>
      <c r="BV33" s="52"/>
      <c r="BW33" s="52"/>
      <c r="BX33" s="52"/>
      <c r="BY33" s="52"/>
      <c r="BZ33" s="52"/>
      <c r="CA33" s="52"/>
      <c r="CB33" s="52"/>
      <c r="CC33" s="60"/>
      <c r="CD33" s="60"/>
      <c r="CE33" s="60"/>
      <c r="CF33" s="60"/>
      <c r="CG33" s="60"/>
      <c r="CH33" s="60"/>
    </row>
    <row r="34" spans="1:86" ht="15.95" customHeight="1">
      <c r="A34" s="992" t="s">
        <v>4</v>
      </c>
      <c r="B34" s="993" t="s">
        <v>40</v>
      </c>
      <c r="C34" s="993" t="s">
        <v>848</v>
      </c>
      <c r="D34" s="993" t="s">
        <v>850</v>
      </c>
      <c r="E34" s="994">
        <v>2015</v>
      </c>
      <c r="F34" s="993" t="s">
        <v>851</v>
      </c>
      <c r="G34" s="995" t="s">
        <v>1489</v>
      </c>
      <c r="H34" s="996" t="s">
        <v>839</v>
      </c>
      <c r="I34" s="997" t="s">
        <v>41</v>
      </c>
      <c r="J34" s="461">
        <v>0.64925373134328357</v>
      </c>
      <c r="K34" s="461">
        <v>0.64925373134328357</v>
      </c>
      <c r="L34" s="998"/>
      <c r="P34" s="50"/>
      <c r="Q34" s="51"/>
      <c r="R34" s="50"/>
      <c r="BA34" s="970"/>
      <c r="BB34" s="970"/>
      <c r="BC34" s="60"/>
      <c r="BD34" s="60"/>
      <c r="BE34" s="969"/>
      <c r="BF34" s="969"/>
      <c r="BG34" s="60"/>
      <c r="BH34" s="60"/>
      <c r="BI34" s="60"/>
      <c r="BJ34" s="60"/>
      <c r="BK34" s="60"/>
      <c r="BL34" s="60"/>
      <c r="BM34" s="907"/>
      <c r="BN34" s="60"/>
      <c r="BO34" s="60"/>
      <c r="BP34" s="60"/>
      <c r="BQ34" s="60"/>
      <c r="BR34" s="60"/>
      <c r="BS34" s="60"/>
      <c r="BT34" s="60"/>
      <c r="BU34" s="52"/>
      <c r="BV34" s="52"/>
      <c r="BW34" s="52"/>
      <c r="BX34" s="52"/>
      <c r="BY34" s="52"/>
      <c r="BZ34" s="52"/>
      <c r="CA34" s="52"/>
      <c r="CB34" s="52"/>
      <c r="CC34" s="60"/>
      <c r="CD34" s="60"/>
      <c r="CE34" s="60"/>
      <c r="CF34" s="60"/>
      <c r="CG34" s="60"/>
      <c r="CH34" s="60"/>
    </row>
    <row r="35" spans="1:86" ht="15.95" customHeight="1">
      <c r="A35" s="992" t="s">
        <v>4</v>
      </c>
      <c r="B35" s="993" t="s">
        <v>40</v>
      </c>
      <c r="C35" s="993" t="s">
        <v>848</v>
      </c>
      <c r="D35" s="993" t="s">
        <v>850</v>
      </c>
      <c r="E35" s="994">
        <v>2015</v>
      </c>
      <c r="F35" s="993" t="s">
        <v>851</v>
      </c>
      <c r="G35" s="995" t="s">
        <v>1489</v>
      </c>
      <c r="H35" s="996" t="s">
        <v>840</v>
      </c>
      <c r="I35" s="997" t="s">
        <v>41</v>
      </c>
      <c r="J35" s="461">
        <v>0.7142857142857143</v>
      </c>
      <c r="K35" s="461">
        <v>0.7142857142857143</v>
      </c>
      <c r="L35" s="998"/>
      <c r="P35" s="50"/>
      <c r="Q35" s="51"/>
      <c r="R35" s="50"/>
      <c r="BA35" s="970"/>
      <c r="BB35" s="970"/>
      <c r="BC35" s="60"/>
      <c r="BD35" s="60"/>
      <c r="BE35" s="969"/>
      <c r="BF35" s="969"/>
      <c r="BG35" s="60"/>
      <c r="BH35" s="60"/>
      <c r="BI35" s="60"/>
      <c r="BJ35" s="60"/>
      <c r="BK35" s="60"/>
      <c r="BL35" s="60"/>
      <c r="BM35" s="907"/>
      <c r="BN35" s="60"/>
      <c r="BO35" s="60"/>
      <c r="BP35" s="60"/>
      <c r="BQ35" s="60"/>
      <c r="BR35" s="60"/>
      <c r="BS35" s="60"/>
      <c r="BT35" s="60"/>
      <c r="BU35" s="52"/>
      <c r="BV35" s="52"/>
      <c r="BW35" s="52"/>
      <c r="BX35" s="52"/>
      <c r="BY35" s="52"/>
      <c r="BZ35" s="52"/>
      <c r="CA35" s="52"/>
      <c r="CB35" s="52"/>
      <c r="CC35" s="60"/>
      <c r="CD35" s="60"/>
      <c r="CE35" s="60"/>
      <c r="CF35" s="60"/>
      <c r="CG35" s="60"/>
      <c r="CH35" s="60"/>
    </row>
    <row r="36" spans="1:86" ht="15.95" customHeight="1">
      <c r="A36" s="992" t="s">
        <v>4</v>
      </c>
      <c r="B36" s="993" t="s">
        <v>40</v>
      </c>
      <c r="C36" s="993" t="s">
        <v>848</v>
      </c>
      <c r="D36" s="993" t="s">
        <v>850</v>
      </c>
      <c r="E36" s="994">
        <v>2015</v>
      </c>
      <c r="F36" s="993" t="s">
        <v>851</v>
      </c>
      <c r="G36" s="995" t="s">
        <v>1488</v>
      </c>
      <c r="H36" s="996" t="s">
        <v>839</v>
      </c>
      <c r="I36" s="997" t="s">
        <v>41</v>
      </c>
      <c r="J36" s="461">
        <v>0.75641025641025639</v>
      </c>
      <c r="K36" s="461">
        <v>0.75641025641025639</v>
      </c>
      <c r="L36" s="998"/>
      <c r="P36" s="50"/>
      <c r="Q36" s="51"/>
      <c r="R36" s="50"/>
      <c r="BA36" s="970"/>
      <c r="BB36" s="970"/>
      <c r="BC36" s="60"/>
      <c r="BD36" s="60"/>
      <c r="BE36" s="969"/>
      <c r="BF36" s="969"/>
      <c r="BG36" s="60"/>
      <c r="BH36" s="60"/>
      <c r="BI36" s="60"/>
      <c r="BJ36" s="60"/>
      <c r="BK36" s="60"/>
      <c r="BL36" s="60"/>
      <c r="BM36" s="907"/>
      <c r="BN36" s="60"/>
      <c r="BO36" s="60"/>
      <c r="BP36" s="60"/>
      <c r="BQ36" s="60"/>
      <c r="BR36" s="60"/>
      <c r="BS36" s="60"/>
      <c r="BT36" s="60"/>
      <c r="BU36" s="52"/>
      <c r="BV36" s="52"/>
      <c r="BW36" s="52"/>
      <c r="BX36" s="52"/>
      <c r="BY36" s="52"/>
      <c r="BZ36" s="52"/>
      <c r="CA36" s="52"/>
      <c r="CB36" s="52"/>
      <c r="CC36" s="60"/>
      <c r="CD36" s="60"/>
      <c r="CE36" s="60"/>
      <c r="CF36" s="60"/>
      <c r="CG36" s="60"/>
      <c r="CH36" s="60"/>
    </row>
    <row r="37" spans="1:86" ht="15.95" customHeight="1">
      <c r="A37" s="992" t="s">
        <v>4</v>
      </c>
      <c r="B37" s="993" t="s">
        <v>40</v>
      </c>
      <c r="C37" s="993" t="s">
        <v>848</v>
      </c>
      <c r="D37" s="993" t="s">
        <v>850</v>
      </c>
      <c r="E37" s="994">
        <v>2015</v>
      </c>
      <c r="F37" s="993" t="s">
        <v>851</v>
      </c>
      <c r="G37" s="995" t="s">
        <v>1488</v>
      </c>
      <c r="H37" s="996" t="s">
        <v>840</v>
      </c>
      <c r="I37" s="997" t="s">
        <v>41</v>
      </c>
      <c r="J37" s="461">
        <v>0.78873239436619713</v>
      </c>
      <c r="K37" s="461">
        <v>0.78873239436619713</v>
      </c>
      <c r="L37" s="998"/>
      <c r="P37" s="50"/>
      <c r="Q37" s="51"/>
      <c r="R37" s="50"/>
      <c r="BA37" s="970"/>
      <c r="BB37" s="970"/>
      <c r="BC37" s="60"/>
      <c r="BD37" s="60"/>
      <c r="BE37" s="969"/>
      <c r="BF37" s="969"/>
      <c r="BG37" s="60"/>
      <c r="BH37" s="60"/>
      <c r="BI37" s="60"/>
      <c r="BJ37" s="60"/>
      <c r="BK37" s="60"/>
      <c r="BL37" s="60"/>
      <c r="BM37" s="907"/>
      <c r="BN37" s="60"/>
      <c r="BO37" s="60"/>
      <c r="BP37" s="60"/>
      <c r="BQ37" s="60"/>
      <c r="BR37" s="60"/>
      <c r="BS37" s="60"/>
      <c r="BT37" s="60"/>
      <c r="BU37" s="52"/>
      <c r="BV37" s="52"/>
      <c r="BW37" s="52"/>
      <c r="BX37" s="52"/>
      <c r="BY37" s="52"/>
      <c r="BZ37" s="52"/>
      <c r="CA37" s="52"/>
      <c r="CB37" s="52"/>
      <c r="CC37" s="60"/>
      <c r="CD37" s="60"/>
      <c r="CE37" s="60"/>
      <c r="CF37" s="60"/>
      <c r="CG37" s="60"/>
      <c r="CH37" s="60"/>
    </row>
    <row r="38" spans="1:86" ht="15.95" customHeight="1">
      <c r="A38" s="992" t="s">
        <v>4</v>
      </c>
      <c r="B38" s="993" t="s">
        <v>40</v>
      </c>
      <c r="C38" s="993" t="s">
        <v>848</v>
      </c>
      <c r="D38" s="993" t="s">
        <v>850</v>
      </c>
      <c r="E38" s="994">
        <v>2015</v>
      </c>
      <c r="F38" s="993" t="s">
        <v>851</v>
      </c>
      <c r="G38" s="995" t="s">
        <v>1488</v>
      </c>
      <c r="H38" s="996" t="s">
        <v>841</v>
      </c>
      <c r="I38" s="997" t="s">
        <v>41</v>
      </c>
      <c r="J38" s="461">
        <v>0.90243902439024393</v>
      </c>
      <c r="K38" s="461">
        <v>0.90243902439024393</v>
      </c>
      <c r="L38" s="998"/>
      <c r="P38" s="50"/>
      <c r="Q38" s="51"/>
      <c r="R38" s="50"/>
      <c r="BA38" s="970"/>
      <c r="BB38" s="970"/>
      <c r="BC38" s="60"/>
      <c r="BD38" s="60"/>
      <c r="BE38" s="969"/>
      <c r="BF38" s="969"/>
      <c r="BG38" s="60"/>
      <c r="BH38" s="60"/>
      <c r="BI38" s="60"/>
      <c r="BJ38" s="60"/>
      <c r="BK38" s="60"/>
      <c r="BL38" s="60"/>
      <c r="BM38" s="907"/>
      <c r="BN38" s="60"/>
      <c r="BO38" s="60"/>
      <c r="BP38" s="60"/>
      <c r="BQ38" s="60"/>
      <c r="BR38" s="60"/>
      <c r="BS38" s="60"/>
      <c r="BT38" s="60"/>
      <c r="BU38" s="52"/>
      <c r="BV38" s="52"/>
      <c r="BW38" s="52"/>
      <c r="BX38" s="52"/>
      <c r="BY38" s="52"/>
      <c r="BZ38" s="52"/>
      <c r="CA38" s="52"/>
      <c r="CB38" s="52"/>
      <c r="CC38" s="60"/>
      <c r="CD38" s="60"/>
      <c r="CE38" s="60"/>
      <c r="CF38" s="60"/>
      <c r="CG38" s="60"/>
      <c r="CH38" s="60"/>
    </row>
    <row r="39" spans="1:86" ht="15.95" customHeight="1">
      <c r="A39" s="992" t="s">
        <v>4</v>
      </c>
      <c r="B39" s="993" t="s">
        <v>40</v>
      </c>
      <c r="C39" s="993" t="s">
        <v>848</v>
      </c>
      <c r="D39" s="993" t="s">
        <v>850</v>
      </c>
      <c r="E39" s="994">
        <v>2015</v>
      </c>
      <c r="F39" s="993" t="s">
        <v>851</v>
      </c>
      <c r="G39" s="995" t="s">
        <v>1488</v>
      </c>
      <c r="H39" s="996" t="s">
        <v>842</v>
      </c>
      <c r="I39" s="997" t="s">
        <v>41</v>
      </c>
      <c r="J39" s="461">
        <v>0.92500000000000004</v>
      </c>
      <c r="K39" s="461">
        <v>0.92500000000000004</v>
      </c>
      <c r="L39" s="998"/>
      <c r="P39" s="50"/>
      <c r="Q39" s="51"/>
      <c r="R39" s="50"/>
      <c r="BA39" s="970"/>
      <c r="BB39" s="970"/>
      <c r="BC39" s="60"/>
      <c r="BD39" s="60"/>
      <c r="BE39" s="969"/>
      <c r="BF39" s="969"/>
      <c r="BG39" s="60"/>
      <c r="BH39" s="60"/>
      <c r="BI39" s="60"/>
      <c r="BJ39" s="60"/>
      <c r="BK39" s="60"/>
      <c r="BL39" s="60"/>
      <c r="BM39" s="907"/>
      <c r="BN39" s="60"/>
      <c r="BO39" s="60"/>
      <c r="BP39" s="60"/>
      <c r="BQ39" s="60"/>
      <c r="BR39" s="60"/>
      <c r="BS39" s="60"/>
      <c r="BT39" s="60"/>
      <c r="BU39" s="52"/>
      <c r="BV39" s="52"/>
      <c r="BW39" s="52"/>
      <c r="BX39" s="52"/>
      <c r="BY39" s="52"/>
      <c r="BZ39" s="52"/>
      <c r="CA39" s="52"/>
      <c r="CB39" s="52"/>
      <c r="CC39" s="60"/>
      <c r="CD39" s="60"/>
      <c r="CE39" s="60"/>
      <c r="CF39" s="60"/>
      <c r="CG39" s="60"/>
      <c r="CH39" s="60"/>
    </row>
    <row r="40" spans="1:86" ht="15.95" customHeight="1">
      <c r="A40" s="992" t="s">
        <v>4</v>
      </c>
      <c r="B40" s="993" t="s">
        <v>40</v>
      </c>
      <c r="C40" s="993" t="s">
        <v>162</v>
      </c>
      <c r="D40" s="993" t="s">
        <v>852</v>
      </c>
      <c r="E40" s="994">
        <v>2015</v>
      </c>
      <c r="F40" s="993" t="s">
        <v>853</v>
      </c>
      <c r="G40" s="995" t="s">
        <v>1489</v>
      </c>
      <c r="H40" s="996" t="s">
        <v>837</v>
      </c>
      <c r="I40" s="997" t="s">
        <v>41</v>
      </c>
      <c r="J40" s="461">
        <v>0.6858974358974359</v>
      </c>
      <c r="K40" s="461">
        <v>0.6858974358974359</v>
      </c>
      <c r="L40" s="998"/>
      <c r="P40" s="50"/>
      <c r="Q40" s="51"/>
      <c r="R40" s="50"/>
      <c r="BA40" s="970"/>
      <c r="BB40" s="970"/>
      <c r="BC40" s="60"/>
      <c r="BD40" s="60"/>
      <c r="BE40" s="969"/>
      <c r="BF40" s="969"/>
      <c r="BG40" s="60"/>
      <c r="BH40" s="60"/>
      <c r="BI40" s="60"/>
      <c r="BJ40" s="60"/>
      <c r="BK40" s="60"/>
      <c r="BL40" s="60"/>
      <c r="BM40" s="907"/>
      <c r="BN40" s="60"/>
      <c r="BO40" s="60"/>
      <c r="BP40" s="60"/>
      <c r="BQ40" s="60"/>
      <c r="BR40" s="60"/>
      <c r="BS40" s="60"/>
      <c r="BT40" s="60"/>
      <c r="BU40" s="52"/>
      <c r="BV40" s="52"/>
      <c r="BW40" s="52"/>
      <c r="BX40" s="52"/>
      <c r="BY40" s="52"/>
      <c r="BZ40" s="52"/>
      <c r="CA40" s="52"/>
      <c r="CB40" s="52"/>
      <c r="CC40" s="60"/>
      <c r="CD40" s="60"/>
      <c r="CE40" s="60"/>
      <c r="CF40" s="60"/>
      <c r="CG40" s="60"/>
      <c r="CH40" s="60"/>
    </row>
    <row r="41" spans="1:86" ht="15.95" customHeight="1">
      <c r="A41" s="992" t="s">
        <v>4</v>
      </c>
      <c r="B41" s="993" t="s">
        <v>40</v>
      </c>
      <c r="C41" s="993" t="s">
        <v>162</v>
      </c>
      <c r="D41" s="993" t="s">
        <v>852</v>
      </c>
      <c r="E41" s="994">
        <v>2015</v>
      </c>
      <c r="F41" s="993" t="s">
        <v>853</v>
      </c>
      <c r="G41" s="995" t="s">
        <v>1489</v>
      </c>
      <c r="H41" s="996" t="s">
        <v>839</v>
      </c>
      <c r="I41" s="997" t="s">
        <v>41</v>
      </c>
      <c r="J41" s="461">
        <v>0.67164179104477606</v>
      </c>
      <c r="K41" s="461">
        <v>0.67164179104477606</v>
      </c>
      <c r="L41" s="998"/>
      <c r="P41" s="50"/>
      <c r="Q41" s="51"/>
      <c r="R41" s="50"/>
      <c r="BA41" s="970"/>
      <c r="BB41" s="970"/>
      <c r="BC41" s="60"/>
      <c r="BD41" s="60"/>
      <c r="BE41" s="969"/>
      <c r="BF41" s="969"/>
      <c r="BG41" s="60"/>
      <c r="BH41" s="60"/>
      <c r="BI41" s="60"/>
      <c r="BJ41" s="60"/>
      <c r="BK41" s="60"/>
      <c r="BL41" s="60"/>
      <c r="BM41" s="907"/>
      <c r="BN41" s="60"/>
      <c r="BO41" s="60"/>
      <c r="BP41" s="60"/>
      <c r="BQ41" s="60"/>
      <c r="BR41" s="60"/>
      <c r="BS41" s="60"/>
      <c r="BT41" s="60"/>
      <c r="BU41" s="52"/>
      <c r="BV41" s="52"/>
      <c r="BW41" s="52"/>
      <c r="BX41" s="52"/>
      <c r="BY41" s="52"/>
      <c r="BZ41" s="52"/>
      <c r="CA41" s="52"/>
      <c r="CB41" s="52"/>
      <c r="CC41" s="60"/>
      <c r="CD41" s="60"/>
      <c r="CE41" s="60"/>
      <c r="CF41" s="60"/>
      <c r="CG41" s="60"/>
      <c r="CH41" s="60"/>
    </row>
    <row r="42" spans="1:86" ht="15.95" customHeight="1">
      <c r="A42" s="992" t="s">
        <v>4</v>
      </c>
      <c r="B42" s="993" t="s">
        <v>40</v>
      </c>
      <c r="C42" s="993" t="s">
        <v>162</v>
      </c>
      <c r="D42" s="993" t="s">
        <v>852</v>
      </c>
      <c r="E42" s="994">
        <v>2015</v>
      </c>
      <c r="F42" s="993" t="s">
        <v>853</v>
      </c>
      <c r="G42" s="995" t="s">
        <v>1489</v>
      </c>
      <c r="H42" s="996" t="s">
        <v>840</v>
      </c>
      <c r="I42" s="997" t="s">
        <v>41</v>
      </c>
      <c r="J42" s="461">
        <v>0.42857142857142855</v>
      </c>
      <c r="K42" s="461">
        <v>0.42857142857142855</v>
      </c>
      <c r="L42" s="998"/>
      <c r="P42" s="50"/>
      <c r="Q42" s="51"/>
      <c r="R42" s="50"/>
      <c r="BA42" s="970"/>
      <c r="BB42" s="970"/>
      <c r="BC42" s="60"/>
      <c r="BD42" s="60"/>
      <c r="BE42" s="969"/>
      <c r="BF42" s="969"/>
      <c r="BG42" s="60"/>
      <c r="BH42" s="60"/>
      <c r="BI42" s="60"/>
      <c r="BJ42" s="60"/>
      <c r="BK42" s="60"/>
      <c r="BL42" s="60"/>
      <c r="BM42" s="907"/>
      <c r="BN42" s="60"/>
      <c r="BO42" s="60"/>
      <c r="BP42" s="60"/>
      <c r="BQ42" s="60"/>
      <c r="BR42" s="60"/>
      <c r="BS42" s="60"/>
      <c r="BT42" s="60"/>
      <c r="BU42" s="52"/>
      <c r="BV42" s="52"/>
      <c r="BW42" s="52"/>
      <c r="BX42" s="52"/>
      <c r="BY42" s="52"/>
      <c r="BZ42" s="52"/>
      <c r="CA42" s="52"/>
      <c r="CB42" s="52"/>
      <c r="CC42" s="60"/>
      <c r="CD42" s="60"/>
      <c r="CE42" s="60"/>
      <c r="CF42" s="60"/>
      <c r="CG42" s="60"/>
      <c r="CH42" s="60"/>
    </row>
    <row r="43" spans="1:86" ht="15.95" customHeight="1">
      <c r="A43" s="992" t="s">
        <v>4</v>
      </c>
      <c r="B43" s="993" t="s">
        <v>40</v>
      </c>
      <c r="C43" s="993" t="s">
        <v>162</v>
      </c>
      <c r="D43" s="993" t="s">
        <v>852</v>
      </c>
      <c r="E43" s="994">
        <v>2015</v>
      </c>
      <c r="F43" s="993" t="s">
        <v>853</v>
      </c>
      <c r="G43" s="995" t="s">
        <v>1488</v>
      </c>
      <c r="H43" s="996" t="s">
        <v>839</v>
      </c>
      <c r="I43" s="997" t="s">
        <v>41</v>
      </c>
      <c r="J43" s="461">
        <v>0.61538461538461542</v>
      </c>
      <c r="K43" s="461">
        <v>0.61538461538461542</v>
      </c>
      <c r="L43" s="998"/>
      <c r="P43" s="50"/>
      <c r="Q43" s="51"/>
      <c r="R43" s="50"/>
      <c r="BA43" s="970"/>
      <c r="BB43" s="970"/>
      <c r="BC43" s="60"/>
      <c r="BD43" s="60"/>
      <c r="BE43" s="969"/>
      <c r="BF43" s="969"/>
      <c r="BG43" s="60"/>
      <c r="BH43" s="60"/>
      <c r="BI43" s="60"/>
      <c r="BJ43" s="60"/>
      <c r="BK43" s="60"/>
      <c r="BL43" s="60"/>
      <c r="BM43" s="907"/>
      <c r="BN43" s="60"/>
      <c r="BO43" s="60"/>
      <c r="BP43" s="60"/>
      <c r="BQ43" s="60"/>
      <c r="BR43" s="60"/>
      <c r="BS43" s="60"/>
      <c r="BT43" s="60"/>
      <c r="BU43" s="52"/>
      <c r="BV43" s="52"/>
      <c r="BW43" s="52"/>
      <c r="BX43" s="52"/>
      <c r="BY43" s="52"/>
      <c r="BZ43" s="52"/>
      <c r="CA43" s="52"/>
      <c r="CB43" s="52"/>
      <c r="CC43" s="60"/>
      <c r="CD43" s="60"/>
      <c r="CE43" s="60"/>
      <c r="CF43" s="60"/>
      <c r="CG43" s="60"/>
      <c r="CH43" s="60"/>
    </row>
    <row r="44" spans="1:86" ht="15.95" customHeight="1">
      <c r="A44" s="992" t="s">
        <v>4</v>
      </c>
      <c r="B44" s="993" t="s">
        <v>40</v>
      </c>
      <c r="C44" s="993" t="s">
        <v>162</v>
      </c>
      <c r="D44" s="993" t="s">
        <v>852</v>
      </c>
      <c r="E44" s="994">
        <v>2015</v>
      </c>
      <c r="F44" s="993" t="s">
        <v>853</v>
      </c>
      <c r="G44" s="995" t="s">
        <v>1488</v>
      </c>
      <c r="H44" s="996" t="s">
        <v>840</v>
      </c>
      <c r="I44" s="997" t="s">
        <v>41</v>
      </c>
      <c r="J44" s="461">
        <v>0.6619718309859155</v>
      </c>
      <c r="K44" s="461">
        <v>0.6619718309859155</v>
      </c>
      <c r="L44" s="998"/>
      <c r="P44" s="50"/>
      <c r="Q44" s="51"/>
      <c r="R44" s="50"/>
      <c r="BA44" s="970"/>
      <c r="BB44" s="970"/>
      <c r="BC44" s="60"/>
      <c r="BD44" s="60"/>
      <c r="BE44" s="969"/>
      <c r="BF44" s="969"/>
      <c r="BG44" s="60"/>
      <c r="BH44" s="60"/>
      <c r="BI44" s="60"/>
      <c r="BJ44" s="60"/>
      <c r="BK44" s="60"/>
      <c r="BL44" s="60"/>
      <c r="BM44" s="907"/>
      <c r="BN44" s="60"/>
      <c r="BO44" s="60"/>
      <c r="BP44" s="60"/>
      <c r="BQ44" s="60"/>
      <c r="BR44" s="60"/>
      <c r="BS44" s="60"/>
      <c r="BT44" s="60"/>
      <c r="BU44" s="52"/>
      <c r="BV44" s="52"/>
      <c r="BW44" s="52"/>
      <c r="BX44" s="52"/>
      <c r="BY44" s="52"/>
      <c r="BZ44" s="52"/>
      <c r="CA44" s="52"/>
      <c r="CB44" s="52"/>
      <c r="CC44" s="60"/>
      <c r="CD44" s="60"/>
      <c r="CE44" s="60"/>
      <c r="CF44" s="60"/>
      <c r="CG44" s="60"/>
      <c r="CH44" s="60"/>
    </row>
    <row r="45" spans="1:86" ht="15.95" customHeight="1">
      <c r="A45" s="992" t="s">
        <v>4</v>
      </c>
      <c r="B45" s="993" t="s">
        <v>40</v>
      </c>
      <c r="C45" s="993" t="s">
        <v>162</v>
      </c>
      <c r="D45" s="993" t="s">
        <v>852</v>
      </c>
      <c r="E45" s="994">
        <v>2015</v>
      </c>
      <c r="F45" s="993" t="s">
        <v>853</v>
      </c>
      <c r="G45" s="995" t="s">
        <v>1488</v>
      </c>
      <c r="H45" s="996" t="s">
        <v>841</v>
      </c>
      <c r="I45" s="997" t="s">
        <v>41</v>
      </c>
      <c r="J45" s="461">
        <v>0.65853658536585369</v>
      </c>
      <c r="K45" s="461">
        <v>0.65853658536585369</v>
      </c>
      <c r="L45" s="998"/>
      <c r="P45" s="50"/>
      <c r="Q45" s="51"/>
      <c r="R45" s="50"/>
      <c r="BA45" s="970"/>
      <c r="BB45" s="970"/>
      <c r="BC45" s="60"/>
      <c r="BD45" s="60"/>
      <c r="BE45" s="969"/>
      <c r="BF45" s="969"/>
      <c r="BG45" s="60"/>
      <c r="BH45" s="60"/>
      <c r="BI45" s="60"/>
      <c r="BJ45" s="60"/>
      <c r="BK45" s="60"/>
      <c r="BL45" s="60"/>
      <c r="BM45" s="907"/>
      <c r="BN45" s="60"/>
      <c r="BO45" s="60"/>
      <c r="BP45" s="60"/>
      <c r="BQ45" s="60"/>
      <c r="BR45" s="60"/>
      <c r="BS45" s="60"/>
      <c r="BT45" s="60"/>
      <c r="BU45" s="52"/>
      <c r="BV45" s="52"/>
      <c r="BW45" s="52"/>
      <c r="BX45" s="52"/>
      <c r="BY45" s="52"/>
      <c r="BZ45" s="52"/>
      <c r="CA45" s="52"/>
      <c r="CB45" s="52"/>
      <c r="CC45" s="60"/>
      <c r="CD45" s="60"/>
      <c r="CE45" s="60"/>
      <c r="CF45" s="60"/>
      <c r="CG45" s="60"/>
      <c r="CH45" s="60"/>
    </row>
    <row r="46" spans="1:86" ht="15.95" customHeight="1">
      <c r="A46" s="992" t="s">
        <v>4</v>
      </c>
      <c r="B46" s="993" t="s">
        <v>40</v>
      </c>
      <c r="C46" s="993" t="s">
        <v>162</v>
      </c>
      <c r="D46" s="993" t="s">
        <v>852</v>
      </c>
      <c r="E46" s="994">
        <v>2015</v>
      </c>
      <c r="F46" s="993" t="s">
        <v>853</v>
      </c>
      <c r="G46" s="995" t="s">
        <v>1488</v>
      </c>
      <c r="H46" s="996" t="s">
        <v>842</v>
      </c>
      <c r="I46" s="997" t="s">
        <v>41</v>
      </c>
      <c r="J46" s="461">
        <v>0.67500000000000004</v>
      </c>
      <c r="K46" s="461">
        <v>0.67500000000000004</v>
      </c>
      <c r="L46" s="998"/>
      <c r="P46" s="50"/>
      <c r="Q46" s="51"/>
      <c r="R46" s="50"/>
      <c r="BA46" s="970"/>
      <c r="BB46" s="970"/>
      <c r="BC46" s="60"/>
      <c r="BD46" s="60"/>
      <c r="BE46" s="969"/>
      <c r="BF46" s="969"/>
      <c r="BG46" s="60"/>
      <c r="BH46" s="60"/>
      <c r="BI46" s="60"/>
      <c r="BJ46" s="60"/>
      <c r="BK46" s="60"/>
      <c r="BL46" s="60"/>
      <c r="BM46" s="907"/>
      <c r="BN46" s="60"/>
      <c r="BO46" s="60"/>
      <c r="BP46" s="60"/>
      <c r="BQ46" s="60"/>
      <c r="BR46" s="60"/>
      <c r="BS46" s="60"/>
      <c r="BT46" s="60"/>
      <c r="BU46" s="52"/>
      <c r="BV46" s="52"/>
      <c r="BW46" s="52"/>
      <c r="BX46" s="52"/>
      <c r="BY46" s="52"/>
      <c r="BZ46" s="52"/>
      <c r="CA46" s="52"/>
      <c r="CB46" s="52"/>
      <c r="CC46" s="60"/>
      <c r="CD46" s="60"/>
      <c r="CE46" s="60"/>
      <c r="CF46" s="60"/>
      <c r="CG46" s="60"/>
      <c r="CH46" s="60"/>
    </row>
    <row r="47" spans="1:86" ht="15.95" customHeight="1">
      <c r="A47" s="992" t="s">
        <v>4</v>
      </c>
      <c r="B47" s="993" t="s">
        <v>40</v>
      </c>
      <c r="C47" s="993" t="s">
        <v>854</v>
      </c>
      <c r="D47" s="993" t="s">
        <v>854</v>
      </c>
      <c r="E47" s="994">
        <v>2015</v>
      </c>
      <c r="F47" s="993" t="s">
        <v>853</v>
      </c>
      <c r="G47" s="995" t="s">
        <v>1489</v>
      </c>
      <c r="H47" s="996" t="s">
        <v>837</v>
      </c>
      <c r="I47" s="997" t="s">
        <v>41</v>
      </c>
      <c r="J47" s="1004">
        <v>0.70833333333333326</v>
      </c>
      <c r="K47" s="461">
        <v>0.70833333333333326</v>
      </c>
      <c r="L47" s="998"/>
      <c r="P47" s="50"/>
      <c r="Q47" s="51"/>
      <c r="R47" s="50"/>
      <c r="BA47" s="970"/>
      <c r="BB47" s="970"/>
      <c r="BC47" s="60"/>
      <c r="BD47" s="60"/>
      <c r="BE47" s="969"/>
      <c r="BF47" s="969"/>
      <c r="BG47" s="60"/>
      <c r="BH47" s="60"/>
      <c r="BI47" s="60"/>
      <c r="BJ47" s="60"/>
      <c r="BK47" s="60"/>
      <c r="BL47" s="60"/>
      <c r="BM47" s="907"/>
      <c r="BN47" s="60"/>
      <c r="BO47" s="60"/>
      <c r="BP47" s="60"/>
      <c r="BQ47" s="60"/>
      <c r="BR47" s="60"/>
      <c r="BS47" s="60"/>
      <c r="BT47" s="60"/>
      <c r="BU47" s="52"/>
      <c r="BV47" s="52"/>
      <c r="BW47" s="52"/>
      <c r="BX47" s="52"/>
      <c r="BY47" s="52"/>
      <c r="BZ47" s="52"/>
      <c r="CA47" s="52"/>
      <c r="CB47" s="52"/>
      <c r="CC47" s="60"/>
      <c r="CD47" s="60"/>
      <c r="CE47" s="60"/>
      <c r="CF47" s="60"/>
      <c r="CG47" s="60"/>
      <c r="CH47" s="60"/>
    </row>
    <row r="48" spans="1:86" ht="15.95" customHeight="1">
      <c r="A48" s="992" t="s">
        <v>4</v>
      </c>
      <c r="B48" s="993" t="s">
        <v>40</v>
      </c>
      <c r="C48" s="993" t="s">
        <v>854</v>
      </c>
      <c r="D48" s="993" t="s">
        <v>854</v>
      </c>
      <c r="E48" s="994">
        <v>2015</v>
      </c>
      <c r="F48" s="993" t="s">
        <v>853</v>
      </c>
      <c r="G48" s="995" t="s">
        <v>1489</v>
      </c>
      <c r="H48" s="996" t="s">
        <v>839</v>
      </c>
      <c r="I48" s="997" t="s">
        <v>41</v>
      </c>
      <c r="J48" s="461">
        <v>0.67910447761194037</v>
      </c>
      <c r="K48" s="461">
        <v>0.67910447761194037</v>
      </c>
      <c r="L48" s="998"/>
      <c r="P48" s="50"/>
      <c r="Q48" s="51"/>
      <c r="R48" s="50"/>
      <c r="BA48" s="970"/>
      <c r="BB48" s="970"/>
      <c r="BC48" s="60"/>
      <c r="BD48" s="60"/>
      <c r="BE48" s="969"/>
      <c r="BF48" s="969"/>
      <c r="BG48" s="60"/>
      <c r="BH48" s="60"/>
      <c r="BI48" s="60"/>
      <c r="BJ48" s="60"/>
      <c r="BK48" s="60"/>
      <c r="BL48" s="60"/>
      <c r="BM48" s="907"/>
      <c r="BN48" s="60"/>
      <c r="BO48" s="60"/>
      <c r="BP48" s="60"/>
      <c r="BQ48" s="60"/>
      <c r="BR48" s="60"/>
      <c r="BS48" s="60"/>
      <c r="BT48" s="60"/>
      <c r="BU48" s="52"/>
      <c r="BV48" s="52"/>
      <c r="BW48" s="52"/>
      <c r="BX48" s="52"/>
      <c r="BY48" s="52"/>
      <c r="BZ48" s="52"/>
      <c r="CA48" s="52"/>
      <c r="CB48" s="52"/>
      <c r="CC48" s="60"/>
      <c r="CD48" s="60"/>
      <c r="CE48" s="60"/>
      <c r="CF48" s="60"/>
      <c r="CG48" s="60"/>
      <c r="CH48" s="60"/>
    </row>
    <row r="49" spans="1:86" ht="15.95" customHeight="1">
      <c r="A49" s="992" t="s">
        <v>4</v>
      </c>
      <c r="B49" s="993" t="s">
        <v>40</v>
      </c>
      <c r="C49" s="993" t="s">
        <v>854</v>
      </c>
      <c r="D49" s="993" t="s">
        <v>854</v>
      </c>
      <c r="E49" s="994">
        <v>2015</v>
      </c>
      <c r="F49" s="993" t="s">
        <v>853</v>
      </c>
      <c r="G49" s="995" t="s">
        <v>1489</v>
      </c>
      <c r="H49" s="996" t="s">
        <v>840</v>
      </c>
      <c r="I49" s="997" t="s">
        <v>41</v>
      </c>
      <c r="J49" s="461">
        <v>0.5</v>
      </c>
      <c r="K49" s="461">
        <v>0.5</v>
      </c>
      <c r="L49" s="998"/>
      <c r="P49" s="50"/>
      <c r="Q49" s="51"/>
      <c r="R49" s="50"/>
      <c r="BA49" s="970"/>
      <c r="BB49" s="970"/>
      <c r="BC49" s="60"/>
      <c r="BD49" s="60"/>
      <c r="BE49" s="969"/>
      <c r="BF49" s="969"/>
      <c r="BG49" s="60"/>
      <c r="BH49" s="60"/>
      <c r="BI49" s="60"/>
      <c r="BJ49" s="60"/>
      <c r="BK49" s="60"/>
      <c r="BL49" s="60"/>
      <c r="BM49" s="907"/>
      <c r="BN49" s="60"/>
      <c r="BO49" s="60"/>
      <c r="BP49" s="60"/>
      <c r="BQ49" s="60"/>
      <c r="BR49" s="60"/>
      <c r="BS49" s="60"/>
      <c r="BT49" s="60"/>
      <c r="BU49" s="52"/>
      <c r="BV49" s="52"/>
      <c r="BW49" s="52"/>
      <c r="BX49" s="52"/>
      <c r="BY49" s="52"/>
      <c r="BZ49" s="52"/>
      <c r="CA49" s="52"/>
      <c r="CB49" s="52"/>
      <c r="CC49" s="60"/>
      <c r="CD49" s="60"/>
      <c r="CE49" s="60"/>
      <c r="CF49" s="60"/>
      <c r="CG49" s="60"/>
      <c r="CH49" s="60"/>
    </row>
    <row r="50" spans="1:86" ht="15.95" customHeight="1">
      <c r="A50" s="992" t="s">
        <v>4</v>
      </c>
      <c r="B50" s="993" t="s">
        <v>40</v>
      </c>
      <c r="C50" s="993" t="s">
        <v>854</v>
      </c>
      <c r="D50" s="993" t="s">
        <v>854</v>
      </c>
      <c r="E50" s="994">
        <v>2015</v>
      </c>
      <c r="F50" s="993" t="s">
        <v>853</v>
      </c>
      <c r="G50" s="995" t="s">
        <v>1488</v>
      </c>
      <c r="H50" s="996" t="s">
        <v>839</v>
      </c>
      <c r="I50" s="997" t="s">
        <v>41</v>
      </c>
      <c r="J50" s="461">
        <v>0.60256410256410253</v>
      </c>
      <c r="K50" s="461">
        <v>0.60256410256410253</v>
      </c>
      <c r="L50" s="998"/>
      <c r="P50" s="50"/>
      <c r="Q50" s="51"/>
      <c r="R50" s="50"/>
      <c r="BA50" s="970"/>
      <c r="BB50" s="970"/>
      <c r="BC50" s="60"/>
      <c r="BD50" s="60"/>
      <c r="BE50" s="969"/>
      <c r="BF50" s="969"/>
      <c r="BG50" s="60"/>
      <c r="BH50" s="60"/>
      <c r="BI50" s="60"/>
      <c r="BJ50" s="60"/>
      <c r="BK50" s="60"/>
      <c r="BL50" s="60"/>
      <c r="BM50" s="907"/>
      <c r="BN50" s="60"/>
      <c r="BO50" s="60"/>
      <c r="BP50" s="60"/>
      <c r="BQ50" s="60"/>
      <c r="BR50" s="60"/>
      <c r="BS50" s="60"/>
      <c r="BT50" s="60"/>
      <c r="BU50" s="52"/>
      <c r="BV50" s="52"/>
      <c r="BW50" s="52"/>
      <c r="BX50" s="52"/>
      <c r="BY50" s="52"/>
      <c r="BZ50" s="52"/>
      <c r="CA50" s="52"/>
      <c r="CB50" s="52"/>
      <c r="CC50" s="60"/>
      <c r="CD50" s="60"/>
      <c r="CE50" s="60"/>
      <c r="CF50" s="60"/>
      <c r="CG50" s="60"/>
      <c r="CH50" s="60"/>
    </row>
    <row r="51" spans="1:86" ht="15.95" customHeight="1">
      <c r="A51" s="992" t="s">
        <v>4</v>
      </c>
      <c r="B51" s="993" t="s">
        <v>40</v>
      </c>
      <c r="C51" s="993" t="s">
        <v>854</v>
      </c>
      <c r="D51" s="993" t="s">
        <v>854</v>
      </c>
      <c r="E51" s="994">
        <v>2015</v>
      </c>
      <c r="F51" s="993" t="s">
        <v>853</v>
      </c>
      <c r="G51" s="995" t="s">
        <v>1488</v>
      </c>
      <c r="H51" s="996" t="s">
        <v>840</v>
      </c>
      <c r="I51" s="997" t="s">
        <v>41</v>
      </c>
      <c r="J51" s="461">
        <v>0.64788732394366189</v>
      </c>
      <c r="K51" s="461">
        <v>0.64788732394366189</v>
      </c>
      <c r="L51" s="998"/>
      <c r="P51" s="50"/>
      <c r="Q51" s="51"/>
      <c r="R51" s="50"/>
      <c r="BA51" s="970"/>
      <c r="BB51" s="970"/>
      <c r="BC51" s="60"/>
      <c r="BD51" s="60"/>
      <c r="BE51" s="969"/>
      <c r="BF51" s="969"/>
      <c r="BG51" s="60"/>
      <c r="BH51" s="60"/>
      <c r="BI51" s="60"/>
      <c r="BJ51" s="60"/>
      <c r="BK51" s="60"/>
      <c r="BL51" s="60"/>
      <c r="BM51" s="907"/>
      <c r="BN51" s="60"/>
      <c r="BO51" s="60"/>
      <c r="BP51" s="60"/>
      <c r="BQ51" s="60"/>
      <c r="BR51" s="60"/>
      <c r="BS51" s="60"/>
      <c r="BT51" s="60"/>
      <c r="BU51" s="52"/>
      <c r="BV51" s="52"/>
      <c r="BW51" s="52"/>
      <c r="BX51" s="52"/>
      <c r="BY51" s="52"/>
      <c r="BZ51" s="52"/>
      <c r="CA51" s="52"/>
      <c r="CB51" s="52"/>
      <c r="CC51" s="60"/>
      <c r="CD51" s="60"/>
      <c r="CE51" s="60"/>
      <c r="CF51" s="60"/>
      <c r="CG51" s="60"/>
      <c r="CH51" s="60"/>
    </row>
    <row r="52" spans="1:86" ht="15.95" customHeight="1">
      <c r="A52" s="992" t="s">
        <v>4</v>
      </c>
      <c r="B52" s="993" t="s">
        <v>40</v>
      </c>
      <c r="C52" s="993" t="s">
        <v>854</v>
      </c>
      <c r="D52" s="993" t="s">
        <v>854</v>
      </c>
      <c r="E52" s="994">
        <v>2015</v>
      </c>
      <c r="F52" s="993" t="s">
        <v>853</v>
      </c>
      <c r="G52" s="995" t="s">
        <v>1488</v>
      </c>
      <c r="H52" s="996" t="s">
        <v>841</v>
      </c>
      <c r="I52" s="997" t="s">
        <v>41</v>
      </c>
      <c r="J52" s="461">
        <v>0.58536585365853666</v>
      </c>
      <c r="K52" s="461">
        <v>0.58536585365853666</v>
      </c>
      <c r="L52" s="998"/>
      <c r="P52" s="50"/>
      <c r="Q52" s="51"/>
      <c r="R52" s="50"/>
      <c r="BA52" s="970"/>
      <c r="BB52" s="970"/>
      <c r="BC52" s="60"/>
      <c r="BD52" s="60"/>
      <c r="BE52" s="969"/>
      <c r="BF52" s="969"/>
      <c r="BG52" s="60"/>
      <c r="BH52" s="60"/>
      <c r="BI52" s="60"/>
      <c r="BJ52" s="60"/>
      <c r="BK52" s="60"/>
      <c r="BL52" s="60"/>
      <c r="BM52" s="907"/>
      <c r="BN52" s="60"/>
      <c r="BO52" s="60"/>
      <c r="BP52" s="60"/>
      <c r="BQ52" s="60"/>
      <c r="BR52" s="60"/>
      <c r="BS52" s="60"/>
      <c r="BT52" s="60"/>
      <c r="BU52" s="52"/>
      <c r="BV52" s="52"/>
      <c r="BW52" s="52"/>
      <c r="BX52" s="52"/>
      <c r="BY52" s="52"/>
      <c r="BZ52" s="52"/>
      <c r="CA52" s="52"/>
      <c r="CB52" s="52"/>
      <c r="CC52" s="60"/>
      <c r="CD52" s="60"/>
      <c r="CE52" s="60"/>
      <c r="CF52" s="60"/>
      <c r="CG52" s="60"/>
      <c r="CH52" s="60"/>
    </row>
    <row r="53" spans="1:86" ht="15.95" customHeight="1">
      <c r="A53" s="992" t="s">
        <v>4</v>
      </c>
      <c r="B53" s="993" t="s">
        <v>40</v>
      </c>
      <c r="C53" s="993" t="s">
        <v>854</v>
      </c>
      <c r="D53" s="993" t="s">
        <v>854</v>
      </c>
      <c r="E53" s="994">
        <v>2015</v>
      </c>
      <c r="F53" s="993" t="s">
        <v>853</v>
      </c>
      <c r="G53" s="995" t="s">
        <v>1488</v>
      </c>
      <c r="H53" s="996" t="s">
        <v>842</v>
      </c>
      <c r="I53" s="997" t="s">
        <v>41</v>
      </c>
      <c r="J53" s="461">
        <v>0.7</v>
      </c>
      <c r="K53" s="461">
        <v>0.7</v>
      </c>
      <c r="L53" s="998"/>
      <c r="P53" s="50"/>
      <c r="Q53" s="51"/>
      <c r="R53" s="50"/>
      <c r="BA53" s="970"/>
      <c r="BB53" s="970"/>
      <c r="BC53" s="60"/>
      <c r="BD53" s="60"/>
      <c r="BE53" s="969"/>
      <c r="BF53" s="969"/>
      <c r="BG53" s="60"/>
      <c r="BH53" s="60"/>
      <c r="BI53" s="60"/>
      <c r="BJ53" s="60"/>
      <c r="BK53" s="60"/>
      <c r="BL53" s="60"/>
      <c r="BM53" s="907"/>
      <c r="BN53" s="60"/>
      <c r="BO53" s="60"/>
      <c r="BP53" s="60"/>
      <c r="BQ53" s="60"/>
      <c r="BR53" s="60"/>
      <c r="BS53" s="60"/>
      <c r="BT53" s="60"/>
      <c r="BU53" s="52"/>
      <c r="BV53" s="52"/>
      <c r="BW53" s="52"/>
      <c r="BX53" s="52"/>
      <c r="BY53" s="52"/>
      <c r="BZ53" s="52"/>
      <c r="CA53" s="52"/>
      <c r="CB53" s="52"/>
      <c r="CC53" s="60"/>
      <c r="CD53" s="60"/>
      <c r="CE53" s="60"/>
      <c r="CF53" s="60"/>
      <c r="CG53" s="60"/>
      <c r="CH53" s="60"/>
    </row>
    <row r="54" spans="1:86" ht="15.95" customHeight="1">
      <c r="A54" s="992" t="s">
        <v>4</v>
      </c>
      <c r="B54" s="993" t="s">
        <v>40</v>
      </c>
      <c r="C54" s="993" t="s">
        <v>171</v>
      </c>
      <c r="D54" s="993" t="s">
        <v>855</v>
      </c>
      <c r="E54" s="994">
        <v>2015</v>
      </c>
      <c r="F54" s="993" t="s">
        <v>853</v>
      </c>
      <c r="G54" s="995" t="s">
        <v>1489</v>
      </c>
      <c r="H54" s="996" t="s">
        <v>837</v>
      </c>
      <c r="I54" s="997" t="s">
        <v>41</v>
      </c>
      <c r="J54" s="461">
        <v>0.71314102564102566</v>
      </c>
      <c r="K54" s="462">
        <v>0.71314102564102566</v>
      </c>
      <c r="L54" s="998"/>
      <c r="P54" s="50"/>
      <c r="Q54" s="51"/>
      <c r="R54" s="50"/>
      <c r="BA54" s="970"/>
      <c r="BB54" s="970"/>
      <c r="BC54" s="60"/>
      <c r="BD54" s="60"/>
      <c r="BE54" s="969"/>
      <c r="BF54" s="969"/>
      <c r="BG54" s="60"/>
      <c r="BH54" s="60"/>
      <c r="BI54" s="60"/>
      <c r="BJ54" s="60"/>
      <c r="BK54" s="60"/>
      <c r="BL54" s="60"/>
      <c r="BM54" s="907"/>
      <c r="BN54" s="60"/>
      <c r="BO54" s="60"/>
      <c r="BP54" s="60"/>
      <c r="BQ54" s="60"/>
      <c r="BR54" s="60"/>
      <c r="BS54" s="60"/>
      <c r="BT54" s="60"/>
      <c r="BU54" s="52"/>
      <c r="BV54" s="52"/>
      <c r="BW54" s="52"/>
      <c r="BX54" s="52"/>
      <c r="BY54" s="52"/>
      <c r="BZ54" s="52"/>
      <c r="CA54" s="52"/>
      <c r="CB54" s="52"/>
      <c r="CC54" s="60"/>
      <c r="CD54" s="60"/>
      <c r="CE54" s="60"/>
      <c r="CF54" s="60"/>
      <c r="CG54" s="60"/>
      <c r="CH54" s="60"/>
    </row>
    <row r="55" spans="1:86" ht="15.95" customHeight="1">
      <c r="A55" s="992" t="s">
        <v>4</v>
      </c>
      <c r="B55" s="993" t="s">
        <v>40</v>
      </c>
      <c r="C55" s="993" t="s">
        <v>171</v>
      </c>
      <c r="D55" s="993" t="s">
        <v>855</v>
      </c>
      <c r="E55" s="994">
        <v>2015</v>
      </c>
      <c r="F55" s="993" t="s">
        <v>853</v>
      </c>
      <c r="G55" s="995" t="s">
        <v>1489</v>
      </c>
      <c r="H55" s="996" t="s">
        <v>839</v>
      </c>
      <c r="I55" s="997" t="s">
        <v>41</v>
      </c>
      <c r="J55" s="461">
        <v>0.67164179104477606</v>
      </c>
      <c r="K55" s="462">
        <v>0.67164179104477606</v>
      </c>
      <c r="L55" s="998"/>
      <c r="P55" s="50"/>
      <c r="Q55" s="51"/>
      <c r="R55" s="50"/>
      <c r="BA55" s="970"/>
      <c r="BB55" s="970"/>
      <c r="BC55" s="60"/>
      <c r="BD55" s="60"/>
      <c r="BE55" s="969"/>
      <c r="BF55" s="969"/>
      <c r="BG55" s="60"/>
      <c r="BH55" s="60"/>
      <c r="BI55" s="60"/>
      <c r="BJ55" s="60"/>
      <c r="BK55" s="60"/>
      <c r="BL55" s="60"/>
      <c r="BM55" s="907"/>
      <c r="BN55" s="60"/>
      <c r="BO55" s="60"/>
      <c r="BP55" s="60"/>
      <c r="BQ55" s="60"/>
      <c r="BR55" s="60"/>
      <c r="BS55" s="60"/>
      <c r="BT55" s="60"/>
      <c r="BU55" s="52"/>
      <c r="BV55" s="52"/>
      <c r="BW55" s="52"/>
      <c r="BX55" s="52"/>
      <c r="BY55" s="52"/>
      <c r="BZ55" s="52"/>
      <c r="CA55" s="52"/>
      <c r="CB55" s="52"/>
      <c r="CC55" s="60"/>
      <c r="CD55" s="60"/>
      <c r="CE55" s="60"/>
      <c r="CF55" s="60"/>
      <c r="CG55" s="60"/>
      <c r="CH55" s="60"/>
    </row>
    <row r="56" spans="1:86" ht="15.95" customHeight="1">
      <c r="A56" s="992" t="s">
        <v>4</v>
      </c>
      <c r="B56" s="993" t="s">
        <v>40</v>
      </c>
      <c r="C56" s="993" t="s">
        <v>171</v>
      </c>
      <c r="D56" s="993" t="s">
        <v>855</v>
      </c>
      <c r="E56" s="994">
        <v>2015</v>
      </c>
      <c r="F56" s="993" t="s">
        <v>853</v>
      </c>
      <c r="G56" s="995" t="s">
        <v>1489</v>
      </c>
      <c r="H56" s="996" t="s">
        <v>840</v>
      </c>
      <c r="I56" s="997" t="s">
        <v>41</v>
      </c>
      <c r="J56" s="461">
        <v>0.57142857142857151</v>
      </c>
      <c r="K56" s="462">
        <v>0.57142857142857151</v>
      </c>
      <c r="L56" s="998"/>
      <c r="P56" s="50"/>
      <c r="Q56" s="51"/>
      <c r="R56" s="50"/>
      <c r="BA56" s="970"/>
      <c r="BB56" s="970"/>
      <c r="BC56" s="60"/>
      <c r="BD56" s="60"/>
      <c r="BE56" s="969"/>
      <c r="BF56" s="969"/>
      <c r="BG56" s="60"/>
      <c r="BH56" s="60"/>
      <c r="BI56" s="60"/>
      <c r="BJ56" s="60"/>
      <c r="BK56" s="60"/>
      <c r="BL56" s="60"/>
      <c r="BM56" s="907"/>
      <c r="BN56" s="60"/>
      <c r="BO56" s="60"/>
      <c r="BP56" s="60"/>
      <c r="BQ56" s="60"/>
      <c r="BR56" s="60"/>
      <c r="BS56" s="60"/>
      <c r="BT56" s="60"/>
      <c r="BU56" s="52"/>
      <c r="BV56" s="52"/>
      <c r="BW56" s="52"/>
      <c r="BX56" s="52"/>
      <c r="BY56" s="52"/>
      <c r="BZ56" s="52"/>
      <c r="CA56" s="52"/>
      <c r="CB56" s="52"/>
      <c r="CC56" s="60"/>
      <c r="CD56" s="60"/>
      <c r="CE56" s="60"/>
      <c r="CF56" s="60"/>
      <c r="CG56" s="60"/>
      <c r="CH56" s="60"/>
    </row>
    <row r="57" spans="1:86" ht="15.95" customHeight="1">
      <c r="A57" s="992" t="s">
        <v>4</v>
      </c>
      <c r="B57" s="993" t="s">
        <v>40</v>
      </c>
      <c r="C57" s="993" t="s">
        <v>171</v>
      </c>
      <c r="D57" s="993" t="s">
        <v>855</v>
      </c>
      <c r="E57" s="994">
        <v>2015</v>
      </c>
      <c r="F57" s="993" t="s">
        <v>853</v>
      </c>
      <c r="G57" s="995" t="s">
        <v>1488</v>
      </c>
      <c r="H57" s="996" t="s">
        <v>839</v>
      </c>
      <c r="I57" s="997" t="s">
        <v>41</v>
      </c>
      <c r="J57" s="461">
        <v>0.60256410256410253</v>
      </c>
      <c r="K57" s="462">
        <v>0.60256410256410253</v>
      </c>
      <c r="L57" s="998"/>
      <c r="P57" s="50"/>
      <c r="Q57" s="51"/>
      <c r="R57" s="50"/>
      <c r="BA57" s="970"/>
      <c r="BB57" s="970"/>
      <c r="BC57" s="60"/>
      <c r="BD57" s="60"/>
      <c r="BE57" s="969"/>
      <c r="BF57" s="969"/>
      <c r="BG57" s="60"/>
      <c r="BH57" s="60"/>
      <c r="BI57" s="60"/>
      <c r="BJ57" s="60"/>
      <c r="BK57" s="60"/>
      <c r="BL57" s="60"/>
      <c r="BM57" s="907"/>
      <c r="BN57" s="60"/>
      <c r="BO57" s="60"/>
      <c r="BP57" s="60"/>
      <c r="BQ57" s="60"/>
      <c r="BR57" s="60"/>
      <c r="BS57" s="60"/>
      <c r="BT57" s="60"/>
      <c r="BU57" s="52"/>
      <c r="BV57" s="52"/>
      <c r="BW57" s="52"/>
      <c r="BX57" s="52"/>
      <c r="BY57" s="52"/>
      <c r="BZ57" s="52"/>
      <c r="CA57" s="52"/>
      <c r="CB57" s="52"/>
      <c r="CC57" s="60"/>
      <c r="CD57" s="60"/>
      <c r="CE57" s="60"/>
      <c r="CF57" s="60"/>
      <c r="CG57" s="60"/>
      <c r="CH57" s="60"/>
    </row>
    <row r="58" spans="1:86" ht="15.95" customHeight="1">
      <c r="A58" s="992" t="s">
        <v>4</v>
      </c>
      <c r="B58" s="993" t="s">
        <v>40</v>
      </c>
      <c r="C58" s="993" t="s">
        <v>171</v>
      </c>
      <c r="D58" s="993" t="s">
        <v>855</v>
      </c>
      <c r="E58" s="994">
        <v>2015</v>
      </c>
      <c r="F58" s="993" t="s">
        <v>853</v>
      </c>
      <c r="G58" s="995" t="s">
        <v>1488</v>
      </c>
      <c r="H58" s="996" t="s">
        <v>840</v>
      </c>
      <c r="I58" s="997" t="s">
        <v>41</v>
      </c>
      <c r="J58" s="461">
        <v>0.63380281690140849</v>
      </c>
      <c r="K58" s="462">
        <v>0.63380281690140849</v>
      </c>
      <c r="L58" s="998"/>
      <c r="P58" s="50"/>
      <c r="Q58" s="51"/>
      <c r="R58" s="50"/>
      <c r="BA58" s="970"/>
      <c r="BB58" s="970"/>
      <c r="BC58" s="60"/>
      <c r="BD58" s="60"/>
      <c r="BE58" s="969"/>
      <c r="BF58" s="969"/>
      <c r="BG58" s="60"/>
      <c r="BH58" s="60"/>
      <c r="BI58" s="60"/>
      <c r="BJ58" s="60"/>
      <c r="BK58" s="60"/>
      <c r="BL58" s="60"/>
      <c r="BM58" s="907"/>
      <c r="BN58" s="60"/>
      <c r="BO58" s="60"/>
      <c r="BP58" s="60"/>
      <c r="BQ58" s="60"/>
      <c r="BR58" s="60"/>
      <c r="BS58" s="60"/>
      <c r="BT58" s="60"/>
      <c r="BU58" s="52"/>
      <c r="BV58" s="52"/>
      <c r="BW58" s="52"/>
      <c r="BX58" s="52"/>
      <c r="BY58" s="52"/>
      <c r="BZ58" s="52"/>
      <c r="CA58" s="52"/>
      <c r="CB58" s="52"/>
      <c r="CC58" s="60"/>
      <c r="CD58" s="60"/>
      <c r="CE58" s="60"/>
      <c r="CF58" s="60"/>
      <c r="CG58" s="60"/>
      <c r="CH58" s="60"/>
    </row>
    <row r="59" spans="1:86" ht="15.95" customHeight="1">
      <c r="A59" s="992" t="s">
        <v>4</v>
      </c>
      <c r="B59" s="993" t="s">
        <v>40</v>
      </c>
      <c r="C59" s="993" t="s">
        <v>171</v>
      </c>
      <c r="D59" s="993" t="s">
        <v>855</v>
      </c>
      <c r="E59" s="994">
        <v>2015</v>
      </c>
      <c r="F59" s="993" t="s">
        <v>853</v>
      </c>
      <c r="G59" s="995" t="s">
        <v>1488</v>
      </c>
      <c r="H59" s="996" t="s">
        <v>841</v>
      </c>
      <c r="I59" s="997" t="s">
        <v>41</v>
      </c>
      <c r="J59" s="461">
        <v>0.63414634146341464</v>
      </c>
      <c r="K59" s="462">
        <v>0.63414634146341464</v>
      </c>
      <c r="L59" s="998"/>
      <c r="P59" s="50"/>
      <c r="Q59" s="51"/>
      <c r="R59" s="50"/>
      <c r="BA59" s="970"/>
      <c r="BB59" s="970"/>
      <c r="BC59" s="60"/>
      <c r="BD59" s="60"/>
      <c r="BE59" s="969"/>
      <c r="BF59" s="969"/>
      <c r="BG59" s="60"/>
      <c r="BH59" s="60"/>
      <c r="BI59" s="60"/>
      <c r="BJ59" s="60"/>
      <c r="BK59" s="60"/>
      <c r="BL59" s="60"/>
      <c r="BM59" s="907"/>
      <c r="BN59" s="60"/>
      <c r="BO59" s="60"/>
      <c r="BP59" s="60"/>
      <c r="BQ59" s="60"/>
      <c r="BR59" s="60"/>
      <c r="BS59" s="60"/>
      <c r="BT59" s="60"/>
      <c r="BU59" s="52"/>
      <c r="BV59" s="52"/>
      <c r="BW59" s="52"/>
      <c r="BX59" s="52"/>
      <c r="BY59" s="52"/>
      <c r="BZ59" s="52"/>
      <c r="CA59" s="52"/>
      <c r="CB59" s="52"/>
      <c r="CC59" s="60"/>
      <c r="CD59" s="60"/>
      <c r="CE59" s="60"/>
      <c r="CF59" s="60"/>
      <c r="CG59" s="60"/>
      <c r="CH59" s="60"/>
    </row>
    <row r="60" spans="1:86" ht="15.95" customHeight="1">
      <c r="A60" s="992" t="s">
        <v>4</v>
      </c>
      <c r="B60" s="993" t="s">
        <v>40</v>
      </c>
      <c r="C60" s="993" t="s">
        <v>171</v>
      </c>
      <c r="D60" s="993" t="s">
        <v>855</v>
      </c>
      <c r="E60" s="994">
        <v>2015</v>
      </c>
      <c r="F60" s="993" t="s">
        <v>853</v>
      </c>
      <c r="G60" s="995" t="s">
        <v>1488</v>
      </c>
      <c r="H60" s="996" t="s">
        <v>842</v>
      </c>
      <c r="I60" s="997" t="s">
        <v>41</v>
      </c>
      <c r="J60" s="461">
        <v>0.65</v>
      </c>
      <c r="K60" s="462">
        <v>0.65</v>
      </c>
      <c r="L60" s="998"/>
      <c r="P60" s="50"/>
      <c r="Q60" s="51"/>
      <c r="R60" s="50"/>
      <c r="BA60" s="970"/>
      <c r="BB60" s="970"/>
      <c r="BC60" s="60"/>
      <c r="BD60" s="60"/>
      <c r="BE60" s="969"/>
      <c r="BF60" s="969"/>
      <c r="BG60" s="60"/>
      <c r="BH60" s="60"/>
      <c r="BI60" s="60"/>
      <c r="BJ60" s="60"/>
      <c r="BK60" s="60"/>
      <c r="BL60" s="60"/>
      <c r="BM60" s="907"/>
      <c r="BN60" s="60"/>
      <c r="BO60" s="60"/>
      <c r="BP60" s="60"/>
      <c r="BQ60" s="60"/>
      <c r="BR60" s="60"/>
      <c r="BS60" s="60"/>
      <c r="BT60" s="60"/>
      <c r="BU60" s="52"/>
      <c r="BV60" s="52"/>
      <c r="BW60" s="52"/>
      <c r="BX60" s="52"/>
      <c r="BY60" s="52"/>
      <c r="BZ60" s="52"/>
      <c r="CA60" s="52"/>
      <c r="CB60" s="52"/>
      <c r="CC60" s="60"/>
      <c r="CD60" s="60"/>
      <c r="CE60" s="60"/>
      <c r="CF60" s="60"/>
      <c r="CG60" s="60"/>
      <c r="CH60" s="60"/>
    </row>
    <row r="61" spans="1:86" ht="15.95" customHeight="1">
      <c r="A61" s="992" t="s">
        <v>4</v>
      </c>
      <c r="B61" s="993" t="s">
        <v>40</v>
      </c>
      <c r="C61" s="993" t="s">
        <v>171</v>
      </c>
      <c r="D61" s="993" t="s">
        <v>856</v>
      </c>
      <c r="E61" s="994">
        <v>2015</v>
      </c>
      <c r="F61" s="993" t="s">
        <v>853</v>
      </c>
      <c r="G61" s="995" t="s">
        <v>1489</v>
      </c>
      <c r="H61" s="996" t="s">
        <v>837</v>
      </c>
      <c r="I61" s="997" t="s">
        <v>41</v>
      </c>
      <c r="J61" s="461" t="s">
        <v>557</v>
      </c>
      <c r="K61" s="462" t="s">
        <v>557</v>
      </c>
      <c r="L61" s="998"/>
      <c r="P61" s="50"/>
      <c r="Q61" s="51"/>
      <c r="R61" s="50"/>
      <c r="BA61" s="970"/>
      <c r="BB61" s="970"/>
      <c r="BC61" s="60"/>
      <c r="BD61" s="60"/>
      <c r="BE61" s="969"/>
      <c r="BF61" s="969"/>
      <c r="BG61" s="60"/>
      <c r="BH61" s="60"/>
      <c r="BI61" s="60"/>
      <c r="BJ61" s="60"/>
      <c r="BK61" s="60"/>
      <c r="BL61" s="60"/>
      <c r="BM61" s="907"/>
      <c r="BN61" s="60"/>
      <c r="BO61" s="60"/>
      <c r="BP61" s="60"/>
      <c r="BQ61" s="60"/>
      <c r="BR61" s="60"/>
      <c r="BS61" s="60"/>
      <c r="BT61" s="60"/>
      <c r="BU61" s="52"/>
      <c r="BV61" s="52"/>
      <c r="BW61" s="52"/>
      <c r="BX61" s="52"/>
      <c r="BY61" s="52"/>
      <c r="BZ61" s="52"/>
      <c r="CA61" s="52"/>
      <c r="CB61" s="52"/>
      <c r="CC61" s="60"/>
      <c r="CD61" s="60"/>
      <c r="CE61" s="60"/>
      <c r="CF61" s="60"/>
      <c r="CG61" s="60"/>
      <c r="CH61" s="60"/>
    </row>
    <row r="62" spans="1:86" ht="15.95" customHeight="1">
      <c r="A62" s="992" t="s">
        <v>4</v>
      </c>
      <c r="B62" s="993" t="s">
        <v>40</v>
      </c>
      <c r="C62" s="993" t="s">
        <v>171</v>
      </c>
      <c r="D62" s="993" t="s">
        <v>856</v>
      </c>
      <c r="E62" s="994">
        <v>2015</v>
      </c>
      <c r="F62" s="993" t="s">
        <v>853</v>
      </c>
      <c r="G62" s="995" t="s">
        <v>1489</v>
      </c>
      <c r="H62" s="996" t="s">
        <v>839</v>
      </c>
      <c r="I62" s="997" t="s">
        <v>41</v>
      </c>
      <c r="J62" s="461" t="s">
        <v>557</v>
      </c>
      <c r="K62" s="462" t="s">
        <v>557</v>
      </c>
      <c r="L62" s="998"/>
      <c r="P62" s="50"/>
      <c r="Q62" s="51"/>
      <c r="R62" s="50"/>
      <c r="BA62" s="970"/>
      <c r="BB62" s="970"/>
      <c r="BC62" s="60"/>
      <c r="BD62" s="60"/>
      <c r="BE62" s="969"/>
      <c r="BF62" s="969"/>
      <c r="BG62" s="60"/>
      <c r="BH62" s="60"/>
      <c r="BI62" s="60"/>
      <c r="BJ62" s="60"/>
      <c r="BK62" s="60"/>
      <c r="BL62" s="60"/>
      <c r="BM62" s="907"/>
      <c r="BN62" s="60"/>
      <c r="BO62" s="60"/>
      <c r="BP62" s="60"/>
      <c r="BQ62" s="60"/>
      <c r="BR62" s="60"/>
      <c r="BS62" s="60"/>
      <c r="BT62" s="60"/>
      <c r="BU62" s="52"/>
      <c r="BV62" s="52"/>
      <c r="BW62" s="52"/>
      <c r="BX62" s="52"/>
      <c r="BY62" s="52"/>
      <c r="BZ62" s="52"/>
      <c r="CA62" s="52"/>
      <c r="CB62" s="52"/>
      <c r="CC62" s="60"/>
      <c r="CD62" s="60"/>
      <c r="CE62" s="60"/>
      <c r="CF62" s="60"/>
      <c r="CG62" s="60"/>
      <c r="CH62" s="60"/>
    </row>
    <row r="63" spans="1:86" ht="15.95" customHeight="1">
      <c r="A63" s="992" t="s">
        <v>4</v>
      </c>
      <c r="B63" s="993" t="s">
        <v>40</v>
      </c>
      <c r="C63" s="993" t="s">
        <v>171</v>
      </c>
      <c r="D63" s="993" t="s">
        <v>856</v>
      </c>
      <c r="E63" s="994">
        <v>2015</v>
      </c>
      <c r="F63" s="993" t="s">
        <v>853</v>
      </c>
      <c r="G63" s="995" t="s">
        <v>1489</v>
      </c>
      <c r="H63" s="996" t="s">
        <v>840</v>
      </c>
      <c r="I63" s="997" t="s">
        <v>41</v>
      </c>
      <c r="J63" s="461" t="s">
        <v>557</v>
      </c>
      <c r="K63" s="462" t="s">
        <v>557</v>
      </c>
      <c r="L63" s="998"/>
      <c r="P63" s="50"/>
      <c r="Q63" s="51"/>
      <c r="R63" s="50"/>
      <c r="BA63" s="970"/>
      <c r="BB63" s="970"/>
      <c r="BC63" s="60"/>
      <c r="BD63" s="60"/>
      <c r="BE63" s="969"/>
      <c r="BF63" s="969"/>
      <c r="BG63" s="60"/>
      <c r="BH63" s="60"/>
      <c r="BI63" s="60"/>
      <c r="BJ63" s="60"/>
      <c r="BK63" s="60"/>
      <c r="BL63" s="60"/>
      <c r="BM63" s="907"/>
      <c r="BN63" s="60"/>
      <c r="BO63" s="60"/>
      <c r="BP63" s="60"/>
      <c r="BQ63" s="60"/>
      <c r="BR63" s="60"/>
      <c r="BS63" s="60"/>
      <c r="BT63" s="60"/>
      <c r="BU63" s="52"/>
      <c r="BV63" s="52"/>
      <c r="BW63" s="52"/>
      <c r="BX63" s="52"/>
      <c r="BY63" s="52"/>
      <c r="BZ63" s="52"/>
      <c r="CA63" s="52"/>
      <c r="CB63" s="52"/>
      <c r="CC63" s="60"/>
      <c r="CD63" s="60"/>
      <c r="CE63" s="60"/>
      <c r="CF63" s="60"/>
      <c r="CG63" s="60"/>
      <c r="CH63" s="60"/>
    </row>
    <row r="64" spans="1:86" ht="15.95" customHeight="1">
      <c r="A64" s="992" t="s">
        <v>4</v>
      </c>
      <c r="B64" s="993" t="s">
        <v>40</v>
      </c>
      <c r="C64" s="993" t="s">
        <v>171</v>
      </c>
      <c r="D64" s="993" t="s">
        <v>856</v>
      </c>
      <c r="E64" s="994">
        <v>2015</v>
      </c>
      <c r="F64" s="993" t="s">
        <v>853</v>
      </c>
      <c r="G64" s="995" t="s">
        <v>1488</v>
      </c>
      <c r="H64" s="996" t="s">
        <v>839</v>
      </c>
      <c r="I64" s="997" t="s">
        <v>41</v>
      </c>
      <c r="J64" s="461" t="s">
        <v>557</v>
      </c>
      <c r="K64" s="462" t="s">
        <v>557</v>
      </c>
      <c r="L64" s="998"/>
      <c r="P64" s="50"/>
      <c r="Q64" s="51"/>
      <c r="R64" s="50"/>
      <c r="BA64" s="970"/>
      <c r="BB64" s="970"/>
      <c r="BC64" s="60"/>
      <c r="BD64" s="60"/>
      <c r="BE64" s="969"/>
      <c r="BF64" s="969"/>
      <c r="BG64" s="60"/>
      <c r="BH64" s="60"/>
      <c r="BI64" s="60"/>
      <c r="BJ64" s="60"/>
      <c r="BK64" s="60"/>
      <c r="BL64" s="60"/>
      <c r="BM64" s="907"/>
      <c r="BN64" s="60"/>
      <c r="BO64" s="60"/>
      <c r="BP64" s="60"/>
      <c r="BQ64" s="60"/>
      <c r="BR64" s="60"/>
      <c r="BS64" s="60"/>
      <c r="BT64" s="60"/>
      <c r="BU64" s="52"/>
      <c r="BV64" s="52"/>
      <c r="BW64" s="52"/>
      <c r="BX64" s="52"/>
      <c r="BY64" s="52"/>
      <c r="BZ64" s="52"/>
      <c r="CA64" s="52"/>
      <c r="CB64" s="52"/>
      <c r="CC64" s="60"/>
      <c r="CD64" s="60"/>
      <c r="CE64" s="60"/>
      <c r="CF64" s="60"/>
      <c r="CG64" s="60"/>
      <c r="CH64" s="60"/>
    </row>
    <row r="65" spans="1:86" ht="15.95" customHeight="1">
      <c r="A65" s="992" t="s">
        <v>4</v>
      </c>
      <c r="B65" s="993" t="s">
        <v>40</v>
      </c>
      <c r="C65" s="993" t="s">
        <v>171</v>
      </c>
      <c r="D65" s="993" t="s">
        <v>856</v>
      </c>
      <c r="E65" s="994">
        <v>2015</v>
      </c>
      <c r="F65" s="993" t="s">
        <v>853</v>
      </c>
      <c r="G65" s="995" t="s">
        <v>1488</v>
      </c>
      <c r="H65" s="996" t="s">
        <v>840</v>
      </c>
      <c r="I65" s="997" t="s">
        <v>41</v>
      </c>
      <c r="J65" s="461" t="s">
        <v>557</v>
      </c>
      <c r="K65" s="462" t="s">
        <v>557</v>
      </c>
      <c r="L65" s="998"/>
      <c r="P65" s="50"/>
      <c r="Q65" s="51"/>
      <c r="R65" s="50"/>
      <c r="BA65" s="970"/>
      <c r="BB65" s="970"/>
      <c r="BC65" s="60"/>
      <c r="BD65" s="60"/>
      <c r="BE65" s="969"/>
      <c r="BF65" s="969"/>
      <c r="BG65" s="60"/>
      <c r="BH65" s="60"/>
      <c r="BI65" s="60"/>
      <c r="BJ65" s="60"/>
      <c r="BK65" s="60"/>
      <c r="BL65" s="60"/>
      <c r="BM65" s="907"/>
      <c r="BN65" s="60"/>
      <c r="BO65" s="60"/>
      <c r="BP65" s="60"/>
      <c r="BQ65" s="60"/>
      <c r="BR65" s="60"/>
      <c r="BS65" s="60"/>
      <c r="BT65" s="60"/>
      <c r="BU65" s="52"/>
      <c r="BV65" s="52"/>
      <c r="BW65" s="52"/>
      <c r="BX65" s="52"/>
      <c r="BY65" s="52"/>
      <c r="BZ65" s="52"/>
      <c r="CA65" s="52"/>
      <c r="CB65" s="52"/>
      <c r="CC65" s="60"/>
      <c r="CD65" s="60"/>
      <c r="CE65" s="60"/>
      <c r="CF65" s="60"/>
      <c r="CG65" s="60"/>
      <c r="CH65" s="60"/>
    </row>
    <row r="66" spans="1:86" ht="15.95" customHeight="1">
      <c r="A66" s="992" t="s">
        <v>4</v>
      </c>
      <c r="B66" s="993" t="s">
        <v>40</v>
      </c>
      <c r="C66" s="993" t="s">
        <v>171</v>
      </c>
      <c r="D66" s="993" t="s">
        <v>856</v>
      </c>
      <c r="E66" s="994">
        <v>2015</v>
      </c>
      <c r="F66" s="993" t="s">
        <v>853</v>
      </c>
      <c r="G66" s="995" t="s">
        <v>1488</v>
      </c>
      <c r="H66" s="996" t="s">
        <v>841</v>
      </c>
      <c r="I66" s="997" t="s">
        <v>41</v>
      </c>
      <c r="J66" s="461" t="s">
        <v>557</v>
      </c>
      <c r="K66" s="462" t="s">
        <v>557</v>
      </c>
      <c r="L66" s="998"/>
      <c r="P66" s="50"/>
      <c r="Q66" s="51"/>
      <c r="R66" s="50"/>
      <c r="BA66" s="970"/>
      <c r="BB66" s="970"/>
      <c r="BC66" s="60"/>
      <c r="BD66" s="60"/>
      <c r="BE66" s="969"/>
      <c r="BF66" s="969"/>
      <c r="BG66" s="60"/>
      <c r="BH66" s="60"/>
      <c r="BI66" s="60"/>
      <c r="BJ66" s="60"/>
      <c r="BK66" s="60"/>
      <c r="BL66" s="60"/>
      <c r="BM66" s="907"/>
      <c r="BN66" s="60"/>
      <c r="BO66" s="60"/>
      <c r="BP66" s="60"/>
      <c r="BQ66" s="60"/>
      <c r="BR66" s="60"/>
      <c r="BS66" s="60"/>
      <c r="BT66" s="60"/>
      <c r="BU66" s="52"/>
      <c r="BV66" s="52"/>
      <c r="BW66" s="52"/>
      <c r="BX66" s="52"/>
      <c r="BY66" s="52"/>
      <c r="BZ66" s="52"/>
      <c r="CA66" s="52"/>
      <c r="CB66" s="52"/>
      <c r="CC66" s="60"/>
      <c r="CD66" s="60"/>
      <c r="CE66" s="60"/>
      <c r="CF66" s="60"/>
      <c r="CG66" s="60"/>
      <c r="CH66" s="60"/>
    </row>
    <row r="67" spans="1:86" ht="15.95" customHeight="1">
      <c r="A67" s="992" t="s">
        <v>4</v>
      </c>
      <c r="B67" s="993" t="s">
        <v>40</v>
      </c>
      <c r="C67" s="993" t="s">
        <v>171</v>
      </c>
      <c r="D67" s="993" t="s">
        <v>856</v>
      </c>
      <c r="E67" s="994">
        <v>2015</v>
      </c>
      <c r="F67" s="993" t="s">
        <v>853</v>
      </c>
      <c r="G67" s="995" t="s">
        <v>1488</v>
      </c>
      <c r="H67" s="996" t="s">
        <v>842</v>
      </c>
      <c r="I67" s="997" t="s">
        <v>41</v>
      </c>
      <c r="J67" s="461" t="s">
        <v>557</v>
      </c>
      <c r="K67" s="462" t="s">
        <v>557</v>
      </c>
      <c r="L67" s="998"/>
      <c r="P67" s="50"/>
      <c r="Q67" s="51"/>
      <c r="R67" s="50"/>
      <c r="BA67" s="970"/>
      <c r="BB67" s="970"/>
      <c r="BC67" s="60"/>
      <c r="BD67" s="60"/>
      <c r="BE67" s="969"/>
      <c r="BF67" s="969"/>
      <c r="BG67" s="60"/>
      <c r="BH67" s="60"/>
      <c r="BI67" s="60"/>
      <c r="BJ67" s="60"/>
      <c r="BK67" s="60"/>
      <c r="BL67" s="60"/>
      <c r="BM67" s="907"/>
      <c r="BN67" s="60"/>
      <c r="BO67" s="60"/>
      <c r="BP67" s="60"/>
      <c r="BQ67" s="60"/>
      <c r="BR67" s="60"/>
      <c r="BS67" s="60"/>
      <c r="BT67" s="60"/>
      <c r="BU67" s="52"/>
      <c r="BV67" s="52"/>
      <c r="BW67" s="52"/>
      <c r="BX67" s="52"/>
      <c r="BY67" s="52"/>
      <c r="BZ67" s="52"/>
      <c r="CA67" s="52"/>
      <c r="CB67" s="52"/>
      <c r="CC67" s="60"/>
      <c r="CD67" s="60"/>
      <c r="CE67" s="60"/>
      <c r="CF67" s="60"/>
      <c r="CG67" s="60"/>
      <c r="CH67" s="60"/>
    </row>
    <row r="68" spans="1:86" ht="15.95" customHeight="1">
      <c r="A68" s="992" t="s">
        <v>4</v>
      </c>
      <c r="B68" s="993" t="s">
        <v>40</v>
      </c>
      <c r="C68" s="993" t="s">
        <v>171</v>
      </c>
      <c r="D68" s="993" t="s">
        <v>857</v>
      </c>
      <c r="E68" s="994">
        <v>2015</v>
      </c>
      <c r="F68" s="993" t="s">
        <v>853</v>
      </c>
      <c r="G68" s="995" t="s">
        <v>1489</v>
      </c>
      <c r="H68" s="996" t="s">
        <v>837</v>
      </c>
      <c r="I68" s="997" t="s">
        <v>41</v>
      </c>
      <c r="J68" s="461">
        <v>0.70352564102564097</v>
      </c>
      <c r="K68" s="462">
        <v>0.70352564102564097</v>
      </c>
      <c r="L68" s="998"/>
      <c r="P68" s="50"/>
      <c r="Q68" s="51"/>
      <c r="R68" s="50"/>
      <c r="BA68" s="970"/>
      <c r="BB68" s="970"/>
      <c r="BC68" s="60"/>
      <c r="BD68" s="60"/>
      <c r="BE68" s="969"/>
      <c r="BF68" s="969"/>
      <c r="BG68" s="60"/>
      <c r="BH68" s="60"/>
      <c r="BI68" s="60"/>
      <c r="BJ68" s="60"/>
      <c r="BK68" s="60"/>
      <c r="BL68" s="60"/>
      <c r="BM68" s="907"/>
      <c r="BN68" s="60"/>
      <c r="BO68" s="60"/>
      <c r="BP68" s="60"/>
      <c r="BQ68" s="60"/>
      <c r="BR68" s="60"/>
      <c r="BS68" s="60"/>
      <c r="BT68" s="60"/>
      <c r="BU68" s="52"/>
      <c r="BV68" s="52"/>
      <c r="BW68" s="52"/>
      <c r="BX68" s="52"/>
      <c r="BY68" s="52"/>
      <c r="BZ68" s="52"/>
      <c r="CA68" s="52"/>
      <c r="CB68" s="52"/>
      <c r="CC68" s="60"/>
      <c r="CD68" s="60"/>
      <c r="CE68" s="60"/>
      <c r="CF68" s="60"/>
      <c r="CG68" s="60"/>
      <c r="CH68" s="60"/>
    </row>
    <row r="69" spans="1:86" ht="15.95" customHeight="1">
      <c r="A69" s="992" t="s">
        <v>4</v>
      </c>
      <c r="B69" s="993" t="s">
        <v>40</v>
      </c>
      <c r="C69" s="993" t="s">
        <v>171</v>
      </c>
      <c r="D69" s="993" t="s">
        <v>857</v>
      </c>
      <c r="E69" s="994">
        <v>2015</v>
      </c>
      <c r="F69" s="993" t="s">
        <v>853</v>
      </c>
      <c r="G69" s="995" t="s">
        <v>1489</v>
      </c>
      <c r="H69" s="996" t="s">
        <v>839</v>
      </c>
      <c r="I69" s="997" t="s">
        <v>41</v>
      </c>
      <c r="J69" s="461">
        <v>0.68656716417910446</v>
      </c>
      <c r="K69" s="462">
        <v>0.68656716417910446</v>
      </c>
      <c r="L69" s="998"/>
      <c r="P69" s="50"/>
      <c r="Q69" s="51"/>
      <c r="R69" s="50"/>
      <c r="BA69" s="970"/>
      <c r="BB69" s="970"/>
      <c r="BC69" s="60"/>
      <c r="BD69" s="60"/>
      <c r="BE69" s="969"/>
      <c r="BF69" s="969"/>
      <c r="BG69" s="60"/>
      <c r="BH69" s="60"/>
      <c r="BI69" s="60"/>
      <c r="BJ69" s="60"/>
      <c r="BK69" s="60"/>
      <c r="BL69" s="60"/>
      <c r="BM69" s="907"/>
      <c r="BN69" s="60"/>
      <c r="BO69" s="60"/>
      <c r="BP69" s="60"/>
      <c r="BQ69" s="60"/>
      <c r="BR69" s="60"/>
      <c r="BS69" s="60"/>
      <c r="BT69" s="60"/>
      <c r="BU69" s="52"/>
      <c r="BV69" s="52"/>
      <c r="BW69" s="52"/>
      <c r="BX69" s="52"/>
      <c r="BY69" s="52"/>
      <c r="BZ69" s="52"/>
      <c r="CA69" s="52"/>
      <c r="CB69" s="52"/>
      <c r="CC69" s="60"/>
      <c r="CD69" s="60"/>
      <c r="CE69" s="60"/>
      <c r="CF69" s="60"/>
      <c r="CG69" s="60"/>
      <c r="CH69" s="60"/>
    </row>
    <row r="70" spans="1:86" ht="15.95" customHeight="1">
      <c r="A70" s="992" t="s">
        <v>4</v>
      </c>
      <c r="B70" s="993" t="s">
        <v>40</v>
      </c>
      <c r="C70" s="993" t="s">
        <v>171</v>
      </c>
      <c r="D70" s="993" t="s">
        <v>857</v>
      </c>
      <c r="E70" s="994">
        <v>2015</v>
      </c>
      <c r="F70" s="993" t="s">
        <v>853</v>
      </c>
      <c r="G70" s="995" t="s">
        <v>1489</v>
      </c>
      <c r="H70" s="996" t="s">
        <v>840</v>
      </c>
      <c r="I70" s="997" t="s">
        <v>41</v>
      </c>
      <c r="J70" s="461">
        <v>0.57142857142857151</v>
      </c>
      <c r="K70" s="462">
        <v>0.57142857142857151</v>
      </c>
      <c r="L70" s="998"/>
      <c r="P70" s="50"/>
      <c r="Q70" s="51"/>
      <c r="R70" s="50"/>
      <c r="BA70" s="970"/>
      <c r="BB70" s="970"/>
      <c r="BC70" s="60"/>
      <c r="BD70" s="60"/>
      <c r="BE70" s="969"/>
      <c r="BF70" s="969"/>
      <c r="BG70" s="60"/>
      <c r="BH70" s="60"/>
      <c r="BI70" s="60"/>
      <c r="BJ70" s="60"/>
      <c r="BK70" s="60"/>
      <c r="BL70" s="60"/>
      <c r="BM70" s="907"/>
      <c r="BN70" s="60"/>
      <c r="BO70" s="60"/>
      <c r="BP70" s="60"/>
      <c r="BQ70" s="60"/>
      <c r="BR70" s="60"/>
      <c r="BS70" s="60"/>
      <c r="BT70" s="60"/>
      <c r="BU70" s="52"/>
      <c r="BV70" s="52"/>
      <c r="BW70" s="52"/>
      <c r="BX70" s="52"/>
      <c r="BY70" s="52"/>
      <c r="BZ70" s="52"/>
      <c r="CA70" s="52"/>
      <c r="CB70" s="52"/>
      <c r="CC70" s="60"/>
      <c r="CD70" s="60"/>
      <c r="CE70" s="60"/>
      <c r="CF70" s="60"/>
      <c r="CG70" s="60"/>
      <c r="CH70" s="60"/>
    </row>
    <row r="71" spans="1:86" ht="15.95" customHeight="1">
      <c r="A71" s="992" t="s">
        <v>4</v>
      </c>
      <c r="B71" s="993" t="s">
        <v>40</v>
      </c>
      <c r="C71" s="993" t="s">
        <v>171</v>
      </c>
      <c r="D71" s="993" t="s">
        <v>857</v>
      </c>
      <c r="E71" s="994">
        <v>2015</v>
      </c>
      <c r="F71" s="993" t="s">
        <v>853</v>
      </c>
      <c r="G71" s="995" t="s">
        <v>1488</v>
      </c>
      <c r="H71" s="996" t="s">
        <v>839</v>
      </c>
      <c r="I71" s="997" t="s">
        <v>41</v>
      </c>
      <c r="J71" s="461">
        <v>0.60256410256410253</v>
      </c>
      <c r="K71" s="462">
        <v>0.60256410256410253</v>
      </c>
      <c r="L71" s="998"/>
      <c r="P71" s="50"/>
      <c r="Q71" s="51"/>
      <c r="R71" s="50"/>
      <c r="BA71" s="970"/>
      <c r="BB71" s="970"/>
      <c r="BC71" s="60"/>
      <c r="BD71" s="60"/>
      <c r="BE71" s="969"/>
      <c r="BF71" s="969"/>
      <c r="BG71" s="60"/>
      <c r="BH71" s="60"/>
      <c r="BI71" s="60"/>
      <c r="BJ71" s="60"/>
      <c r="BK71" s="60"/>
      <c r="BL71" s="60"/>
      <c r="BM71" s="907"/>
      <c r="BN71" s="60"/>
      <c r="BO71" s="60"/>
      <c r="BP71" s="60"/>
      <c r="BQ71" s="60"/>
      <c r="BR71" s="60"/>
      <c r="BS71" s="60"/>
      <c r="BT71" s="60"/>
      <c r="BU71" s="52"/>
      <c r="BV71" s="52"/>
      <c r="BW71" s="52"/>
      <c r="BX71" s="52"/>
      <c r="BY71" s="52"/>
      <c r="BZ71" s="52"/>
      <c r="CA71" s="52"/>
      <c r="CB71" s="52"/>
      <c r="CC71" s="60"/>
      <c r="CD71" s="60"/>
      <c r="CE71" s="60"/>
      <c r="CF71" s="60"/>
      <c r="CG71" s="60"/>
      <c r="CH71" s="60"/>
    </row>
    <row r="72" spans="1:86" ht="15.95" customHeight="1">
      <c r="A72" s="992" t="s">
        <v>4</v>
      </c>
      <c r="B72" s="993" t="s">
        <v>40</v>
      </c>
      <c r="C72" s="993" t="s">
        <v>171</v>
      </c>
      <c r="D72" s="993" t="s">
        <v>857</v>
      </c>
      <c r="E72" s="994">
        <v>2015</v>
      </c>
      <c r="F72" s="993" t="s">
        <v>853</v>
      </c>
      <c r="G72" s="995" t="s">
        <v>1488</v>
      </c>
      <c r="H72" s="996" t="s">
        <v>840</v>
      </c>
      <c r="I72" s="997" t="s">
        <v>41</v>
      </c>
      <c r="J72" s="461">
        <v>0.61971830985915499</v>
      </c>
      <c r="K72" s="462">
        <v>0.61971830985915499</v>
      </c>
      <c r="L72" s="998"/>
      <c r="P72" s="50"/>
      <c r="Q72" s="51"/>
      <c r="R72" s="50"/>
      <c r="BA72" s="970"/>
      <c r="BB72" s="970"/>
      <c r="BC72" s="60"/>
      <c r="BD72" s="60"/>
      <c r="BE72" s="969"/>
      <c r="BF72" s="969"/>
      <c r="BG72" s="60"/>
      <c r="BH72" s="60"/>
      <c r="BI72" s="60"/>
      <c r="BJ72" s="60"/>
      <c r="BK72" s="60"/>
      <c r="BL72" s="60"/>
      <c r="BM72" s="907"/>
      <c r="BN72" s="60"/>
      <c r="BO72" s="60"/>
      <c r="BP72" s="60"/>
      <c r="BQ72" s="60"/>
      <c r="BR72" s="60"/>
      <c r="BS72" s="60"/>
      <c r="BT72" s="60"/>
      <c r="BU72" s="52"/>
      <c r="BV72" s="52"/>
      <c r="BW72" s="52"/>
      <c r="BX72" s="52"/>
      <c r="BY72" s="52"/>
      <c r="BZ72" s="52"/>
      <c r="CA72" s="52"/>
      <c r="CB72" s="52"/>
      <c r="CC72" s="60"/>
      <c r="CD72" s="60"/>
      <c r="CE72" s="60"/>
      <c r="CF72" s="60"/>
      <c r="CG72" s="60"/>
      <c r="CH72" s="60"/>
    </row>
    <row r="73" spans="1:86" ht="15.95" customHeight="1">
      <c r="A73" s="992" t="s">
        <v>4</v>
      </c>
      <c r="B73" s="993" t="s">
        <v>40</v>
      </c>
      <c r="C73" s="993" t="s">
        <v>171</v>
      </c>
      <c r="D73" s="993" t="s">
        <v>857</v>
      </c>
      <c r="E73" s="994">
        <v>2015</v>
      </c>
      <c r="F73" s="993" t="s">
        <v>853</v>
      </c>
      <c r="G73" s="995" t="s">
        <v>1488</v>
      </c>
      <c r="H73" s="996" t="s">
        <v>841</v>
      </c>
      <c r="I73" s="997" t="s">
        <v>41</v>
      </c>
      <c r="J73" s="461">
        <v>0.63414634146341464</v>
      </c>
      <c r="K73" s="462">
        <v>0.63414634146341464</v>
      </c>
      <c r="L73" s="998"/>
      <c r="P73" s="50"/>
      <c r="Q73" s="51"/>
      <c r="R73" s="50"/>
      <c r="BA73" s="970"/>
      <c r="BB73" s="970"/>
      <c r="BC73" s="60"/>
      <c r="BD73" s="60"/>
      <c r="BE73" s="969"/>
      <c r="BF73" s="969"/>
      <c r="BG73" s="60"/>
      <c r="BH73" s="60"/>
      <c r="BI73" s="60"/>
      <c r="BJ73" s="60"/>
      <c r="BK73" s="60"/>
      <c r="BL73" s="60"/>
      <c r="BM73" s="907"/>
      <c r="BN73" s="60"/>
      <c r="BO73" s="60"/>
      <c r="BP73" s="60"/>
      <c r="BQ73" s="60"/>
      <c r="BR73" s="60"/>
      <c r="BS73" s="60"/>
      <c r="BT73" s="60"/>
      <c r="BU73" s="52"/>
      <c r="BV73" s="52"/>
      <c r="BW73" s="52"/>
      <c r="BX73" s="52"/>
      <c r="BY73" s="52"/>
      <c r="BZ73" s="52"/>
      <c r="CA73" s="52"/>
      <c r="CB73" s="52"/>
      <c r="CC73" s="60"/>
      <c r="CD73" s="60"/>
      <c r="CE73" s="60"/>
      <c r="CF73" s="60"/>
      <c r="CG73" s="60"/>
      <c r="CH73" s="60"/>
    </row>
    <row r="74" spans="1:86" ht="15.95" customHeight="1">
      <c r="A74" s="992" t="s">
        <v>4</v>
      </c>
      <c r="B74" s="993" t="s">
        <v>40</v>
      </c>
      <c r="C74" s="993" t="s">
        <v>171</v>
      </c>
      <c r="D74" s="993" t="s">
        <v>857</v>
      </c>
      <c r="E74" s="994">
        <v>2015</v>
      </c>
      <c r="F74" s="993" t="s">
        <v>853</v>
      </c>
      <c r="G74" s="995" t="s">
        <v>1488</v>
      </c>
      <c r="H74" s="996" t="s">
        <v>842</v>
      </c>
      <c r="I74" s="997" t="s">
        <v>41</v>
      </c>
      <c r="J74" s="461">
        <v>0.67500000000000004</v>
      </c>
      <c r="K74" s="462">
        <v>0.67500000000000004</v>
      </c>
      <c r="L74" s="998"/>
      <c r="P74" s="50"/>
      <c r="Q74" s="51"/>
      <c r="R74" s="50"/>
      <c r="BA74" s="970"/>
      <c r="BB74" s="970"/>
      <c r="BC74" s="60"/>
      <c r="BD74" s="60"/>
      <c r="BE74" s="969"/>
      <c r="BF74" s="969"/>
      <c r="BG74" s="60"/>
      <c r="BH74" s="60"/>
      <c r="BI74" s="60"/>
      <c r="BJ74" s="60"/>
      <c r="BK74" s="60"/>
      <c r="BL74" s="60"/>
      <c r="BM74" s="907"/>
      <c r="BN74" s="60"/>
      <c r="BO74" s="60"/>
      <c r="BP74" s="60"/>
      <c r="BQ74" s="60"/>
      <c r="BR74" s="60"/>
      <c r="BS74" s="60"/>
      <c r="BT74" s="60"/>
      <c r="BU74" s="52"/>
      <c r="BV74" s="52"/>
      <c r="BW74" s="52"/>
      <c r="BX74" s="52"/>
      <c r="BY74" s="52"/>
      <c r="BZ74" s="52"/>
      <c r="CA74" s="52"/>
      <c r="CB74" s="52"/>
      <c r="CC74" s="60"/>
      <c r="CD74" s="60"/>
      <c r="CE74" s="60"/>
      <c r="CF74" s="60"/>
      <c r="CG74" s="60"/>
      <c r="CH74" s="60"/>
    </row>
    <row r="75" spans="1:86" ht="15.95" customHeight="1">
      <c r="A75" s="992" t="s">
        <v>4</v>
      </c>
      <c r="B75" s="993" t="s">
        <v>40</v>
      </c>
      <c r="C75" s="993" t="s">
        <v>858</v>
      </c>
      <c r="D75" s="993" t="s">
        <v>859</v>
      </c>
      <c r="E75" s="994">
        <v>2015</v>
      </c>
      <c r="F75" s="993" t="s">
        <v>851</v>
      </c>
      <c r="G75" s="995" t="s">
        <v>1489</v>
      </c>
      <c r="H75" s="996" t="s">
        <v>837</v>
      </c>
      <c r="I75" s="997" t="s">
        <v>41</v>
      </c>
      <c r="J75" s="461" t="s">
        <v>557</v>
      </c>
      <c r="K75" s="462" t="s">
        <v>557</v>
      </c>
      <c r="L75" s="998"/>
      <c r="P75" s="50"/>
      <c r="Q75" s="51"/>
      <c r="R75" s="50"/>
      <c r="BA75" s="970"/>
      <c r="BB75" s="970"/>
      <c r="BC75" s="60"/>
      <c r="BD75" s="60"/>
      <c r="BE75" s="969"/>
      <c r="BF75" s="969"/>
      <c r="BG75" s="60"/>
      <c r="BH75" s="60"/>
      <c r="BI75" s="60"/>
      <c r="BJ75" s="60"/>
      <c r="BK75" s="60"/>
      <c r="BL75" s="60"/>
      <c r="BM75" s="907"/>
      <c r="BN75" s="60"/>
      <c r="BO75" s="60"/>
      <c r="BP75" s="60"/>
      <c r="BQ75" s="60"/>
      <c r="BR75" s="60"/>
      <c r="BS75" s="60"/>
      <c r="BT75" s="60"/>
      <c r="BU75" s="52"/>
      <c r="BV75" s="52"/>
      <c r="BW75" s="52"/>
      <c r="BX75" s="52"/>
      <c r="BY75" s="52"/>
      <c r="BZ75" s="52"/>
      <c r="CA75" s="52"/>
      <c r="CB75" s="52"/>
      <c r="CC75" s="60"/>
      <c r="CD75" s="60"/>
      <c r="CE75" s="60"/>
      <c r="CF75" s="60"/>
      <c r="CG75" s="60"/>
      <c r="CH75" s="60"/>
    </row>
    <row r="76" spans="1:86" ht="15.95" customHeight="1">
      <c r="A76" s="992" t="s">
        <v>4</v>
      </c>
      <c r="B76" s="993" t="s">
        <v>40</v>
      </c>
      <c r="C76" s="993" t="s">
        <v>858</v>
      </c>
      <c r="D76" s="993" t="s">
        <v>859</v>
      </c>
      <c r="E76" s="994">
        <v>2015</v>
      </c>
      <c r="F76" s="993" t="s">
        <v>851</v>
      </c>
      <c r="G76" s="995" t="s">
        <v>1489</v>
      </c>
      <c r="H76" s="996" t="s">
        <v>839</v>
      </c>
      <c r="I76" s="997" t="s">
        <v>41</v>
      </c>
      <c r="J76" s="461" t="s">
        <v>557</v>
      </c>
      <c r="K76" s="462" t="s">
        <v>557</v>
      </c>
      <c r="L76" s="998"/>
      <c r="P76" s="50"/>
      <c r="Q76" s="51"/>
      <c r="R76" s="50"/>
      <c r="BA76" s="970"/>
      <c r="BB76" s="970"/>
      <c r="BC76" s="60"/>
      <c r="BD76" s="60"/>
      <c r="BE76" s="969"/>
      <c r="BF76" s="969"/>
      <c r="BG76" s="60"/>
      <c r="BH76" s="60"/>
      <c r="BI76" s="60"/>
      <c r="BJ76" s="60"/>
      <c r="BK76" s="60"/>
      <c r="BL76" s="60"/>
      <c r="BM76" s="907"/>
      <c r="BN76" s="60"/>
      <c r="BO76" s="60"/>
      <c r="BP76" s="60"/>
      <c r="BQ76" s="60"/>
      <c r="BR76" s="60"/>
      <c r="BS76" s="60"/>
      <c r="BT76" s="60"/>
      <c r="BU76" s="52"/>
      <c r="BV76" s="52"/>
      <c r="BW76" s="52"/>
      <c r="BX76" s="52"/>
      <c r="BY76" s="52"/>
      <c r="BZ76" s="52"/>
      <c r="CA76" s="52"/>
      <c r="CB76" s="52"/>
      <c r="CC76" s="60"/>
      <c r="CD76" s="60"/>
      <c r="CE76" s="60"/>
      <c r="CF76" s="60"/>
      <c r="CG76" s="60"/>
      <c r="CH76" s="60"/>
    </row>
    <row r="77" spans="1:86" ht="15.95" customHeight="1">
      <c r="A77" s="992" t="s">
        <v>4</v>
      </c>
      <c r="B77" s="993" t="s">
        <v>40</v>
      </c>
      <c r="C77" s="993" t="s">
        <v>858</v>
      </c>
      <c r="D77" s="993" t="s">
        <v>859</v>
      </c>
      <c r="E77" s="994">
        <v>2015</v>
      </c>
      <c r="F77" s="993" t="s">
        <v>851</v>
      </c>
      <c r="G77" s="995" t="s">
        <v>1489</v>
      </c>
      <c r="H77" s="996" t="s">
        <v>840</v>
      </c>
      <c r="I77" s="997" t="s">
        <v>41</v>
      </c>
      <c r="J77" s="461" t="s">
        <v>557</v>
      </c>
      <c r="K77" s="462" t="s">
        <v>557</v>
      </c>
      <c r="L77" s="998"/>
      <c r="P77" s="50"/>
      <c r="Q77" s="51"/>
      <c r="R77" s="50"/>
      <c r="BA77" s="970"/>
      <c r="BB77" s="970"/>
      <c r="BC77" s="60"/>
      <c r="BD77" s="60"/>
      <c r="BE77" s="969"/>
      <c r="BF77" s="969"/>
      <c r="BG77" s="60"/>
      <c r="BH77" s="60"/>
      <c r="BI77" s="60"/>
      <c r="BJ77" s="60"/>
      <c r="BK77" s="60"/>
      <c r="BL77" s="60"/>
      <c r="BM77" s="907"/>
      <c r="BN77" s="60"/>
      <c r="BO77" s="60"/>
      <c r="BP77" s="60"/>
      <c r="BQ77" s="60"/>
      <c r="BR77" s="60"/>
      <c r="BS77" s="60"/>
      <c r="BT77" s="60"/>
      <c r="BU77" s="52"/>
      <c r="BV77" s="52"/>
      <c r="BW77" s="52"/>
      <c r="BX77" s="52"/>
      <c r="BY77" s="52"/>
      <c r="BZ77" s="52"/>
      <c r="CA77" s="52"/>
      <c r="CB77" s="52"/>
      <c r="CC77" s="60"/>
      <c r="CD77" s="60"/>
      <c r="CE77" s="60"/>
      <c r="CF77" s="60"/>
      <c r="CG77" s="60"/>
      <c r="CH77" s="60"/>
    </row>
    <row r="78" spans="1:86" ht="15.95" customHeight="1">
      <c r="A78" s="992" t="s">
        <v>4</v>
      </c>
      <c r="B78" s="993" t="s">
        <v>40</v>
      </c>
      <c r="C78" s="993" t="s">
        <v>858</v>
      </c>
      <c r="D78" s="993" t="s">
        <v>859</v>
      </c>
      <c r="E78" s="994">
        <v>2015</v>
      </c>
      <c r="F78" s="993" t="s">
        <v>851</v>
      </c>
      <c r="G78" s="995" t="s">
        <v>1488</v>
      </c>
      <c r="H78" s="996" t="s">
        <v>839</v>
      </c>
      <c r="I78" s="997" t="s">
        <v>41</v>
      </c>
      <c r="J78" s="461" t="s">
        <v>557</v>
      </c>
      <c r="K78" s="462" t="s">
        <v>557</v>
      </c>
      <c r="L78" s="998"/>
      <c r="P78" s="50"/>
      <c r="Q78" s="51"/>
      <c r="R78" s="50"/>
      <c r="BA78" s="970"/>
      <c r="BB78" s="970"/>
      <c r="BC78" s="60"/>
      <c r="BD78" s="60"/>
      <c r="BE78" s="969"/>
      <c r="BF78" s="969"/>
      <c r="BG78" s="60"/>
      <c r="BH78" s="60"/>
      <c r="BI78" s="60"/>
      <c r="BJ78" s="60"/>
      <c r="BK78" s="60"/>
      <c r="BL78" s="60"/>
      <c r="BM78" s="907"/>
      <c r="BN78" s="60"/>
      <c r="BO78" s="60"/>
      <c r="BP78" s="60"/>
      <c r="BQ78" s="60"/>
      <c r="BR78" s="60"/>
      <c r="BS78" s="60"/>
      <c r="BT78" s="60"/>
      <c r="BU78" s="52"/>
      <c r="BV78" s="52"/>
      <c r="BW78" s="52"/>
      <c r="BX78" s="52"/>
      <c r="BY78" s="52"/>
      <c r="BZ78" s="52"/>
      <c r="CA78" s="52"/>
      <c r="CB78" s="52"/>
      <c r="CC78" s="60"/>
      <c r="CD78" s="60"/>
      <c r="CE78" s="60"/>
      <c r="CF78" s="60"/>
      <c r="CG78" s="60"/>
      <c r="CH78" s="60"/>
    </row>
    <row r="79" spans="1:86" ht="15.95" customHeight="1">
      <c r="A79" s="992" t="s">
        <v>4</v>
      </c>
      <c r="B79" s="993" t="s">
        <v>40</v>
      </c>
      <c r="C79" s="993" t="s">
        <v>858</v>
      </c>
      <c r="D79" s="993" t="s">
        <v>859</v>
      </c>
      <c r="E79" s="994">
        <v>2015</v>
      </c>
      <c r="F79" s="993" t="s">
        <v>851</v>
      </c>
      <c r="G79" s="995" t="s">
        <v>1488</v>
      </c>
      <c r="H79" s="996" t="s">
        <v>840</v>
      </c>
      <c r="I79" s="997" t="s">
        <v>41</v>
      </c>
      <c r="J79" s="461" t="s">
        <v>557</v>
      </c>
      <c r="K79" s="462" t="s">
        <v>557</v>
      </c>
      <c r="L79" s="998"/>
      <c r="P79" s="50"/>
      <c r="Q79" s="51"/>
      <c r="R79" s="50"/>
      <c r="BA79" s="970"/>
      <c r="BB79" s="970"/>
      <c r="BC79" s="60"/>
      <c r="BD79" s="60"/>
      <c r="BE79" s="969"/>
      <c r="BF79" s="969"/>
      <c r="BG79" s="60"/>
      <c r="BH79" s="60"/>
      <c r="BI79" s="60"/>
      <c r="BJ79" s="60"/>
      <c r="BK79" s="60"/>
      <c r="BL79" s="60"/>
      <c r="BM79" s="907"/>
      <c r="BN79" s="60"/>
      <c r="BO79" s="60"/>
      <c r="BP79" s="60"/>
      <c r="BQ79" s="60"/>
      <c r="BR79" s="60"/>
      <c r="BS79" s="60"/>
      <c r="BT79" s="60"/>
      <c r="BU79" s="52"/>
      <c r="BV79" s="52"/>
      <c r="BW79" s="52"/>
      <c r="BX79" s="52"/>
      <c r="BY79" s="52"/>
      <c r="BZ79" s="52"/>
      <c r="CA79" s="52"/>
      <c r="CB79" s="52"/>
      <c r="CC79" s="60"/>
      <c r="CD79" s="60"/>
      <c r="CE79" s="60"/>
      <c r="CF79" s="60"/>
      <c r="CG79" s="60"/>
      <c r="CH79" s="60"/>
    </row>
    <row r="80" spans="1:86" ht="15.95" customHeight="1">
      <c r="A80" s="992" t="s">
        <v>4</v>
      </c>
      <c r="B80" s="993" t="s">
        <v>40</v>
      </c>
      <c r="C80" s="993" t="s">
        <v>858</v>
      </c>
      <c r="D80" s="993" t="s">
        <v>859</v>
      </c>
      <c r="E80" s="994">
        <v>2015</v>
      </c>
      <c r="F80" s="993" t="s">
        <v>851</v>
      </c>
      <c r="G80" s="995" t="s">
        <v>1488</v>
      </c>
      <c r="H80" s="996" t="s">
        <v>841</v>
      </c>
      <c r="I80" s="997" t="s">
        <v>41</v>
      </c>
      <c r="J80" s="461" t="s">
        <v>557</v>
      </c>
      <c r="K80" s="462" t="s">
        <v>557</v>
      </c>
      <c r="L80" s="998"/>
      <c r="P80" s="50"/>
      <c r="Q80" s="51"/>
      <c r="R80" s="50"/>
      <c r="BA80" s="970"/>
      <c r="BB80" s="970"/>
      <c r="BC80" s="60"/>
      <c r="BD80" s="60"/>
      <c r="BE80" s="969"/>
      <c r="BF80" s="969"/>
      <c r="BG80" s="60"/>
      <c r="BH80" s="60"/>
      <c r="BI80" s="60"/>
      <c r="BJ80" s="60"/>
      <c r="BK80" s="60"/>
      <c r="BL80" s="60"/>
      <c r="BM80" s="907"/>
      <c r="BN80" s="60"/>
      <c r="BO80" s="60"/>
      <c r="BP80" s="60"/>
      <c r="BQ80" s="60"/>
      <c r="BR80" s="60"/>
      <c r="BS80" s="60"/>
      <c r="BT80" s="60"/>
      <c r="BU80" s="52"/>
      <c r="BV80" s="52"/>
      <c r="BW80" s="52"/>
      <c r="BX80" s="52"/>
      <c r="BY80" s="52"/>
      <c r="BZ80" s="52"/>
      <c r="CA80" s="52"/>
      <c r="CB80" s="52"/>
      <c r="CC80" s="60"/>
      <c r="CD80" s="60"/>
      <c r="CE80" s="60"/>
      <c r="CF80" s="60"/>
      <c r="CG80" s="60"/>
      <c r="CH80" s="60"/>
    </row>
    <row r="81" spans="1:86" ht="15.95" customHeight="1">
      <c r="A81" s="992" t="s">
        <v>4</v>
      </c>
      <c r="B81" s="993" t="s">
        <v>40</v>
      </c>
      <c r="C81" s="993" t="s">
        <v>858</v>
      </c>
      <c r="D81" s="993" t="s">
        <v>859</v>
      </c>
      <c r="E81" s="994">
        <v>2015</v>
      </c>
      <c r="F81" s="993" t="s">
        <v>851</v>
      </c>
      <c r="G81" s="995" t="s">
        <v>1488</v>
      </c>
      <c r="H81" s="996" t="s">
        <v>842</v>
      </c>
      <c r="I81" s="997" t="s">
        <v>41</v>
      </c>
      <c r="J81" s="461" t="s">
        <v>557</v>
      </c>
      <c r="K81" s="462" t="s">
        <v>557</v>
      </c>
      <c r="L81" s="998"/>
      <c r="P81" s="50"/>
      <c r="Q81" s="51"/>
      <c r="R81" s="50"/>
      <c r="BA81" s="970"/>
      <c r="BB81" s="970"/>
      <c r="BC81" s="60"/>
      <c r="BD81" s="60"/>
      <c r="BE81" s="969"/>
      <c r="BF81" s="969"/>
      <c r="BG81" s="60"/>
      <c r="BH81" s="60"/>
      <c r="BI81" s="60"/>
      <c r="BJ81" s="60"/>
      <c r="BK81" s="60"/>
      <c r="BL81" s="60"/>
      <c r="BM81" s="907"/>
      <c r="BN81" s="60"/>
      <c r="BO81" s="60"/>
      <c r="BP81" s="60"/>
      <c r="BQ81" s="60"/>
      <c r="BR81" s="60"/>
      <c r="BS81" s="60"/>
      <c r="BT81" s="60"/>
      <c r="BU81" s="52"/>
      <c r="BV81" s="52"/>
      <c r="BW81" s="52"/>
      <c r="BX81" s="52"/>
      <c r="BY81" s="52"/>
      <c r="BZ81" s="52"/>
      <c r="CA81" s="52"/>
      <c r="CB81" s="52"/>
      <c r="CC81" s="60"/>
      <c r="CD81" s="60"/>
      <c r="CE81" s="60"/>
      <c r="CF81" s="60"/>
      <c r="CG81" s="60"/>
      <c r="CH81" s="60"/>
    </row>
    <row r="82" spans="1:86" ht="15.95" customHeight="1">
      <c r="A82" s="992" t="s">
        <v>4</v>
      </c>
      <c r="B82" s="993" t="s">
        <v>40</v>
      </c>
      <c r="C82" s="993" t="s">
        <v>860</v>
      </c>
      <c r="D82" s="993" t="s">
        <v>861</v>
      </c>
      <c r="E82" s="994">
        <v>2015</v>
      </c>
      <c r="F82" s="993" t="s">
        <v>851</v>
      </c>
      <c r="G82" s="995" t="s">
        <v>1489</v>
      </c>
      <c r="H82" s="996" t="s">
        <v>837</v>
      </c>
      <c r="I82" s="997" t="s">
        <v>41</v>
      </c>
      <c r="J82" s="461">
        <v>0.69871794871794879</v>
      </c>
      <c r="K82" s="461">
        <v>0.69871794871794879</v>
      </c>
      <c r="L82" s="998"/>
      <c r="P82" s="50"/>
      <c r="Q82" s="51"/>
      <c r="R82" s="50"/>
      <c r="BA82" s="970"/>
      <c r="BB82" s="970"/>
      <c r="BC82" s="60"/>
      <c r="BD82" s="60"/>
      <c r="BE82" s="969"/>
      <c r="BF82" s="969"/>
      <c r="BG82" s="60"/>
      <c r="BH82" s="60"/>
      <c r="BI82" s="60"/>
      <c r="BJ82" s="60"/>
      <c r="BK82" s="60"/>
      <c r="BL82" s="60"/>
      <c r="BM82" s="907"/>
      <c r="BN82" s="60"/>
      <c r="BO82" s="60"/>
      <c r="BP82" s="60"/>
      <c r="BQ82" s="60"/>
      <c r="BR82" s="60"/>
      <c r="BS82" s="60"/>
      <c r="BT82" s="60"/>
      <c r="BU82" s="52"/>
      <c r="BV82" s="52"/>
      <c r="BW82" s="52"/>
      <c r="BX82" s="52"/>
      <c r="BY82" s="52"/>
      <c r="BZ82" s="52"/>
      <c r="CA82" s="52"/>
      <c r="CB82" s="52"/>
      <c r="CC82" s="60"/>
      <c r="CD82" s="60"/>
      <c r="CE82" s="60"/>
      <c r="CF82" s="60"/>
      <c r="CG82" s="60"/>
      <c r="CH82" s="60"/>
    </row>
    <row r="83" spans="1:86" ht="15.95" customHeight="1">
      <c r="A83" s="992" t="s">
        <v>4</v>
      </c>
      <c r="B83" s="993" t="s">
        <v>40</v>
      </c>
      <c r="C83" s="993" t="s">
        <v>860</v>
      </c>
      <c r="D83" s="993" t="s">
        <v>861</v>
      </c>
      <c r="E83" s="994">
        <v>2015</v>
      </c>
      <c r="F83" s="993" t="s">
        <v>851</v>
      </c>
      <c r="G83" s="995" t="s">
        <v>1489</v>
      </c>
      <c r="H83" s="996" t="s">
        <v>839</v>
      </c>
      <c r="I83" s="997" t="s">
        <v>41</v>
      </c>
      <c r="J83" s="461">
        <v>0.66417910447761186</v>
      </c>
      <c r="K83" s="461">
        <v>0.66417910447761186</v>
      </c>
      <c r="L83" s="998"/>
      <c r="P83" s="50"/>
      <c r="Q83" s="51"/>
      <c r="R83" s="50"/>
      <c r="BA83" s="970"/>
      <c r="BB83" s="970"/>
      <c r="BC83" s="60"/>
      <c r="BD83" s="60"/>
      <c r="BE83" s="969"/>
      <c r="BF83" s="969"/>
      <c r="BG83" s="60"/>
      <c r="BH83" s="60"/>
      <c r="BI83" s="60"/>
      <c r="BJ83" s="60"/>
      <c r="BK83" s="60"/>
      <c r="BL83" s="60"/>
      <c r="BM83" s="907"/>
      <c r="BN83" s="60"/>
      <c r="BO83" s="60"/>
      <c r="BP83" s="60"/>
      <c r="BQ83" s="60"/>
      <c r="BR83" s="60"/>
      <c r="BS83" s="60"/>
      <c r="BT83" s="60"/>
      <c r="BU83" s="52"/>
      <c r="BV83" s="52"/>
      <c r="BW83" s="52"/>
      <c r="BX83" s="52"/>
      <c r="BY83" s="52"/>
      <c r="BZ83" s="52"/>
      <c r="CA83" s="52"/>
      <c r="CB83" s="52"/>
      <c r="CC83" s="60"/>
      <c r="CD83" s="60"/>
      <c r="CE83" s="60"/>
      <c r="CF83" s="60"/>
      <c r="CG83" s="60"/>
      <c r="CH83" s="60"/>
    </row>
    <row r="84" spans="1:86" ht="15.95" customHeight="1">
      <c r="A84" s="992" t="s">
        <v>4</v>
      </c>
      <c r="B84" s="993" t="s">
        <v>40</v>
      </c>
      <c r="C84" s="993" t="s">
        <v>860</v>
      </c>
      <c r="D84" s="993" t="s">
        <v>861</v>
      </c>
      <c r="E84" s="994">
        <v>2015</v>
      </c>
      <c r="F84" s="993" t="s">
        <v>851</v>
      </c>
      <c r="G84" s="995" t="s">
        <v>1489</v>
      </c>
      <c r="H84" s="996" t="s">
        <v>840</v>
      </c>
      <c r="I84" s="997" t="s">
        <v>41</v>
      </c>
      <c r="J84" s="461">
        <v>0.5</v>
      </c>
      <c r="K84" s="461">
        <v>0.5</v>
      </c>
      <c r="L84" s="998"/>
      <c r="P84" s="50"/>
      <c r="Q84" s="51"/>
      <c r="R84" s="50"/>
      <c r="BA84" s="970"/>
      <c r="BB84" s="970"/>
      <c r="BC84" s="60"/>
      <c r="BD84" s="60"/>
      <c r="BE84" s="969"/>
      <c r="BF84" s="969"/>
      <c r="BG84" s="60"/>
      <c r="BH84" s="60"/>
      <c r="BI84" s="60"/>
      <c r="BJ84" s="60"/>
      <c r="BK84" s="60"/>
      <c r="BL84" s="60"/>
      <c r="BM84" s="907"/>
      <c r="BN84" s="60"/>
      <c r="BO84" s="60"/>
      <c r="BP84" s="60"/>
      <c r="BQ84" s="60"/>
      <c r="BR84" s="60"/>
      <c r="BS84" s="60"/>
      <c r="BT84" s="60"/>
      <c r="BU84" s="52"/>
      <c r="BV84" s="52"/>
      <c r="BW84" s="52"/>
      <c r="BX84" s="52"/>
      <c r="BY84" s="52"/>
      <c r="BZ84" s="52"/>
      <c r="CA84" s="52"/>
      <c r="CB84" s="52"/>
      <c r="CC84" s="60"/>
      <c r="CD84" s="60"/>
      <c r="CE84" s="60"/>
      <c r="CF84" s="60"/>
      <c r="CG84" s="60"/>
      <c r="CH84" s="60"/>
    </row>
    <row r="85" spans="1:86" ht="15.95" customHeight="1">
      <c r="A85" s="992" t="s">
        <v>4</v>
      </c>
      <c r="B85" s="993" t="s">
        <v>40</v>
      </c>
      <c r="C85" s="993" t="s">
        <v>860</v>
      </c>
      <c r="D85" s="993" t="s">
        <v>861</v>
      </c>
      <c r="E85" s="994">
        <v>2015</v>
      </c>
      <c r="F85" s="993" t="s">
        <v>851</v>
      </c>
      <c r="G85" s="995" t="s">
        <v>1488</v>
      </c>
      <c r="H85" s="996" t="s">
        <v>839</v>
      </c>
      <c r="I85" s="997" t="s">
        <v>41</v>
      </c>
      <c r="J85" s="461">
        <v>0.58974358974358976</v>
      </c>
      <c r="K85" s="461">
        <v>0.58974358974358976</v>
      </c>
      <c r="L85" s="998"/>
      <c r="P85" s="50"/>
      <c r="Q85" s="51"/>
      <c r="R85" s="50"/>
      <c r="BA85" s="970"/>
      <c r="BB85" s="970"/>
      <c r="BC85" s="60"/>
      <c r="BD85" s="60"/>
      <c r="BE85" s="969"/>
      <c r="BF85" s="969"/>
      <c r="BG85" s="60"/>
      <c r="BH85" s="60"/>
      <c r="BI85" s="60"/>
      <c r="BJ85" s="60"/>
      <c r="BK85" s="60"/>
      <c r="BL85" s="60"/>
      <c r="BM85" s="907"/>
      <c r="BN85" s="60"/>
      <c r="BO85" s="60"/>
      <c r="BP85" s="60"/>
      <c r="BQ85" s="60"/>
      <c r="BR85" s="60"/>
      <c r="BS85" s="60"/>
      <c r="BT85" s="60"/>
      <c r="BU85" s="52"/>
      <c r="BV85" s="52"/>
      <c r="BW85" s="52"/>
      <c r="BX85" s="52"/>
      <c r="BY85" s="52"/>
      <c r="BZ85" s="52"/>
      <c r="CA85" s="52"/>
      <c r="CB85" s="52"/>
      <c r="CC85" s="60"/>
      <c r="CD85" s="60"/>
      <c r="CE85" s="60"/>
      <c r="CF85" s="60"/>
      <c r="CG85" s="60"/>
      <c r="CH85" s="60"/>
    </row>
    <row r="86" spans="1:86" ht="15.95" customHeight="1">
      <c r="A86" s="992" t="s">
        <v>4</v>
      </c>
      <c r="B86" s="993" t="s">
        <v>40</v>
      </c>
      <c r="C86" s="993" t="s">
        <v>860</v>
      </c>
      <c r="D86" s="993" t="s">
        <v>861</v>
      </c>
      <c r="E86" s="994">
        <v>2015</v>
      </c>
      <c r="F86" s="993" t="s">
        <v>851</v>
      </c>
      <c r="G86" s="995" t="s">
        <v>1488</v>
      </c>
      <c r="H86" s="996" t="s">
        <v>840</v>
      </c>
      <c r="I86" s="997" t="s">
        <v>41</v>
      </c>
      <c r="J86" s="461">
        <v>0.63380281690140849</v>
      </c>
      <c r="K86" s="461">
        <v>0.63380281690140849</v>
      </c>
      <c r="L86" s="998"/>
      <c r="P86" s="50"/>
      <c r="Q86" s="51"/>
      <c r="R86" s="50"/>
      <c r="BA86" s="970"/>
      <c r="BB86" s="970"/>
      <c r="BC86" s="60"/>
      <c r="BD86" s="60"/>
      <c r="BE86" s="969"/>
      <c r="BF86" s="969"/>
      <c r="BG86" s="60"/>
      <c r="BH86" s="60"/>
      <c r="BI86" s="60"/>
      <c r="BJ86" s="60"/>
      <c r="BK86" s="60"/>
      <c r="BL86" s="60"/>
      <c r="BM86" s="907"/>
      <c r="BN86" s="60"/>
      <c r="BO86" s="60"/>
      <c r="BP86" s="60"/>
      <c r="BQ86" s="60"/>
      <c r="BR86" s="60"/>
      <c r="BS86" s="60"/>
      <c r="BT86" s="60"/>
      <c r="BU86" s="52"/>
      <c r="BV86" s="52"/>
      <c r="BW86" s="52"/>
      <c r="BX86" s="52"/>
      <c r="BY86" s="52"/>
      <c r="BZ86" s="52"/>
      <c r="CA86" s="52"/>
      <c r="CB86" s="52"/>
      <c r="CC86" s="60"/>
      <c r="CD86" s="60"/>
      <c r="CE86" s="60"/>
      <c r="CF86" s="60"/>
      <c r="CG86" s="60"/>
      <c r="CH86" s="60"/>
    </row>
    <row r="87" spans="1:86" ht="15.95" customHeight="1">
      <c r="A87" s="992" t="s">
        <v>4</v>
      </c>
      <c r="B87" s="993" t="s">
        <v>40</v>
      </c>
      <c r="C87" s="993" t="s">
        <v>860</v>
      </c>
      <c r="D87" s="993" t="s">
        <v>861</v>
      </c>
      <c r="E87" s="994">
        <v>2015</v>
      </c>
      <c r="F87" s="993" t="s">
        <v>851</v>
      </c>
      <c r="G87" s="995" t="s">
        <v>1488</v>
      </c>
      <c r="H87" s="996" t="s">
        <v>841</v>
      </c>
      <c r="I87" s="997" t="s">
        <v>41</v>
      </c>
      <c r="J87" s="461">
        <v>0.58536585365853666</v>
      </c>
      <c r="K87" s="461">
        <v>0.58536585365853666</v>
      </c>
      <c r="L87" s="998"/>
      <c r="P87" s="50"/>
      <c r="Q87" s="51"/>
      <c r="R87" s="50"/>
      <c r="BA87" s="970"/>
      <c r="BB87" s="970"/>
      <c r="BC87" s="60"/>
      <c r="BD87" s="60"/>
      <c r="BE87" s="969"/>
      <c r="BF87" s="969"/>
      <c r="BG87" s="60"/>
      <c r="BH87" s="60"/>
      <c r="BI87" s="60"/>
      <c r="BJ87" s="60"/>
      <c r="BK87" s="60"/>
      <c r="BL87" s="60"/>
      <c r="BM87" s="907"/>
      <c r="BN87" s="60"/>
      <c r="BO87" s="60"/>
      <c r="BP87" s="60"/>
      <c r="BQ87" s="60"/>
      <c r="BR87" s="60"/>
      <c r="BS87" s="60"/>
      <c r="BT87" s="60"/>
      <c r="BU87" s="52"/>
      <c r="BV87" s="52"/>
      <c r="BW87" s="52"/>
      <c r="BX87" s="52"/>
      <c r="BY87" s="52"/>
      <c r="BZ87" s="52"/>
      <c r="CA87" s="52"/>
      <c r="CB87" s="52"/>
      <c r="CC87" s="60"/>
      <c r="CD87" s="60"/>
      <c r="CE87" s="60"/>
      <c r="CF87" s="60"/>
      <c r="CG87" s="60"/>
      <c r="CH87" s="60"/>
    </row>
    <row r="88" spans="1:86" ht="15.95" customHeight="1">
      <c r="A88" s="992" t="s">
        <v>4</v>
      </c>
      <c r="B88" s="993" t="s">
        <v>40</v>
      </c>
      <c r="C88" s="993" t="s">
        <v>860</v>
      </c>
      <c r="D88" s="993" t="s">
        <v>861</v>
      </c>
      <c r="E88" s="994">
        <v>2015</v>
      </c>
      <c r="F88" s="993" t="s">
        <v>851</v>
      </c>
      <c r="G88" s="995" t="s">
        <v>1488</v>
      </c>
      <c r="H88" s="996" t="s">
        <v>842</v>
      </c>
      <c r="I88" s="997" t="s">
        <v>41</v>
      </c>
      <c r="J88" s="461">
        <v>0.57499999999999996</v>
      </c>
      <c r="K88" s="461">
        <v>0.57499999999999996</v>
      </c>
      <c r="L88" s="998"/>
      <c r="P88" s="50"/>
      <c r="Q88" s="51"/>
      <c r="R88" s="50"/>
      <c r="BA88" s="970"/>
      <c r="BB88" s="970"/>
      <c r="BC88" s="60"/>
      <c r="BD88" s="60"/>
      <c r="BE88" s="969"/>
      <c r="BF88" s="969"/>
      <c r="BG88" s="60"/>
      <c r="BH88" s="60"/>
      <c r="BI88" s="60"/>
      <c r="BJ88" s="60"/>
      <c r="BK88" s="60"/>
      <c r="BL88" s="60"/>
      <c r="BM88" s="907"/>
      <c r="BN88" s="60"/>
      <c r="BO88" s="60"/>
      <c r="BP88" s="60"/>
      <c r="BQ88" s="60"/>
      <c r="BR88" s="60"/>
      <c r="BS88" s="60"/>
      <c r="BT88" s="60"/>
      <c r="BU88" s="52"/>
      <c r="BV88" s="52"/>
      <c r="BW88" s="52"/>
      <c r="BX88" s="52"/>
      <c r="BY88" s="52"/>
      <c r="BZ88" s="52"/>
      <c r="CA88" s="52"/>
      <c r="CB88" s="52"/>
      <c r="CC88" s="60"/>
      <c r="CD88" s="60"/>
      <c r="CE88" s="60"/>
      <c r="CF88" s="60"/>
      <c r="CG88" s="60"/>
      <c r="CH88" s="60"/>
    </row>
    <row r="89" spans="1:86" ht="15.95" customHeight="1">
      <c r="A89" s="992" t="s">
        <v>4</v>
      </c>
      <c r="B89" s="993" t="s">
        <v>40</v>
      </c>
      <c r="C89" s="993" t="s">
        <v>862</v>
      </c>
      <c r="D89" s="993" t="s">
        <v>863</v>
      </c>
      <c r="E89" s="994">
        <v>2015</v>
      </c>
      <c r="F89" s="993" t="s">
        <v>846</v>
      </c>
      <c r="G89" s="995" t="s">
        <v>1489</v>
      </c>
      <c r="H89" s="996" t="s">
        <v>837</v>
      </c>
      <c r="I89" s="997" t="s">
        <v>41</v>
      </c>
      <c r="J89" s="461">
        <v>0.72115384615384615</v>
      </c>
      <c r="K89" s="462">
        <v>0.72115384615384615</v>
      </c>
      <c r="L89" s="998"/>
      <c r="P89" s="50"/>
      <c r="Q89" s="51"/>
      <c r="R89" s="50"/>
      <c r="BA89" s="970"/>
      <c r="BB89" s="970"/>
      <c r="BC89" s="60"/>
      <c r="BD89" s="60"/>
      <c r="BE89" s="969"/>
      <c r="BF89" s="969"/>
      <c r="BG89" s="60"/>
      <c r="BH89" s="60"/>
      <c r="BI89" s="60"/>
      <c r="BJ89" s="60"/>
      <c r="BK89" s="60"/>
      <c r="BL89" s="60"/>
      <c r="BM89" s="907"/>
      <c r="BN89" s="60"/>
      <c r="BO89" s="60"/>
      <c r="BP89" s="60"/>
      <c r="BQ89" s="60"/>
      <c r="BR89" s="60"/>
      <c r="BS89" s="60"/>
      <c r="BT89" s="60"/>
      <c r="BU89" s="52"/>
      <c r="BV89" s="52"/>
      <c r="BW89" s="52"/>
      <c r="BX89" s="52"/>
      <c r="BY89" s="52"/>
      <c r="BZ89" s="52"/>
      <c r="CA89" s="52"/>
      <c r="CB89" s="52"/>
      <c r="CC89" s="60"/>
      <c r="CD89" s="60"/>
      <c r="CE89" s="60"/>
      <c r="CF89" s="60"/>
      <c r="CG89" s="60"/>
      <c r="CH89" s="60"/>
    </row>
    <row r="90" spans="1:86" ht="15.95" customHeight="1">
      <c r="A90" s="992" t="s">
        <v>4</v>
      </c>
      <c r="B90" s="993" t="s">
        <v>40</v>
      </c>
      <c r="C90" s="993" t="s">
        <v>862</v>
      </c>
      <c r="D90" s="993" t="s">
        <v>863</v>
      </c>
      <c r="E90" s="994">
        <v>2015</v>
      </c>
      <c r="F90" s="993" t="s">
        <v>846</v>
      </c>
      <c r="G90" s="995" t="s">
        <v>1489</v>
      </c>
      <c r="H90" s="996" t="s">
        <v>839</v>
      </c>
      <c r="I90" s="997" t="s">
        <v>41</v>
      </c>
      <c r="J90" s="461">
        <v>0.68656716417910446</v>
      </c>
      <c r="K90" s="462">
        <v>0.68656716417910446</v>
      </c>
      <c r="L90" s="998"/>
      <c r="P90" s="50"/>
      <c r="Q90" s="51"/>
      <c r="R90" s="50"/>
      <c r="BA90" s="970"/>
      <c r="BB90" s="970"/>
      <c r="BC90" s="60"/>
      <c r="BD90" s="60"/>
      <c r="BE90" s="969"/>
      <c r="BF90" s="969"/>
      <c r="BG90" s="60"/>
      <c r="BH90" s="60"/>
      <c r="BI90" s="60"/>
      <c r="BJ90" s="60"/>
      <c r="BK90" s="60"/>
      <c r="BL90" s="60"/>
      <c r="BM90" s="907"/>
      <c r="BN90" s="60"/>
      <c r="BO90" s="60"/>
      <c r="BP90" s="60"/>
      <c r="BQ90" s="60"/>
      <c r="BR90" s="60"/>
      <c r="BS90" s="60"/>
      <c r="BT90" s="60"/>
      <c r="BU90" s="52"/>
      <c r="BV90" s="52"/>
      <c r="BW90" s="52"/>
      <c r="BX90" s="52"/>
      <c r="BY90" s="52"/>
      <c r="BZ90" s="52"/>
      <c r="CA90" s="52"/>
      <c r="CB90" s="52"/>
      <c r="CC90" s="60"/>
      <c r="CD90" s="60"/>
      <c r="CE90" s="60"/>
      <c r="CF90" s="60"/>
      <c r="CG90" s="60"/>
      <c r="CH90" s="60"/>
    </row>
    <row r="91" spans="1:86" ht="15.95" customHeight="1">
      <c r="A91" s="992" t="s">
        <v>4</v>
      </c>
      <c r="B91" s="993" t="s">
        <v>40</v>
      </c>
      <c r="C91" s="993" t="s">
        <v>862</v>
      </c>
      <c r="D91" s="993" t="s">
        <v>863</v>
      </c>
      <c r="E91" s="994">
        <v>2015</v>
      </c>
      <c r="F91" s="993" t="s">
        <v>846</v>
      </c>
      <c r="G91" s="995" t="s">
        <v>1489</v>
      </c>
      <c r="H91" s="996" t="s">
        <v>840</v>
      </c>
      <c r="I91" s="997" t="s">
        <v>41</v>
      </c>
      <c r="J91" s="461">
        <v>0.57142857142857151</v>
      </c>
      <c r="K91" s="462">
        <v>0.57142857142857151</v>
      </c>
      <c r="L91" s="998"/>
      <c r="P91" s="50"/>
      <c r="Q91" s="51"/>
      <c r="R91" s="50"/>
      <c r="BA91" s="970"/>
      <c r="BB91" s="970"/>
      <c r="BC91" s="60"/>
      <c r="BD91" s="60"/>
      <c r="BE91" s="969"/>
      <c r="BF91" s="969"/>
      <c r="BG91" s="60"/>
      <c r="BH91" s="60"/>
      <c r="BI91" s="60"/>
      <c r="BJ91" s="60"/>
      <c r="BK91" s="60"/>
      <c r="BL91" s="60"/>
      <c r="BM91" s="907"/>
      <c r="BN91" s="60"/>
      <c r="BO91" s="60"/>
      <c r="BP91" s="60"/>
      <c r="BQ91" s="60"/>
      <c r="BR91" s="60"/>
      <c r="BS91" s="60"/>
      <c r="BT91" s="60"/>
      <c r="BU91" s="52"/>
      <c r="BV91" s="52"/>
      <c r="BW91" s="52"/>
      <c r="BX91" s="52"/>
      <c r="BY91" s="52"/>
      <c r="BZ91" s="52"/>
      <c r="CA91" s="52"/>
      <c r="CB91" s="52"/>
      <c r="CC91" s="60"/>
      <c r="CD91" s="60"/>
      <c r="CE91" s="60"/>
      <c r="CF91" s="60"/>
      <c r="CG91" s="60"/>
      <c r="CH91" s="60"/>
    </row>
    <row r="92" spans="1:86" ht="15.95" customHeight="1">
      <c r="A92" s="992" t="s">
        <v>4</v>
      </c>
      <c r="B92" s="993" t="s">
        <v>40</v>
      </c>
      <c r="C92" s="993" t="s">
        <v>862</v>
      </c>
      <c r="D92" s="993" t="s">
        <v>863</v>
      </c>
      <c r="E92" s="994">
        <v>2015</v>
      </c>
      <c r="F92" s="993" t="s">
        <v>846</v>
      </c>
      <c r="G92" s="995" t="s">
        <v>1488</v>
      </c>
      <c r="H92" s="996" t="s">
        <v>839</v>
      </c>
      <c r="I92" s="997" t="s">
        <v>41</v>
      </c>
      <c r="J92" s="461">
        <v>0.58974358974358976</v>
      </c>
      <c r="K92" s="462">
        <v>0.58974358974358976</v>
      </c>
      <c r="L92" s="998"/>
      <c r="P92" s="50"/>
      <c r="Q92" s="51"/>
      <c r="R92" s="50"/>
      <c r="BA92" s="970"/>
      <c r="BB92" s="970"/>
      <c r="BC92" s="60"/>
      <c r="BD92" s="60"/>
      <c r="BE92" s="969"/>
      <c r="BF92" s="969"/>
      <c r="BG92" s="60"/>
      <c r="BH92" s="60"/>
      <c r="BI92" s="60"/>
      <c r="BJ92" s="60"/>
      <c r="BK92" s="60"/>
      <c r="BL92" s="60"/>
      <c r="BM92" s="907"/>
      <c r="BN92" s="60"/>
      <c r="BO92" s="60"/>
      <c r="BP92" s="60"/>
      <c r="BQ92" s="60"/>
      <c r="BR92" s="60"/>
      <c r="BS92" s="60"/>
      <c r="BT92" s="60"/>
      <c r="BU92" s="52"/>
      <c r="BV92" s="52"/>
      <c r="BW92" s="52"/>
      <c r="BX92" s="52"/>
      <c r="BY92" s="52"/>
      <c r="BZ92" s="52"/>
      <c r="CA92" s="52"/>
      <c r="CB92" s="52"/>
      <c r="CC92" s="60"/>
      <c r="CD92" s="60"/>
      <c r="CE92" s="60"/>
      <c r="CF92" s="60"/>
      <c r="CG92" s="60"/>
      <c r="CH92" s="60"/>
    </row>
    <row r="93" spans="1:86" ht="15.95" customHeight="1">
      <c r="A93" s="992" t="s">
        <v>4</v>
      </c>
      <c r="B93" s="993" t="s">
        <v>40</v>
      </c>
      <c r="C93" s="993" t="s">
        <v>862</v>
      </c>
      <c r="D93" s="993" t="s">
        <v>863</v>
      </c>
      <c r="E93" s="994">
        <v>2015</v>
      </c>
      <c r="F93" s="993" t="s">
        <v>846</v>
      </c>
      <c r="G93" s="995" t="s">
        <v>1488</v>
      </c>
      <c r="H93" s="996" t="s">
        <v>840</v>
      </c>
      <c r="I93" s="997" t="s">
        <v>41</v>
      </c>
      <c r="J93" s="461">
        <v>0.6619718309859155</v>
      </c>
      <c r="K93" s="462">
        <v>0.6619718309859155</v>
      </c>
      <c r="L93" s="998"/>
      <c r="P93" s="50"/>
      <c r="Q93" s="51"/>
      <c r="R93" s="50"/>
      <c r="BA93" s="970"/>
      <c r="BB93" s="970"/>
      <c r="BC93" s="60"/>
      <c r="BD93" s="60"/>
      <c r="BE93" s="969"/>
      <c r="BF93" s="969"/>
      <c r="BG93" s="60"/>
      <c r="BH93" s="60"/>
      <c r="BI93" s="60"/>
      <c r="BJ93" s="60"/>
      <c r="BK93" s="60"/>
      <c r="BL93" s="60"/>
      <c r="BM93" s="907"/>
      <c r="BN93" s="60"/>
      <c r="BO93" s="60"/>
      <c r="BP93" s="60"/>
      <c r="BQ93" s="60"/>
      <c r="BR93" s="60"/>
      <c r="BS93" s="60"/>
      <c r="BT93" s="60"/>
      <c r="BU93" s="52"/>
      <c r="BV93" s="52"/>
      <c r="BW93" s="52"/>
      <c r="BX93" s="52"/>
      <c r="BY93" s="52"/>
      <c r="BZ93" s="52"/>
      <c r="CA93" s="52"/>
      <c r="CB93" s="52"/>
      <c r="CC93" s="60"/>
      <c r="CD93" s="60"/>
      <c r="CE93" s="60"/>
      <c r="CF93" s="60"/>
      <c r="CG93" s="60"/>
      <c r="CH93" s="60"/>
    </row>
    <row r="94" spans="1:86" ht="15.95" customHeight="1">
      <c r="A94" s="992" t="s">
        <v>4</v>
      </c>
      <c r="B94" s="993" t="s">
        <v>40</v>
      </c>
      <c r="C94" s="993" t="s">
        <v>862</v>
      </c>
      <c r="D94" s="993" t="s">
        <v>863</v>
      </c>
      <c r="E94" s="994">
        <v>2015</v>
      </c>
      <c r="F94" s="993" t="s">
        <v>846</v>
      </c>
      <c r="G94" s="995" t="s">
        <v>1488</v>
      </c>
      <c r="H94" s="996" t="s">
        <v>841</v>
      </c>
      <c r="I94" s="997" t="s">
        <v>41</v>
      </c>
      <c r="J94" s="461">
        <v>0.68292682926829273</v>
      </c>
      <c r="K94" s="462">
        <v>0.68292682926829273</v>
      </c>
      <c r="L94" s="998"/>
      <c r="P94" s="50"/>
      <c r="Q94" s="51"/>
      <c r="R94" s="50"/>
      <c r="BA94" s="970"/>
      <c r="BB94" s="970"/>
      <c r="BC94" s="60"/>
      <c r="BD94" s="60"/>
      <c r="BE94" s="969"/>
      <c r="BF94" s="969"/>
      <c r="BG94" s="60"/>
      <c r="BH94" s="60"/>
      <c r="BI94" s="60"/>
      <c r="BJ94" s="60"/>
      <c r="BK94" s="60"/>
      <c r="BL94" s="60"/>
      <c r="BM94" s="907"/>
      <c r="BN94" s="60"/>
      <c r="BO94" s="60"/>
      <c r="BP94" s="60"/>
      <c r="BQ94" s="60"/>
      <c r="BR94" s="60"/>
      <c r="BS94" s="60"/>
      <c r="BT94" s="60"/>
      <c r="BU94" s="52"/>
      <c r="BV94" s="52"/>
      <c r="BW94" s="52"/>
      <c r="BX94" s="52"/>
      <c r="BY94" s="52"/>
      <c r="BZ94" s="52"/>
      <c r="CA94" s="52"/>
      <c r="CB94" s="52"/>
      <c r="CC94" s="60"/>
      <c r="CD94" s="60"/>
      <c r="CE94" s="60"/>
      <c r="CF94" s="60"/>
      <c r="CG94" s="60"/>
      <c r="CH94" s="60"/>
    </row>
    <row r="95" spans="1:86" ht="15.95" customHeight="1">
      <c r="A95" s="992" t="s">
        <v>4</v>
      </c>
      <c r="B95" s="993" t="s">
        <v>40</v>
      </c>
      <c r="C95" s="993" t="s">
        <v>862</v>
      </c>
      <c r="D95" s="993" t="s">
        <v>863</v>
      </c>
      <c r="E95" s="994">
        <v>2015</v>
      </c>
      <c r="F95" s="993" t="s">
        <v>846</v>
      </c>
      <c r="G95" s="995" t="s">
        <v>1488</v>
      </c>
      <c r="H95" s="996" t="s">
        <v>842</v>
      </c>
      <c r="I95" s="997" t="s">
        <v>41</v>
      </c>
      <c r="J95" s="461">
        <v>0.7</v>
      </c>
      <c r="K95" s="462">
        <v>0.7</v>
      </c>
      <c r="L95" s="998"/>
      <c r="P95" s="50"/>
      <c r="Q95" s="51"/>
      <c r="R95" s="50"/>
      <c r="BA95" s="970"/>
      <c r="BB95" s="970"/>
      <c r="BC95" s="60"/>
      <c r="BD95" s="60"/>
      <c r="BE95" s="969"/>
      <c r="BF95" s="969"/>
      <c r="BG95" s="60"/>
      <c r="BH95" s="60"/>
      <c r="BI95" s="60"/>
      <c r="BJ95" s="60"/>
      <c r="BK95" s="60"/>
      <c r="BL95" s="60"/>
      <c r="BM95" s="907"/>
      <c r="BN95" s="60"/>
      <c r="BO95" s="60"/>
      <c r="BP95" s="60"/>
      <c r="BQ95" s="60"/>
      <c r="BR95" s="60"/>
      <c r="BS95" s="60"/>
      <c r="BT95" s="60"/>
      <c r="BU95" s="52"/>
      <c r="BV95" s="52"/>
      <c r="BW95" s="52"/>
      <c r="BX95" s="52"/>
      <c r="BY95" s="52"/>
      <c r="BZ95" s="52"/>
      <c r="CA95" s="52"/>
      <c r="CB95" s="52"/>
      <c r="CC95" s="60"/>
      <c r="CD95" s="60"/>
      <c r="CE95" s="60"/>
      <c r="CF95" s="60"/>
      <c r="CG95" s="60"/>
      <c r="CH95" s="60"/>
    </row>
    <row r="96" spans="1:86" ht="15.95" customHeight="1">
      <c r="A96" s="992" t="s">
        <v>4</v>
      </c>
      <c r="B96" s="993" t="s">
        <v>40</v>
      </c>
      <c r="C96" s="993" t="s">
        <v>864</v>
      </c>
      <c r="D96" s="993" t="s">
        <v>865</v>
      </c>
      <c r="E96" s="994">
        <v>2015</v>
      </c>
      <c r="F96" s="993" t="s">
        <v>851</v>
      </c>
      <c r="G96" s="995" t="s">
        <v>1489</v>
      </c>
      <c r="H96" s="996" t="s">
        <v>837</v>
      </c>
      <c r="I96" s="997" t="s">
        <v>41</v>
      </c>
      <c r="J96" s="461">
        <v>0.72916666666666674</v>
      </c>
      <c r="K96" s="462">
        <v>0.72916666666666674</v>
      </c>
      <c r="L96" s="998"/>
      <c r="P96" s="50"/>
      <c r="Q96" s="51"/>
      <c r="R96" s="50"/>
      <c r="BA96" s="970"/>
      <c r="BB96" s="970"/>
      <c r="BC96" s="60"/>
      <c r="BD96" s="60"/>
      <c r="BE96" s="969"/>
      <c r="BF96" s="969"/>
      <c r="BG96" s="60"/>
      <c r="BH96" s="60"/>
      <c r="BI96" s="60"/>
      <c r="BJ96" s="60"/>
      <c r="BK96" s="60"/>
      <c r="BL96" s="60"/>
      <c r="BM96" s="907"/>
      <c r="BN96" s="60"/>
      <c r="BO96" s="60"/>
      <c r="BP96" s="60"/>
      <c r="BQ96" s="60"/>
      <c r="BR96" s="60"/>
      <c r="BS96" s="60"/>
      <c r="BT96" s="60"/>
      <c r="BU96" s="52"/>
      <c r="BV96" s="52"/>
      <c r="BW96" s="52"/>
      <c r="BX96" s="52"/>
      <c r="BY96" s="52"/>
      <c r="BZ96" s="52"/>
      <c r="CA96" s="52"/>
      <c r="CB96" s="52"/>
      <c r="CC96" s="60"/>
      <c r="CD96" s="60"/>
      <c r="CE96" s="60"/>
      <c r="CF96" s="60"/>
      <c r="CG96" s="60"/>
      <c r="CH96" s="60"/>
    </row>
    <row r="97" spans="1:86" ht="15.95" customHeight="1">
      <c r="A97" s="992" t="s">
        <v>4</v>
      </c>
      <c r="B97" s="993" t="s">
        <v>40</v>
      </c>
      <c r="C97" s="993" t="s">
        <v>864</v>
      </c>
      <c r="D97" s="993" t="s">
        <v>865</v>
      </c>
      <c r="E97" s="994">
        <v>2015</v>
      </c>
      <c r="F97" s="993" t="s">
        <v>851</v>
      </c>
      <c r="G97" s="995" t="s">
        <v>1489</v>
      </c>
      <c r="H97" s="996" t="s">
        <v>839</v>
      </c>
      <c r="I97" s="997" t="s">
        <v>41</v>
      </c>
      <c r="J97" s="461">
        <v>0.68656716417910446</v>
      </c>
      <c r="K97" s="462">
        <v>0.68656716417910446</v>
      </c>
      <c r="L97" s="998"/>
      <c r="P97" s="50"/>
      <c r="Q97" s="51"/>
      <c r="R97" s="50"/>
      <c r="BA97" s="970"/>
      <c r="BB97" s="970"/>
      <c r="BC97" s="60"/>
      <c r="BD97" s="60"/>
      <c r="BE97" s="969"/>
      <c r="BF97" s="969"/>
      <c r="BG97" s="60"/>
      <c r="BH97" s="60"/>
      <c r="BI97" s="60"/>
      <c r="BJ97" s="60"/>
      <c r="BK97" s="60"/>
      <c r="BL97" s="60"/>
      <c r="BM97" s="907"/>
      <c r="BN97" s="60"/>
      <c r="BO97" s="60"/>
      <c r="BP97" s="60"/>
      <c r="BQ97" s="60"/>
      <c r="BR97" s="60"/>
      <c r="BS97" s="60"/>
      <c r="BT97" s="60"/>
      <c r="BU97" s="52"/>
      <c r="BV97" s="52"/>
      <c r="BW97" s="52"/>
      <c r="BX97" s="52"/>
      <c r="BY97" s="52"/>
      <c r="BZ97" s="52"/>
      <c r="CA97" s="52"/>
      <c r="CB97" s="52"/>
      <c r="CC97" s="60"/>
      <c r="CD97" s="60"/>
      <c r="CE97" s="60"/>
      <c r="CF97" s="60"/>
      <c r="CG97" s="60"/>
      <c r="CH97" s="60"/>
    </row>
    <row r="98" spans="1:86" ht="15.95" customHeight="1">
      <c r="A98" s="992" t="s">
        <v>4</v>
      </c>
      <c r="B98" s="993" t="s">
        <v>40</v>
      </c>
      <c r="C98" s="993" t="s">
        <v>864</v>
      </c>
      <c r="D98" s="993" t="s">
        <v>865</v>
      </c>
      <c r="E98" s="994">
        <v>2015</v>
      </c>
      <c r="F98" s="993" t="s">
        <v>851</v>
      </c>
      <c r="G98" s="995" t="s">
        <v>1489</v>
      </c>
      <c r="H98" s="996" t="s">
        <v>840</v>
      </c>
      <c r="I98" s="997" t="s">
        <v>41</v>
      </c>
      <c r="J98" s="461">
        <v>0.5</v>
      </c>
      <c r="K98" s="462">
        <v>0.5</v>
      </c>
      <c r="L98" s="998"/>
      <c r="P98" s="50"/>
      <c r="Q98" s="51"/>
      <c r="R98" s="50"/>
      <c r="BA98" s="970"/>
      <c r="BB98" s="970"/>
      <c r="BC98" s="60"/>
      <c r="BD98" s="60"/>
      <c r="BE98" s="969"/>
      <c r="BF98" s="969"/>
      <c r="BG98" s="60"/>
      <c r="BH98" s="60"/>
      <c r="BI98" s="60"/>
      <c r="BJ98" s="60"/>
      <c r="BK98" s="60"/>
      <c r="BL98" s="60"/>
      <c r="BM98" s="907"/>
      <c r="BN98" s="60"/>
      <c r="BO98" s="60"/>
      <c r="BP98" s="60"/>
      <c r="BQ98" s="60"/>
      <c r="BR98" s="60"/>
      <c r="BS98" s="60"/>
      <c r="BT98" s="60"/>
      <c r="BU98" s="52"/>
      <c r="BV98" s="52"/>
      <c r="BW98" s="52"/>
      <c r="BX98" s="52"/>
      <c r="BY98" s="52"/>
      <c r="BZ98" s="52"/>
      <c r="CA98" s="52"/>
      <c r="CB98" s="52"/>
      <c r="CC98" s="60"/>
      <c r="CD98" s="60"/>
      <c r="CE98" s="60"/>
      <c r="CF98" s="60"/>
      <c r="CG98" s="60"/>
      <c r="CH98" s="60"/>
    </row>
    <row r="99" spans="1:86" ht="15.95" customHeight="1">
      <c r="A99" s="992" t="s">
        <v>4</v>
      </c>
      <c r="B99" s="993" t="s">
        <v>40</v>
      </c>
      <c r="C99" s="993" t="s">
        <v>864</v>
      </c>
      <c r="D99" s="993" t="s">
        <v>865</v>
      </c>
      <c r="E99" s="994">
        <v>2015</v>
      </c>
      <c r="F99" s="993" t="s">
        <v>851</v>
      </c>
      <c r="G99" s="995" t="s">
        <v>1488</v>
      </c>
      <c r="H99" s="996" t="s">
        <v>839</v>
      </c>
      <c r="I99" s="997" t="s">
        <v>41</v>
      </c>
      <c r="J99" s="461">
        <v>0.61538461538461542</v>
      </c>
      <c r="K99" s="462">
        <v>0.61538461538461542</v>
      </c>
      <c r="L99" s="998"/>
      <c r="P99" s="50"/>
      <c r="Q99" s="51"/>
      <c r="R99" s="50"/>
      <c r="BA99" s="970"/>
      <c r="BB99" s="970"/>
      <c r="BC99" s="60"/>
      <c r="BD99" s="60"/>
      <c r="BE99" s="969"/>
      <c r="BF99" s="969"/>
      <c r="BG99" s="60"/>
      <c r="BH99" s="60"/>
      <c r="BI99" s="60"/>
      <c r="BJ99" s="60"/>
      <c r="BK99" s="60"/>
      <c r="BL99" s="60"/>
      <c r="BM99" s="907"/>
      <c r="BN99" s="60"/>
      <c r="BO99" s="60"/>
      <c r="BP99" s="60"/>
      <c r="BQ99" s="60"/>
      <c r="BR99" s="60"/>
      <c r="BS99" s="60"/>
      <c r="BT99" s="60"/>
      <c r="BU99" s="52"/>
      <c r="BV99" s="52"/>
      <c r="BW99" s="52"/>
      <c r="BX99" s="52"/>
      <c r="BY99" s="52"/>
      <c r="BZ99" s="52"/>
      <c r="CA99" s="52"/>
      <c r="CB99" s="52"/>
      <c r="CC99" s="60"/>
      <c r="CD99" s="60"/>
      <c r="CE99" s="60"/>
      <c r="CF99" s="60"/>
      <c r="CG99" s="60"/>
      <c r="CH99" s="60"/>
    </row>
    <row r="100" spans="1:86" ht="15.95" customHeight="1">
      <c r="A100" s="983" t="s">
        <v>4</v>
      </c>
      <c r="B100" s="999" t="s">
        <v>40</v>
      </c>
      <c r="C100" s="999" t="s">
        <v>864</v>
      </c>
      <c r="D100" s="993" t="s">
        <v>865</v>
      </c>
      <c r="E100" s="994">
        <v>2015</v>
      </c>
      <c r="F100" s="993" t="s">
        <v>851</v>
      </c>
      <c r="G100" s="995" t="s">
        <v>1488</v>
      </c>
      <c r="H100" s="1000" t="s">
        <v>840</v>
      </c>
      <c r="I100" s="1001" t="s">
        <v>41</v>
      </c>
      <c r="J100" s="461">
        <v>0.6619718309859155</v>
      </c>
      <c r="K100" s="462">
        <v>0.6619718309859155</v>
      </c>
      <c r="L100" s="998"/>
      <c r="P100" s="50"/>
      <c r="Q100" s="51"/>
      <c r="R100" s="50"/>
      <c r="BA100" s="970"/>
      <c r="BB100" s="970"/>
      <c r="BC100" s="60"/>
      <c r="BD100" s="60"/>
      <c r="BE100" s="969"/>
      <c r="BF100" s="969"/>
      <c r="BG100" s="60"/>
      <c r="BH100" s="60"/>
      <c r="BI100" s="60"/>
      <c r="BJ100" s="60"/>
      <c r="BK100" s="60"/>
      <c r="BL100" s="60"/>
      <c r="BM100" s="907"/>
      <c r="BN100" s="60"/>
      <c r="BO100" s="60"/>
      <c r="BP100" s="60"/>
      <c r="BQ100" s="60"/>
      <c r="BR100" s="60"/>
      <c r="BS100" s="60"/>
      <c r="BT100" s="60"/>
      <c r="BU100" s="52"/>
      <c r="BV100" s="52"/>
      <c r="BW100" s="52"/>
      <c r="BX100" s="52"/>
      <c r="BY100" s="52"/>
      <c r="BZ100" s="52"/>
      <c r="CA100" s="52"/>
      <c r="CB100" s="52"/>
      <c r="CC100" s="60"/>
      <c r="CD100" s="60"/>
      <c r="CE100" s="60"/>
      <c r="CF100" s="60"/>
      <c r="CG100" s="60"/>
      <c r="CH100" s="60"/>
    </row>
    <row r="101" spans="1:86" ht="15.95" customHeight="1">
      <c r="A101" s="1002" t="s">
        <v>4</v>
      </c>
      <c r="B101" s="1003" t="s">
        <v>40</v>
      </c>
      <c r="C101" s="1003" t="s">
        <v>864</v>
      </c>
      <c r="D101" s="993" t="s">
        <v>865</v>
      </c>
      <c r="E101" s="994">
        <v>2015</v>
      </c>
      <c r="F101" s="993" t="s">
        <v>851</v>
      </c>
      <c r="G101" s="995" t="s">
        <v>1488</v>
      </c>
      <c r="H101" s="1000" t="s">
        <v>841</v>
      </c>
      <c r="I101" s="1001" t="s">
        <v>41</v>
      </c>
      <c r="J101" s="461">
        <v>0.65853658536585369</v>
      </c>
      <c r="K101" s="462">
        <v>0.65853658536585369</v>
      </c>
      <c r="L101" s="998"/>
      <c r="P101" s="50"/>
      <c r="Q101" s="51"/>
      <c r="R101" s="50"/>
      <c r="BA101" s="970"/>
      <c r="BB101" s="970"/>
      <c r="BC101" s="60"/>
      <c r="BD101" s="60"/>
      <c r="BE101" s="969"/>
      <c r="BF101" s="969"/>
      <c r="BG101" s="60"/>
      <c r="BH101" s="60"/>
      <c r="BI101" s="60"/>
      <c r="BJ101" s="60"/>
      <c r="BK101" s="60"/>
      <c r="BL101" s="60"/>
      <c r="BM101" s="907"/>
      <c r="BN101" s="60"/>
      <c r="BO101" s="60"/>
      <c r="BP101" s="60"/>
      <c r="BQ101" s="60"/>
      <c r="BR101" s="60"/>
      <c r="BS101" s="60"/>
      <c r="BT101" s="60"/>
      <c r="BU101" s="52"/>
      <c r="BV101" s="52"/>
      <c r="BW101" s="52"/>
      <c r="BX101" s="52"/>
      <c r="BY101" s="52"/>
      <c r="BZ101" s="52"/>
      <c r="CA101" s="52"/>
      <c r="CB101" s="52"/>
      <c r="CC101" s="60"/>
      <c r="CD101" s="60"/>
      <c r="CE101" s="60"/>
      <c r="CF101" s="60"/>
      <c r="CG101" s="60"/>
      <c r="CH101" s="60"/>
    </row>
    <row r="102" spans="1:86" ht="15.95" customHeight="1">
      <c r="A102" s="1002" t="s">
        <v>4</v>
      </c>
      <c r="B102" s="1003" t="s">
        <v>40</v>
      </c>
      <c r="C102" s="1003" t="s">
        <v>864</v>
      </c>
      <c r="D102" s="993" t="s">
        <v>865</v>
      </c>
      <c r="E102" s="994">
        <v>2015</v>
      </c>
      <c r="F102" s="993" t="s">
        <v>851</v>
      </c>
      <c r="G102" s="995" t="s">
        <v>1488</v>
      </c>
      <c r="H102" s="1000" t="s">
        <v>842</v>
      </c>
      <c r="I102" s="1001" t="s">
        <v>41</v>
      </c>
      <c r="J102" s="461">
        <v>0.65</v>
      </c>
      <c r="K102" s="462">
        <v>0.65</v>
      </c>
      <c r="L102" s="998"/>
      <c r="P102" s="50"/>
      <c r="Q102" s="51"/>
      <c r="R102" s="50"/>
      <c r="BA102" s="970"/>
      <c r="BB102" s="970"/>
      <c r="BC102" s="60"/>
      <c r="BD102" s="60"/>
      <c r="BE102" s="969"/>
      <c r="BF102" s="969"/>
      <c r="BG102" s="60"/>
      <c r="BH102" s="60"/>
      <c r="BI102" s="60"/>
      <c r="BJ102" s="60"/>
      <c r="BK102" s="60"/>
      <c r="BL102" s="60"/>
      <c r="BM102" s="907"/>
      <c r="BN102" s="60"/>
      <c r="BO102" s="60"/>
      <c r="BP102" s="60"/>
      <c r="BQ102" s="60"/>
      <c r="BR102" s="60"/>
      <c r="BS102" s="60"/>
      <c r="BT102" s="60"/>
      <c r="BU102" s="52"/>
      <c r="BV102" s="52"/>
      <c r="BW102" s="52"/>
      <c r="BX102" s="52"/>
      <c r="BY102" s="52"/>
      <c r="BZ102" s="52"/>
      <c r="CA102" s="52"/>
      <c r="CB102" s="52"/>
      <c r="CC102" s="60"/>
      <c r="CD102" s="60"/>
      <c r="CE102" s="60"/>
      <c r="CF102" s="60"/>
      <c r="CG102" s="60"/>
      <c r="CH102" s="60"/>
    </row>
    <row r="103" spans="1:86" ht="15.95" customHeight="1">
      <c r="A103" s="1002" t="s">
        <v>4</v>
      </c>
      <c r="B103" s="1003" t="s">
        <v>40</v>
      </c>
      <c r="C103" s="1003" t="s">
        <v>864</v>
      </c>
      <c r="D103" s="993" t="s">
        <v>866</v>
      </c>
      <c r="E103" s="994">
        <v>2015</v>
      </c>
      <c r="F103" s="993" t="s">
        <v>867</v>
      </c>
      <c r="G103" s="995" t="s">
        <v>1489</v>
      </c>
      <c r="H103" s="1000" t="s">
        <v>837</v>
      </c>
      <c r="I103" s="1001" t="s">
        <v>41</v>
      </c>
      <c r="J103" s="461">
        <v>0.72916666666666674</v>
      </c>
      <c r="K103" s="462">
        <v>0.72916666666666674</v>
      </c>
      <c r="L103" s="463"/>
      <c r="P103" s="50"/>
      <c r="Q103" s="51"/>
      <c r="R103" s="50"/>
      <c r="BA103" s="970"/>
      <c r="BB103" s="970"/>
      <c r="BC103" s="60"/>
      <c r="BD103" s="60"/>
      <c r="BE103" s="969"/>
      <c r="BF103" s="969"/>
      <c r="BG103" s="60"/>
      <c r="BH103" s="60"/>
      <c r="BI103" s="60"/>
      <c r="BJ103" s="60"/>
      <c r="BK103" s="60"/>
      <c r="BL103" s="60"/>
      <c r="BM103" s="907"/>
      <c r="BN103" s="60"/>
      <c r="BO103" s="60"/>
      <c r="BP103" s="60"/>
      <c r="BQ103" s="60"/>
      <c r="BR103" s="60"/>
      <c r="BS103" s="60"/>
      <c r="BT103" s="60"/>
      <c r="BU103" s="52"/>
      <c r="BV103" s="52"/>
      <c r="BW103" s="52"/>
      <c r="BX103" s="52"/>
      <c r="BY103" s="52"/>
      <c r="BZ103" s="52"/>
      <c r="CA103" s="52"/>
      <c r="CB103" s="52"/>
      <c r="CC103" s="60"/>
      <c r="CD103" s="60"/>
      <c r="CE103" s="60"/>
      <c r="CF103" s="60"/>
      <c r="CG103" s="60"/>
      <c r="CH103" s="60"/>
    </row>
    <row r="104" spans="1:86" ht="15.95" customHeight="1">
      <c r="A104" s="992" t="s">
        <v>4</v>
      </c>
      <c r="B104" s="993" t="s">
        <v>40</v>
      </c>
      <c r="C104" s="993" t="s">
        <v>864</v>
      </c>
      <c r="D104" s="993" t="s">
        <v>866</v>
      </c>
      <c r="E104" s="994">
        <v>2015</v>
      </c>
      <c r="F104" s="993" t="s">
        <v>867</v>
      </c>
      <c r="G104" s="995" t="s">
        <v>1489</v>
      </c>
      <c r="H104" s="996" t="s">
        <v>839</v>
      </c>
      <c r="I104" s="997" t="s">
        <v>41</v>
      </c>
      <c r="J104" s="461">
        <v>0.68656716417910446</v>
      </c>
      <c r="K104" s="462">
        <v>0.68656716417910446</v>
      </c>
      <c r="L104" s="998"/>
      <c r="P104" s="50"/>
      <c r="Q104" s="51"/>
      <c r="R104" s="50"/>
      <c r="BA104" s="970"/>
      <c r="BB104" s="970"/>
      <c r="BC104" s="60"/>
      <c r="BD104" s="60"/>
      <c r="BE104" s="969"/>
      <c r="BF104" s="969"/>
      <c r="BG104" s="60"/>
      <c r="BH104" s="60"/>
      <c r="BI104" s="60"/>
      <c r="BJ104" s="60"/>
      <c r="BK104" s="60"/>
      <c r="BL104" s="60"/>
      <c r="BM104" s="907"/>
      <c r="BN104" s="60"/>
      <c r="BO104" s="60"/>
      <c r="BP104" s="60"/>
      <c r="BQ104" s="60"/>
      <c r="BR104" s="60"/>
      <c r="BS104" s="60"/>
      <c r="BT104" s="60"/>
      <c r="BU104" s="52"/>
      <c r="BV104" s="52"/>
      <c r="BW104" s="52"/>
      <c r="BX104" s="52"/>
      <c r="BY104" s="52"/>
      <c r="BZ104" s="52"/>
      <c r="CA104" s="52"/>
      <c r="CB104" s="52"/>
      <c r="CC104" s="60"/>
      <c r="CD104" s="60"/>
      <c r="CE104" s="60"/>
      <c r="CF104" s="60"/>
      <c r="CG104" s="60"/>
      <c r="CH104" s="60"/>
    </row>
    <row r="105" spans="1:86" ht="15.95" customHeight="1">
      <c r="A105" s="992" t="s">
        <v>4</v>
      </c>
      <c r="B105" s="993" t="s">
        <v>40</v>
      </c>
      <c r="C105" s="993" t="s">
        <v>864</v>
      </c>
      <c r="D105" s="993" t="s">
        <v>866</v>
      </c>
      <c r="E105" s="994">
        <v>2015</v>
      </c>
      <c r="F105" s="993" t="s">
        <v>867</v>
      </c>
      <c r="G105" s="995" t="s">
        <v>1489</v>
      </c>
      <c r="H105" s="996" t="s">
        <v>840</v>
      </c>
      <c r="I105" s="997" t="s">
        <v>41</v>
      </c>
      <c r="J105" s="461">
        <v>0.5</v>
      </c>
      <c r="K105" s="462">
        <v>0.5</v>
      </c>
      <c r="L105" s="998"/>
      <c r="P105" s="50"/>
      <c r="Q105" s="51"/>
      <c r="R105" s="50"/>
      <c r="BA105" s="970"/>
      <c r="BB105" s="970"/>
      <c r="BC105" s="60"/>
      <c r="BD105" s="60"/>
      <c r="BE105" s="969"/>
      <c r="BF105" s="969"/>
      <c r="BG105" s="60"/>
      <c r="BH105" s="60"/>
      <c r="BI105" s="60"/>
      <c r="BJ105" s="60"/>
      <c r="BK105" s="60"/>
      <c r="BL105" s="60"/>
      <c r="BM105" s="907"/>
      <c r="BN105" s="60"/>
      <c r="BO105" s="60"/>
      <c r="BP105" s="60"/>
      <c r="BQ105" s="60"/>
      <c r="BR105" s="60"/>
      <c r="BS105" s="60"/>
      <c r="BT105" s="60"/>
      <c r="BU105" s="52"/>
      <c r="BV105" s="52"/>
      <c r="BW105" s="52"/>
      <c r="BX105" s="52"/>
      <c r="BY105" s="52"/>
      <c r="BZ105" s="52"/>
      <c r="CA105" s="52"/>
      <c r="CB105" s="52"/>
      <c r="CC105" s="60"/>
      <c r="CD105" s="60"/>
      <c r="CE105" s="60"/>
      <c r="CF105" s="60"/>
      <c r="CG105" s="60"/>
      <c r="CH105" s="60"/>
    </row>
    <row r="106" spans="1:86" ht="15.95" customHeight="1">
      <c r="A106" s="983" t="s">
        <v>4</v>
      </c>
      <c r="B106" s="999" t="s">
        <v>40</v>
      </c>
      <c r="C106" s="999" t="s">
        <v>864</v>
      </c>
      <c r="D106" s="993" t="s">
        <v>866</v>
      </c>
      <c r="E106" s="994">
        <v>2015</v>
      </c>
      <c r="F106" s="993" t="s">
        <v>867</v>
      </c>
      <c r="G106" s="995" t="s">
        <v>1488</v>
      </c>
      <c r="H106" s="1000" t="s">
        <v>839</v>
      </c>
      <c r="I106" s="1001" t="s">
        <v>41</v>
      </c>
      <c r="J106" s="461">
        <v>0.61538461538461542</v>
      </c>
      <c r="K106" s="462">
        <v>0.61538461538461542</v>
      </c>
      <c r="L106" s="998"/>
      <c r="P106" s="50"/>
      <c r="Q106" s="51"/>
      <c r="R106" s="50"/>
      <c r="BA106" s="970"/>
      <c r="BB106" s="970"/>
      <c r="BC106" s="60"/>
      <c r="BD106" s="60"/>
      <c r="BE106" s="969"/>
      <c r="BF106" s="969"/>
      <c r="BG106" s="60"/>
      <c r="BH106" s="60"/>
      <c r="BI106" s="60"/>
      <c r="BJ106" s="60"/>
      <c r="BK106" s="60"/>
      <c r="BL106" s="60"/>
      <c r="BM106" s="907"/>
      <c r="BN106" s="60"/>
      <c r="BO106" s="60"/>
      <c r="BP106" s="60"/>
      <c r="BQ106" s="60"/>
      <c r="BR106" s="60"/>
      <c r="BS106" s="60"/>
      <c r="BT106" s="60"/>
      <c r="BU106" s="52"/>
      <c r="BV106" s="52"/>
      <c r="BW106" s="52"/>
      <c r="BX106" s="52"/>
      <c r="BY106" s="52"/>
      <c r="BZ106" s="52"/>
      <c r="CA106" s="52"/>
      <c r="CB106" s="52"/>
      <c r="CC106" s="60"/>
      <c r="CD106" s="60"/>
      <c r="CE106" s="60"/>
      <c r="CF106" s="60"/>
      <c r="CG106" s="60"/>
      <c r="CH106" s="60"/>
    </row>
    <row r="107" spans="1:86" ht="15.95" customHeight="1">
      <c r="A107" s="1002" t="s">
        <v>4</v>
      </c>
      <c r="B107" s="1003" t="s">
        <v>40</v>
      </c>
      <c r="C107" s="1003" t="s">
        <v>864</v>
      </c>
      <c r="D107" s="993" t="s">
        <v>866</v>
      </c>
      <c r="E107" s="994">
        <v>2015</v>
      </c>
      <c r="F107" s="993" t="s">
        <v>867</v>
      </c>
      <c r="G107" s="995" t="s">
        <v>1488</v>
      </c>
      <c r="H107" s="1000" t="s">
        <v>840</v>
      </c>
      <c r="I107" s="1001" t="s">
        <v>41</v>
      </c>
      <c r="J107" s="461">
        <v>0.6619718309859155</v>
      </c>
      <c r="K107" s="462">
        <v>0.6619718309859155</v>
      </c>
      <c r="L107" s="998"/>
      <c r="P107" s="50"/>
      <c r="Q107" s="51"/>
      <c r="R107" s="50"/>
      <c r="BA107" s="970"/>
      <c r="BB107" s="970"/>
      <c r="BC107" s="60"/>
      <c r="BD107" s="60"/>
      <c r="BE107" s="969"/>
      <c r="BF107" s="969"/>
      <c r="BG107" s="60"/>
      <c r="BH107" s="60"/>
      <c r="BI107" s="60"/>
      <c r="BJ107" s="60"/>
      <c r="BK107" s="60"/>
      <c r="BL107" s="60"/>
      <c r="BM107" s="907"/>
      <c r="BN107" s="60"/>
      <c r="BO107" s="60"/>
      <c r="BP107" s="60"/>
      <c r="BQ107" s="60"/>
      <c r="BR107" s="60"/>
      <c r="BS107" s="60"/>
      <c r="BT107" s="60"/>
      <c r="BU107" s="52"/>
      <c r="BV107" s="52"/>
      <c r="BW107" s="52"/>
      <c r="BX107" s="52"/>
      <c r="BY107" s="52"/>
      <c r="BZ107" s="52"/>
      <c r="CA107" s="52"/>
      <c r="CB107" s="52"/>
      <c r="CC107" s="60"/>
      <c r="CD107" s="60"/>
      <c r="CE107" s="60"/>
      <c r="CF107" s="60"/>
      <c r="CG107" s="60"/>
      <c r="CH107" s="60"/>
    </row>
    <row r="108" spans="1:86" ht="15.95" customHeight="1">
      <c r="A108" s="1002" t="s">
        <v>4</v>
      </c>
      <c r="B108" s="1003" t="s">
        <v>40</v>
      </c>
      <c r="C108" s="1003" t="s">
        <v>864</v>
      </c>
      <c r="D108" s="993" t="s">
        <v>866</v>
      </c>
      <c r="E108" s="994">
        <v>2015</v>
      </c>
      <c r="F108" s="993" t="s">
        <v>867</v>
      </c>
      <c r="G108" s="995" t="s">
        <v>1488</v>
      </c>
      <c r="H108" s="1000" t="s">
        <v>841</v>
      </c>
      <c r="I108" s="1001" t="s">
        <v>41</v>
      </c>
      <c r="J108" s="461">
        <v>0.65853658536585369</v>
      </c>
      <c r="K108" s="462">
        <v>0.65853658536585369</v>
      </c>
      <c r="L108" s="998"/>
      <c r="P108" s="50"/>
      <c r="Q108" s="51"/>
      <c r="R108" s="50"/>
      <c r="BA108" s="970"/>
      <c r="BB108" s="970"/>
      <c r="BC108" s="60"/>
      <c r="BD108" s="60"/>
      <c r="BE108" s="969"/>
      <c r="BF108" s="969"/>
      <c r="BG108" s="60"/>
      <c r="BH108" s="60"/>
      <c r="BI108" s="60"/>
      <c r="BJ108" s="60"/>
      <c r="BK108" s="60"/>
      <c r="BL108" s="60"/>
      <c r="BM108" s="907"/>
      <c r="BN108" s="60"/>
      <c r="BO108" s="60"/>
      <c r="BP108" s="60"/>
      <c r="BQ108" s="60"/>
      <c r="BR108" s="60"/>
      <c r="BS108" s="60"/>
      <c r="BT108" s="60"/>
      <c r="BU108" s="52"/>
      <c r="BV108" s="52"/>
      <c r="BW108" s="52"/>
      <c r="BX108" s="52"/>
      <c r="BY108" s="52"/>
      <c r="BZ108" s="52"/>
      <c r="CA108" s="52"/>
      <c r="CB108" s="52"/>
      <c r="CC108" s="60"/>
      <c r="CD108" s="60"/>
      <c r="CE108" s="60"/>
      <c r="CF108" s="60"/>
      <c r="CG108" s="60"/>
      <c r="CH108" s="60"/>
    </row>
    <row r="109" spans="1:86" ht="15.95" customHeight="1">
      <c r="A109" s="1002" t="s">
        <v>4</v>
      </c>
      <c r="B109" s="1003" t="s">
        <v>40</v>
      </c>
      <c r="C109" s="1003" t="s">
        <v>864</v>
      </c>
      <c r="D109" s="993" t="s">
        <v>866</v>
      </c>
      <c r="E109" s="994">
        <v>2015</v>
      </c>
      <c r="F109" s="993" t="s">
        <v>867</v>
      </c>
      <c r="G109" s="995" t="s">
        <v>1488</v>
      </c>
      <c r="H109" s="1000" t="s">
        <v>842</v>
      </c>
      <c r="I109" s="1001" t="s">
        <v>41</v>
      </c>
      <c r="J109" s="461">
        <v>0.65</v>
      </c>
      <c r="K109" s="462">
        <v>0.65</v>
      </c>
      <c r="L109" s="463"/>
      <c r="P109" s="50"/>
      <c r="Q109" s="51"/>
      <c r="R109" s="50"/>
      <c r="BA109" s="970"/>
      <c r="BB109" s="970"/>
      <c r="BC109" s="60"/>
      <c r="BD109" s="60"/>
      <c r="BE109" s="969"/>
      <c r="BF109" s="969"/>
      <c r="BG109" s="60"/>
      <c r="BH109" s="60"/>
      <c r="BI109" s="60"/>
      <c r="BJ109" s="60"/>
      <c r="BK109" s="60"/>
      <c r="BL109" s="60"/>
      <c r="BM109" s="907"/>
      <c r="BN109" s="60"/>
      <c r="BO109" s="60"/>
      <c r="BP109" s="60"/>
      <c r="BQ109" s="60"/>
      <c r="BR109" s="60"/>
      <c r="BS109" s="60"/>
      <c r="BT109" s="60"/>
      <c r="BU109" s="52"/>
      <c r="BV109" s="52"/>
      <c r="BW109" s="52"/>
      <c r="BX109" s="52"/>
      <c r="BY109" s="52"/>
      <c r="BZ109" s="52"/>
      <c r="CA109" s="52"/>
      <c r="CB109" s="52"/>
      <c r="CC109" s="60"/>
      <c r="CD109" s="60"/>
      <c r="CE109" s="60"/>
      <c r="CF109" s="60"/>
      <c r="CG109" s="60"/>
      <c r="CH109" s="60"/>
    </row>
    <row r="110" spans="1:86" ht="15.95" customHeight="1">
      <c r="A110" s="992" t="s">
        <v>4</v>
      </c>
      <c r="B110" s="993" t="s">
        <v>40</v>
      </c>
      <c r="C110" s="993" t="s">
        <v>869</v>
      </c>
      <c r="D110" s="993" t="s">
        <v>869</v>
      </c>
      <c r="E110" s="994">
        <v>2016</v>
      </c>
      <c r="F110" s="993" t="s">
        <v>868</v>
      </c>
      <c r="G110" s="995" t="s">
        <v>58</v>
      </c>
      <c r="H110" s="996" t="s">
        <v>58</v>
      </c>
      <c r="I110" s="997" t="s">
        <v>41</v>
      </c>
      <c r="J110" s="461">
        <v>1</v>
      </c>
      <c r="K110" s="462">
        <v>1</v>
      </c>
      <c r="L110" s="998"/>
      <c r="P110" s="50"/>
      <c r="Q110" s="51"/>
      <c r="R110" s="50"/>
      <c r="BA110" s="970"/>
      <c r="BB110" s="970"/>
      <c r="BC110" s="60"/>
      <c r="BD110" s="60"/>
      <c r="BE110" s="969"/>
      <c r="BF110" s="969"/>
      <c r="BG110" s="60"/>
      <c r="BH110" s="60"/>
      <c r="BI110" s="60"/>
      <c r="BJ110" s="60"/>
      <c r="BK110" s="60"/>
      <c r="BL110" s="60"/>
      <c r="BM110" s="907"/>
      <c r="BN110" s="60"/>
      <c r="BO110" s="60"/>
      <c r="BP110" s="60"/>
      <c r="BQ110" s="60"/>
      <c r="BR110" s="60"/>
      <c r="BS110" s="60"/>
      <c r="BT110" s="60"/>
      <c r="BU110" s="52"/>
      <c r="BV110" s="52"/>
      <c r="BW110" s="52"/>
      <c r="BX110" s="52"/>
      <c r="BY110" s="52"/>
      <c r="BZ110" s="52"/>
      <c r="CA110" s="52"/>
      <c r="CB110" s="52"/>
      <c r="CC110" s="60"/>
      <c r="CD110" s="60"/>
      <c r="CE110" s="60"/>
      <c r="CF110" s="60"/>
      <c r="CG110" s="60"/>
      <c r="CH110" s="60"/>
    </row>
    <row r="111" spans="1:86" ht="13.35" customHeight="1">
      <c r="A111" s="79"/>
      <c r="E111" s="79"/>
      <c r="F111" s="21"/>
      <c r="I111" s="21"/>
      <c r="L111" s="86"/>
      <c r="P111" s="51"/>
      <c r="Q111" s="51"/>
      <c r="R111" s="51"/>
      <c r="BA111" s="970" t="s">
        <v>319</v>
      </c>
      <c r="BB111" s="970" t="s">
        <v>123</v>
      </c>
      <c r="BC111" s="60"/>
      <c r="BD111" s="60"/>
      <c r="BE111" s="969"/>
      <c r="BF111" s="969"/>
      <c r="BG111" s="60"/>
      <c r="BH111" s="60"/>
      <c r="BI111" s="60"/>
      <c r="BJ111" s="60"/>
      <c r="BK111" s="60"/>
      <c r="BL111" s="60"/>
      <c r="BM111" s="907" t="s">
        <v>1065</v>
      </c>
      <c r="BN111" s="60"/>
      <c r="BO111" s="60" t="s">
        <v>117</v>
      </c>
      <c r="BP111" s="60"/>
      <c r="BQ111" s="60"/>
      <c r="BR111" s="60"/>
      <c r="BS111" s="60"/>
      <c r="BT111" s="60"/>
      <c r="BU111" s="52" t="s">
        <v>1066</v>
      </c>
      <c r="BV111" s="52"/>
      <c r="BW111" s="52"/>
      <c r="BX111" s="52"/>
      <c r="BY111" s="52"/>
      <c r="BZ111" s="52" t="s">
        <v>171</v>
      </c>
      <c r="CA111" s="52"/>
      <c r="CB111" s="52"/>
      <c r="CC111" s="60"/>
      <c r="CD111" s="60"/>
      <c r="CE111" s="60"/>
      <c r="CF111" s="60"/>
      <c r="CG111" s="60"/>
      <c r="CH111" s="60"/>
    </row>
    <row r="112" spans="1:86">
      <c r="A112" t="s">
        <v>247</v>
      </c>
      <c r="L112" s="86"/>
      <c r="P112" s="51"/>
      <c r="Q112" s="51"/>
      <c r="R112" s="51"/>
      <c r="BA112" s="970" t="s">
        <v>320</v>
      </c>
      <c r="BB112" s="970" t="s">
        <v>50</v>
      </c>
      <c r="BC112" s="60"/>
      <c r="BD112" s="286" t="s">
        <v>1067</v>
      </c>
      <c r="BE112" s="969"/>
      <c r="BF112" s="969"/>
      <c r="BG112" s="60"/>
      <c r="BH112" s="286" t="s">
        <v>76</v>
      </c>
      <c r="BI112" s="60"/>
      <c r="BJ112" s="60"/>
      <c r="BK112" s="286" t="s">
        <v>1068</v>
      </c>
      <c r="BL112" s="60"/>
      <c r="BM112" s="907" t="s">
        <v>1069</v>
      </c>
      <c r="BN112" s="60"/>
      <c r="BO112" s="60" t="s">
        <v>118</v>
      </c>
      <c r="BP112" s="60"/>
      <c r="BQ112" s="60"/>
      <c r="BR112" s="60"/>
      <c r="BS112" s="60"/>
      <c r="BT112" s="60"/>
      <c r="BU112" s="52" t="s">
        <v>546</v>
      </c>
      <c r="BV112" s="52"/>
      <c r="BW112" s="52"/>
      <c r="BX112" s="52"/>
      <c r="BY112" s="52"/>
      <c r="BZ112" s="52" t="s">
        <v>937</v>
      </c>
      <c r="CA112" s="52"/>
      <c r="CB112" s="52"/>
      <c r="CC112" s="60"/>
      <c r="CD112" s="60"/>
      <c r="CE112" s="60"/>
      <c r="CF112" s="60"/>
      <c r="CG112" s="60"/>
      <c r="CH112" s="60"/>
    </row>
    <row r="113" spans="1:86" s="464" customFormat="1">
      <c r="A113" s="81" t="s">
        <v>351</v>
      </c>
      <c r="L113" s="465"/>
      <c r="P113" s="466"/>
      <c r="Q113" s="466"/>
      <c r="R113" s="466"/>
      <c r="BA113" s="987" t="s">
        <v>348</v>
      </c>
      <c r="BB113" s="987" t="s">
        <v>300</v>
      </c>
      <c r="BC113" s="52"/>
      <c r="BD113" s="52" t="s">
        <v>56</v>
      </c>
      <c r="BE113" s="988"/>
      <c r="BF113" s="988"/>
      <c r="BG113" s="52"/>
      <c r="BH113" s="52" t="s">
        <v>67</v>
      </c>
      <c r="BI113" s="52"/>
      <c r="BJ113" s="52"/>
      <c r="BK113" s="203" t="s">
        <v>67</v>
      </c>
      <c r="BL113" s="52"/>
      <c r="BM113" s="889" t="s">
        <v>1070</v>
      </c>
      <c r="BN113" s="52"/>
      <c r="BO113" s="52" t="s">
        <v>119</v>
      </c>
      <c r="BP113" s="52"/>
      <c r="BQ113" s="52"/>
      <c r="BR113" s="52"/>
      <c r="BS113" s="52"/>
      <c r="BT113" s="52"/>
      <c r="BU113" s="52" t="s">
        <v>1071</v>
      </c>
      <c r="BV113" s="52"/>
      <c r="BW113" s="52"/>
      <c r="BX113" s="52"/>
      <c r="BY113" s="52"/>
      <c r="BZ113" s="52" t="s">
        <v>938</v>
      </c>
      <c r="CA113" s="52"/>
      <c r="CB113" s="52"/>
      <c r="CC113" s="52"/>
      <c r="CD113" s="52"/>
      <c r="CE113" s="52"/>
      <c r="CF113" s="52"/>
      <c r="CG113" s="52"/>
      <c r="CH113" s="52"/>
    </row>
    <row r="114" spans="1:86">
      <c r="A114" s="81" t="s">
        <v>167</v>
      </c>
      <c r="L114" s="86"/>
      <c r="P114" s="51"/>
      <c r="Q114" s="51"/>
      <c r="R114" s="51"/>
      <c r="BA114" s="970" t="s">
        <v>322</v>
      </c>
      <c r="BB114" s="970" t="s">
        <v>323</v>
      </c>
      <c r="BC114" s="60"/>
      <c r="BD114" s="60" t="s">
        <v>1072</v>
      </c>
      <c r="BE114" s="969"/>
      <c r="BF114" s="969"/>
      <c r="BG114" s="60"/>
      <c r="BH114" s="60" t="s">
        <v>750</v>
      </c>
      <c r="BI114" s="60"/>
      <c r="BJ114" s="60"/>
      <c r="BK114" t="s">
        <v>554</v>
      </c>
      <c r="BL114" s="60"/>
      <c r="BM114" s="907" t="s">
        <v>411</v>
      </c>
      <c r="BN114" s="60"/>
      <c r="BO114" s="60" t="s">
        <v>1073</v>
      </c>
      <c r="BP114" s="60"/>
      <c r="BQ114" s="60"/>
      <c r="BR114" s="60"/>
      <c r="BS114" s="60"/>
      <c r="BT114" s="60"/>
      <c r="BU114" s="52" t="s">
        <v>1074</v>
      </c>
      <c r="BV114" s="52"/>
      <c r="BW114" s="52"/>
      <c r="BX114" s="52"/>
      <c r="BY114" s="52"/>
      <c r="BZ114" s="52" t="s">
        <v>939</v>
      </c>
      <c r="CA114" s="52"/>
      <c r="CB114" s="52"/>
      <c r="CC114" s="60"/>
      <c r="CD114" s="60"/>
      <c r="CE114" s="60"/>
      <c r="CF114" s="60"/>
      <c r="CG114" s="60"/>
      <c r="CH114" s="60"/>
    </row>
    <row r="115" spans="1:86" ht="15">
      <c r="A115" s="53"/>
      <c r="L115" s="86"/>
      <c r="P115" s="51"/>
      <c r="Q115" s="51"/>
      <c r="R115" s="51"/>
      <c r="BA115" s="970" t="s">
        <v>310</v>
      </c>
      <c r="BB115" s="970" t="s">
        <v>311</v>
      </c>
      <c r="BC115" s="60"/>
      <c r="BD115" s="60" t="s">
        <v>162</v>
      </c>
      <c r="BE115" s="969"/>
      <c r="BF115" s="969"/>
      <c r="BG115" s="60"/>
      <c r="BH115" s="60" t="s">
        <v>747</v>
      </c>
      <c r="BI115" s="60"/>
      <c r="BJ115" s="60"/>
      <c r="BK115" s="60"/>
      <c r="BL115" s="60"/>
      <c r="BM115" s="907" t="s">
        <v>1075</v>
      </c>
      <c r="BN115" s="60"/>
      <c r="BO115" s="60" t="s">
        <v>909</v>
      </c>
      <c r="BP115" s="60"/>
      <c r="BQ115" s="60"/>
      <c r="BR115" s="60"/>
      <c r="BS115" s="60"/>
      <c r="BT115" s="60"/>
      <c r="BU115" s="52" t="s">
        <v>1076</v>
      </c>
      <c r="BV115" s="52"/>
      <c r="BW115" s="52"/>
      <c r="BX115" s="52"/>
      <c r="BY115" s="52"/>
      <c r="BZ115" s="52" t="s">
        <v>940</v>
      </c>
      <c r="CA115" s="52"/>
      <c r="CB115" s="52"/>
      <c r="CC115" s="60"/>
      <c r="CD115" s="60"/>
      <c r="CE115" s="60"/>
      <c r="CF115" s="60"/>
      <c r="CG115" s="60"/>
      <c r="CH115" s="60"/>
    </row>
    <row r="116" spans="1:86">
      <c r="L116" s="87"/>
      <c r="P116" s="51"/>
      <c r="Q116" s="51"/>
      <c r="R116" s="51"/>
      <c r="BA116" s="970" t="s">
        <v>324</v>
      </c>
      <c r="BB116" s="970" t="s">
        <v>325</v>
      </c>
      <c r="BC116" s="60"/>
      <c r="BD116" s="60" t="s">
        <v>854</v>
      </c>
      <c r="BE116" s="969"/>
      <c r="BF116" s="969"/>
      <c r="BG116" s="60"/>
      <c r="BH116" s="60"/>
      <c r="BI116" s="60"/>
      <c r="BJ116" s="60"/>
      <c r="BK116" s="60"/>
      <c r="BL116" s="60"/>
      <c r="BM116" s="907" t="s">
        <v>1811</v>
      </c>
      <c r="BN116" s="60"/>
      <c r="BO116" s="60" t="s">
        <v>914</v>
      </c>
      <c r="BP116" s="60"/>
      <c r="BQ116" s="60"/>
      <c r="BR116" s="60"/>
      <c r="BS116" s="60"/>
      <c r="BT116" s="60"/>
      <c r="BU116" s="52" t="s">
        <v>1078</v>
      </c>
      <c r="BV116" s="52"/>
      <c r="BW116" s="52"/>
      <c r="BX116" s="52"/>
      <c r="BY116" s="52"/>
      <c r="BZ116" s="52" t="s">
        <v>955</v>
      </c>
      <c r="CA116" s="52"/>
      <c r="CB116" s="52"/>
      <c r="CC116" s="60"/>
      <c r="CD116" s="60"/>
      <c r="CE116" s="60"/>
      <c r="CF116" s="60"/>
      <c r="CG116" s="60"/>
      <c r="CH116" s="60"/>
    </row>
    <row r="117" spans="1:86">
      <c r="BA117" s="970" t="s">
        <v>326</v>
      </c>
      <c r="BB117" s="970" t="s">
        <v>327</v>
      </c>
      <c r="BC117" s="60"/>
      <c r="BD117" s="60" t="s">
        <v>171</v>
      </c>
      <c r="BE117" s="969"/>
      <c r="BF117" s="969"/>
      <c r="BG117" s="60"/>
      <c r="BH117" s="60"/>
      <c r="BI117" s="60"/>
      <c r="BJ117" s="60"/>
      <c r="BK117" s="60"/>
      <c r="BL117" s="60"/>
      <c r="BM117" s="907" t="s">
        <v>1079</v>
      </c>
      <c r="BN117" s="60"/>
      <c r="BO117" s="60" t="s">
        <v>1080</v>
      </c>
      <c r="BP117" s="60"/>
      <c r="BQ117" s="60"/>
      <c r="BR117" s="60"/>
      <c r="BS117" s="60"/>
      <c r="BT117" s="60"/>
      <c r="BU117" s="52" t="s">
        <v>1081</v>
      </c>
      <c r="BV117" s="52"/>
      <c r="BW117" s="52"/>
      <c r="BX117" s="52"/>
      <c r="BY117" s="52"/>
      <c r="BZ117" s="52" t="s">
        <v>941</v>
      </c>
      <c r="CA117" s="52"/>
      <c r="CB117" s="52"/>
      <c r="CC117" s="60"/>
      <c r="CD117" s="60"/>
      <c r="CE117" s="60"/>
      <c r="CF117" s="60"/>
      <c r="CG117" s="60"/>
      <c r="CH117" s="60"/>
    </row>
    <row r="118" spans="1:86">
      <c r="BA118" s="970" t="s">
        <v>328</v>
      </c>
      <c r="BB118" s="970" t="s">
        <v>96</v>
      </c>
      <c r="BC118" s="60"/>
      <c r="BD118" s="60" t="s">
        <v>858</v>
      </c>
      <c r="BE118" s="969"/>
      <c r="BF118" s="969"/>
      <c r="BG118" s="60"/>
      <c r="BH118" s="60"/>
      <c r="BI118" s="60"/>
      <c r="BJ118" s="60"/>
      <c r="BK118" s="60"/>
      <c r="BL118" s="60"/>
      <c r="BM118" s="907" t="s">
        <v>926</v>
      </c>
      <c r="BN118" s="60"/>
      <c r="BO118" s="60" t="s">
        <v>917</v>
      </c>
      <c r="BP118" s="60"/>
      <c r="BQ118" s="60"/>
      <c r="BR118" s="60"/>
      <c r="BS118" s="60"/>
      <c r="BT118" s="60"/>
      <c r="BU118" s="52" t="s">
        <v>1082</v>
      </c>
      <c r="BV118" s="52"/>
      <c r="BW118" s="52"/>
      <c r="BX118" s="52"/>
      <c r="BY118" s="52"/>
      <c r="BZ118" s="52" t="s">
        <v>1083</v>
      </c>
      <c r="CA118" s="52"/>
      <c r="CB118" s="52"/>
      <c r="CC118" s="60"/>
      <c r="CD118" s="60"/>
      <c r="CE118" s="60"/>
      <c r="CF118" s="60"/>
      <c r="CG118" s="60"/>
      <c r="CH118" s="60"/>
    </row>
    <row r="119" spans="1:86">
      <c r="BA119" s="970" t="s">
        <v>330</v>
      </c>
      <c r="BB119" s="970" t="s">
        <v>302</v>
      </c>
      <c r="BC119" s="60"/>
      <c r="BD119" s="60" t="s">
        <v>860</v>
      </c>
      <c r="BE119" s="969"/>
      <c r="BF119" s="969"/>
      <c r="BG119" s="60"/>
      <c r="BH119" s="60"/>
      <c r="BI119" s="60"/>
      <c r="BJ119" s="60"/>
      <c r="BK119" s="60"/>
      <c r="BL119" s="60"/>
      <c r="BM119" s="907" t="s">
        <v>1084</v>
      </c>
      <c r="BN119" s="60"/>
      <c r="BO119" s="60" t="s">
        <v>1085</v>
      </c>
      <c r="BP119" s="60"/>
      <c r="BQ119" s="60"/>
      <c r="BR119" s="60"/>
      <c r="BS119" s="60"/>
      <c r="BT119" s="60"/>
      <c r="BU119" s="52" t="s">
        <v>1086</v>
      </c>
      <c r="BV119" s="52"/>
      <c r="BW119" s="52"/>
      <c r="BX119" s="52"/>
      <c r="BY119" s="52"/>
      <c r="BZ119" s="52" t="s">
        <v>1087</v>
      </c>
      <c r="CA119" s="52"/>
      <c r="CB119" s="52"/>
      <c r="CC119" s="60"/>
      <c r="CD119" s="60"/>
      <c r="CE119" s="60"/>
      <c r="CF119" s="60"/>
      <c r="CG119" s="60"/>
      <c r="CH119" s="60"/>
    </row>
    <row r="120" spans="1:86">
      <c r="BA120" s="970" t="s">
        <v>331</v>
      </c>
      <c r="BB120" s="970" t="s">
        <v>332</v>
      </c>
      <c r="BC120" s="60"/>
      <c r="BD120" s="60" t="s">
        <v>862</v>
      </c>
      <c r="BE120" s="969"/>
      <c r="BF120" s="969"/>
      <c r="BG120" s="60"/>
      <c r="BH120" s="60"/>
      <c r="BI120" s="60"/>
      <c r="BJ120" s="60"/>
      <c r="BK120" s="60"/>
      <c r="BL120" s="60"/>
      <c r="BM120" s="907" t="s">
        <v>1088</v>
      </c>
      <c r="BN120" s="60"/>
      <c r="BO120" s="60" t="s">
        <v>1089</v>
      </c>
      <c r="BP120" s="60"/>
      <c r="BQ120" s="60"/>
      <c r="BR120" s="60"/>
      <c r="BS120" s="60"/>
      <c r="BT120" s="60"/>
      <c r="BU120" s="52" t="s">
        <v>1090</v>
      </c>
      <c r="BV120" s="52"/>
      <c r="BW120" s="52"/>
      <c r="BX120" s="52"/>
      <c r="BY120" s="52"/>
      <c r="BZ120" s="52" t="s">
        <v>1091</v>
      </c>
      <c r="CA120" s="52"/>
      <c r="CB120" s="52"/>
      <c r="CC120" s="60"/>
      <c r="CD120" s="60"/>
      <c r="CE120" s="60"/>
      <c r="CF120" s="60"/>
      <c r="CG120" s="60"/>
      <c r="CH120" s="60"/>
    </row>
    <row r="121" spans="1:86">
      <c r="BA121" s="970" t="s">
        <v>329</v>
      </c>
      <c r="BB121" s="970" t="s">
        <v>298</v>
      </c>
      <c r="BC121" s="60"/>
      <c r="BD121" s="60" t="s">
        <v>864</v>
      </c>
      <c r="BE121" s="969"/>
      <c r="BF121" s="969"/>
      <c r="BG121" s="60"/>
      <c r="BH121" s="927" t="s">
        <v>1799</v>
      </c>
      <c r="BI121" t="s">
        <v>1477</v>
      </c>
      <c r="BJ121" s="60"/>
      <c r="BK121" s="60"/>
      <c r="BL121" s="60"/>
      <c r="BM121" s="907" t="s">
        <v>1092</v>
      </c>
      <c r="BN121" s="60"/>
      <c r="BO121" s="60" t="s">
        <v>922</v>
      </c>
      <c r="BP121" s="60"/>
      <c r="BQ121" s="60"/>
      <c r="BR121" s="60"/>
      <c r="BS121" s="60"/>
      <c r="BT121" s="60"/>
      <c r="BU121" s="52" t="s">
        <v>1093</v>
      </c>
      <c r="BV121" s="52"/>
      <c r="BW121" s="52"/>
      <c r="BX121" s="52"/>
      <c r="BY121" s="52"/>
      <c r="BZ121" s="52" t="s">
        <v>956</v>
      </c>
      <c r="CA121" s="52"/>
      <c r="CB121" s="52"/>
      <c r="CC121" s="60"/>
      <c r="CD121" s="60"/>
      <c r="CE121" s="60"/>
      <c r="CF121" s="60"/>
      <c r="CG121" s="60"/>
      <c r="CH121" s="60"/>
    </row>
    <row r="122" spans="1:86">
      <c r="BA122" s="970" t="s">
        <v>333</v>
      </c>
      <c r="BB122" s="970" t="s">
        <v>334</v>
      </c>
      <c r="BC122" s="60"/>
      <c r="BD122" s="60" t="s">
        <v>116</v>
      </c>
      <c r="BE122" s="969"/>
      <c r="BF122" s="969"/>
      <c r="BG122" s="60"/>
      <c r="BH122" s="60"/>
      <c r="BI122" s="60"/>
      <c r="BJ122" s="60"/>
      <c r="BK122" s="60"/>
      <c r="BL122" s="60"/>
      <c r="BM122" s="907" t="s">
        <v>1094</v>
      </c>
      <c r="BN122" s="60"/>
      <c r="BO122" s="60" t="s">
        <v>923</v>
      </c>
      <c r="BP122" s="60"/>
      <c r="BQ122" s="60"/>
      <c r="BR122" s="60"/>
      <c r="BS122" s="60"/>
      <c r="BT122" s="60"/>
      <c r="BU122" s="52" t="s">
        <v>1095</v>
      </c>
      <c r="BV122" s="52"/>
      <c r="BW122" s="52"/>
      <c r="BX122" s="52"/>
      <c r="BY122" s="52"/>
      <c r="BZ122" s="52" t="s">
        <v>958</v>
      </c>
      <c r="CA122" s="52"/>
      <c r="CB122" s="52"/>
      <c r="CC122" s="60"/>
      <c r="CD122" s="60"/>
      <c r="CE122" s="60"/>
      <c r="CF122" s="60"/>
      <c r="CG122" s="60"/>
      <c r="CH122" s="60"/>
    </row>
    <row r="123" spans="1:86">
      <c r="BA123" s="970" t="s">
        <v>335</v>
      </c>
      <c r="BB123" s="970" t="s">
        <v>301</v>
      </c>
      <c r="BC123" s="60"/>
      <c r="BD123" s="60" t="s">
        <v>869</v>
      </c>
      <c r="BE123" s="969"/>
      <c r="BF123" s="969"/>
      <c r="BG123" s="60"/>
      <c r="BH123" s="60"/>
      <c r="BI123" s="60"/>
      <c r="BJ123" s="60"/>
      <c r="BK123" s="60"/>
      <c r="BL123" s="60"/>
      <c r="BM123" s="907" t="s">
        <v>1096</v>
      </c>
      <c r="BN123" s="60"/>
      <c r="BO123" s="60" t="s">
        <v>1097</v>
      </c>
      <c r="BP123" s="60"/>
      <c r="BQ123" s="60"/>
      <c r="BR123" s="60"/>
      <c r="BS123" s="60"/>
      <c r="BT123" s="60"/>
      <c r="BU123" s="52" t="s">
        <v>1098</v>
      </c>
      <c r="BV123" s="52"/>
      <c r="BW123" s="52"/>
      <c r="BX123" s="52"/>
      <c r="BY123" s="52"/>
      <c r="BZ123" s="52" t="s">
        <v>959</v>
      </c>
      <c r="CA123" s="52"/>
      <c r="CB123" s="52"/>
      <c r="CC123" s="60"/>
      <c r="CD123" s="60"/>
      <c r="CE123" s="60"/>
      <c r="CF123" s="60"/>
      <c r="CG123" s="60"/>
      <c r="CH123" s="60"/>
    </row>
    <row r="124" spans="1:86">
      <c r="BA124" s="970" t="s">
        <v>336</v>
      </c>
      <c r="BB124" s="970" t="s">
        <v>337</v>
      </c>
      <c r="BC124" s="60"/>
      <c r="BD124" s="60"/>
      <c r="BE124" s="969"/>
      <c r="BF124" s="969"/>
      <c r="BG124" s="60"/>
      <c r="BH124" s="60"/>
      <c r="BI124" s="60"/>
      <c r="BJ124" s="60"/>
      <c r="BK124" s="60"/>
      <c r="BL124" s="60"/>
      <c r="BM124" s="907" t="s">
        <v>1099</v>
      </c>
      <c r="BN124" s="60"/>
      <c r="BO124" s="60" t="s">
        <v>1100</v>
      </c>
      <c r="BP124" s="60"/>
      <c r="BQ124" s="60"/>
      <c r="BR124" s="60"/>
      <c r="BS124" s="60"/>
      <c r="BT124" s="60"/>
      <c r="BU124" s="52" t="s">
        <v>1101</v>
      </c>
      <c r="BV124" s="52"/>
      <c r="BW124" s="52"/>
      <c r="BX124" s="52"/>
      <c r="BY124" s="52"/>
      <c r="BZ124" s="60"/>
      <c r="CA124" s="52"/>
      <c r="CB124" s="52"/>
      <c r="CC124" s="60"/>
      <c r="CD124" s="60"/>
      <c r="CE124" s="60"/>
      <c r="CF124" s="60"/>
      <c r="CG124" s="60"/>
      <c r="CH124" s="60"/>
    </row>
    <row r="125" spans="1:86">
      <c r="BA125" s="970" t="s">
        <v>338</v>
      </c>
      <c r="BB125" s="970" t="s">
        <v>339</v>
      </c>
      <c r="BC125" s="60"/>
      <c r="BD125" s="60"/>
      <c r="BE125" s="969"/>
      <c r="BF125" s="969"/>
      <c r="BG125" s="60"/>
      <c r="BH125" s="60"/>
      <c r="BI125" s="60"/>
      <c r="BJ125" s="60"/>
      <c r="BK125" s="60"/>
      <c r="BL125" s="60"/>
      <c r="BM125" s="907" t="s">
        <v>1102</v>
      </c>
      <c r="BN125" s="60"/>
      <c r="BO125" s="60" t="s">
        <v>1103</v>
      </c>
      <c r="BP125" s="60"/>
      <c r="BQ125" s="60"/>
      <c r="BR125" s="60"/>
      <c r="BS125" s="60"/>
      <c r="BT125" s="60"/>
      <c r="BU125" s="52" t="s">
        <v>1104</v>
      </c>
      <c r="BV125" s="52"/>
      <c r="BW125" s="52"/>
      <c r="BX125" s="52"/>
      <c r="BY125" s="52"/>
      <c r="BZ125" s="52"/>
      <c r="CA125" s="52"/>
      <c r="CB125" s="52"/>
      <c r="CC125" s="60"/>
      <c r="CD125" s="60"/>
      <c r="CE125" s="60"/>
      <c r="CF125" s="60"/>
      <c r="CG125" s="60"/>
      <c r="CH125" s="60"/>
    </row>
    <row r="126" spans="1:86">
      <c r="BA126" s="970" t="s">
        <v>340</v>
      </c>
      <c r="BB126" s="970" t="s">
        <v>341</v>
      </c>
      <c r="BC126" s="60"/>
      <c r="BD126" s="286" t="s">
        <v>1105</v>
      </c>
      <c r="BE126" s="969"/>
      <c r="BF126" s="969"/>
      <c r="BG126" s="60"/>
      <c r="BH126" s="286" t="s">
        <v>1106</v>
      </c>
      <c r="BI126" s="60"/>
      <c r="BJ126" s="60"/>
      <c r="BK126" s="60"/>
      <c r="BL126" s="60"/>
      <c r="BM126" s="907" t="s">
        <v>1107</v>
      </c>
      <c r="BN126" s="60"/>
      <c r="BO126" s="60" t="s">
        <v>1108</v>
      </c>
      <c r="BP126" s="60"/>
      <c r="BQ126" s="60"/>
      <c r="BR126" s="60"/>
      <c r="BS126" s="60"/>
      <c r="BT126" s="60"/>
      <c r="BU126" s="52" t="s">
        <v>1109</v>
      </c>
      <c r="BV126" s="52"/>
      <c r="BW126" s="52"/>
      <c r="BX126" s="52"/>
      <c r="BY126" s="52"/>
      <c r="BZ126" s="52" t="s">
        <v>1110</v>
      </c>
      <c r="CA126" s="52"/>
      <c r="CB126" s="52"/>
      <c r="CC126" s="60"/>
      <c r="CD126" s="50" t="s">
        <v>198</v>
      </c>
      <c r="CE126" s="51"/>
      <c r="CF126" s="50" t="s">
        <v>199</v>
      </c>
    </row>
    <row r="127" spans="1:86">
      <c r="BA127" s="970" t="s">
        <v>342</v>
      </c>
      <c r="BB127" s="970" t="s">
        <v>343</v>
      </c>
      <c r="BC127" s="60"/>
      <c r="BD127" s="60" t="s">
        <v>1111</v>
      </c>
      <c r="BE127" s="969"/>
      <c r="BF127" s="969"/>
      <c r="BG127" s="60"/>
      <c r="BH127" s="60" t="s">
        <v>1112</v>
      </c>
      <c r="BI127" s="60"/>
      <c r="BJ127" s="60"/>
      <c r="BK127" s="60"/>
      <c r="BL127" s="60"/>
      <c r="BM127" s="907" t="s">
        <v>1113</v>
      </c>
      <c r="BN127" s="60"/>
      <c r="BO127" s="60"/>
      <c r="BP127" s="60"/>
      <c r="BQ127" s="60"/>
      <c r="BR127" s="60"/>
      <c r="BS127" s="60"/>
      <c r="BT127" s="60"/>
      <c r="BU127" s="52" t="s">
        <v>1114</v>
      </c>
      <c r="BV127" s="52"/>
      <c r="BW127" s="52"/>
      <c r="BX127" s="52"/>
      <c r="BY127" s="52"/>
      <c r="BZ127" s="52" t="s">
        <v>160</v>
      </c>
      <c r="CA127" s="52"/>
      <c r="CB127" s="52"/>
      <c r="CC127" s="60"/>
      <c r="CD127" s="51" t="s">
        <v>200</v>
      </c>
      <c r="CE127" s="51"/>
      <c r="CF127" s="51" t="s">
        <v>201</v>
      </c>
    </row>
    <row r="128" spans="1:86">
      <c r="BA128" s="970" t="s">
        <v>344</v>
      </c>
      <c r="BB128" s="970" t="s">
        <v>345</v>
      </c>
      <c r="BC128" s="60"/>
      <c r="BD128" s="60" t="s">
        <v>844</v>
      </c>
      <c r="BE128" s="969"/>
      <c r="BF128" s="969"/>
      <c r="BG128" s="60"/>
      <c r="BH128" s="60" t="s">
        <v>252</v>
      </c>
      <c r="BI128" s="60"/>
      <c r="BJ128" s="60"/>
      <c r="BK128" s="60"/>
      <c r="BL128" s="60"/>
      <c r="BM128" s="907" t="s">
        <v>415</v>
      </c>
      <c r="BN128" s="60"/>
      <c r="BO128" s="60"/>
      <c r="BP128" s="60"/>
      <c r="BQ128" s="60"/>
      <c r="BR128" s="60"/>
      <c r="BS128" s="60"/>
      <c r="BT128" s="60"/>
      <c r="BU128" s="52" t="s">
        <v>1115</v>
      </c>
      <c r="BV128" s="52"/>
      <c r="BW128" s="52"/>
      <c r="BX128" s="52"/>
      <c r="BY128" s="52"/>
      <c r="BZ128" s="52" t="s">
        <v>933</v>
      </c>
      <c r="CA128" s="52"/>
      <c r="CB128" s="52"/>
      <c r="CC128" s="60"/>
      <c r="CD128" s="51" t="s">
        <v>1116</v>
      </c>
      <c r="CE128" s="51"/>
      <c r="CF128" s="51" t="s">
        <v>1117</v>
      </c>
    </row>
    <row r="129" spans="53:86">
      <c r="BA129" s="970" t="s">
        <v>347</v>
      </c>
      <c r="BB129" s="970" t="s">
        <v>4</v>
      </c>
      <c r="BC129" s="60"/>
      <c r="BD129" s="60" t="s">
        <v>59</v>
      </c>
      <c r="BE129" s="969"/>
      <c r="BF129" s="969"/>
      <c r="BG129" s="60"/>
      <c r="BH129" s="60" t="s">
        <v>1118</v>
      </c>
      <c r="BI129" s="60"/>
      <c r="BJ129" s="60"/>
      <c r="BK129" s="60"/>
      <c r="BL129" s="60"/>
      <c r="BM129" s="907" t="s">
        <v>562</v>
      </c>
      <c r="BN129" s="60"/>
      <c r="BO129" s="60"/>
      <c r="BP129" s="60"/>
      <c r="BQ129" s="60"/>
      <c r="BR129" s="60"/>
      <c r="BS129" s="60"/>
      <c r="BT129" s="60"/>
      <c r="BU129" s="52" t="s">
        <v>1119</v>
      </c>
      <c r="BV129" s="52"/>
      <c r="BW129" s="52"/>
      <c r="BX129" s="52"/>
      <c r="BY129" s="52"/>
      <c r="BZ129" s="52" t="s">
        <v>59</v>
      </c>
      <c r="CA129" s="52"/>
      <c r="CB129" s="52"/>
      <c r="CC129" s="60"/>
      <c r="CD129" s="51" t="s">
        <v>1120</v>
      </c>
      <c r="CE129" s="51"/>
      <c r="CF129" s="51" t="s">
        <v>1039</v>
      </c>
    </row>
    <row r="130" spans="53:86">
      <c r="BA130" s="60"/>
      <c r="BB130" s="60"/>
      <c r="BC130" s="60"/>
      <c r="BD130" s="60" t="s">
        <v>849</v>
      </c>
      <c r="BE130" s="60"/>
      <c r="BF130" s="60"/>
      <c r="BG130" s="60"/>
      <c r="BH130" s="60" t="s">
        <v>670</v>
      </c>
      <c r="BI130" s="60"/>
      <c r="BJ130" s="60"/>
      <c r="BK130" s="60"/>
      <c r="BL130" s="60"/>
      <c r="BM130" s="907" t="s">
        <v>1121</v>
      </c>
      <c r="BN130" s="60"/>
      <c r="BO130" s="60"/>
      <c r="BP130" s="60"/>
      <c r="BQ130" s="60"/>
      <c r="BR130" s="60"/>
      <c r="BS130" s="60"/>
      <c r="BT130" s="60"/>
      <c r="BU130" s="52" t="s">
        <v>1122</v>
      </c>
      <c r="BV130" s="52"/>
      <c r="BW130" s="52"/>
      <c r="BX130" s="52"/>
      <c r="BY130" s="52"/>
      <c r="BZ130" s="52" t="s">
        <v>952</v>
      </c>
      <c r="CA130" s="52"/>
      <c r="CB130" s="52"/>
      <c r="CC130" s="60"/>
      <c r="CD130" s="51" t="s">
        <v>202</v>
      </c>
      <c r="CE130" s="51"/>
      <c r="CF130" s="51" t="s">
        <v>1123</v>
      </c>
    </row>
    <row r="131" spans="53:86">
      <c r="BA131" s="60"/>
      <c r="BB131" s="60"/>
      <c r="BC131" s="60"/>
      <c r="BD131" s="60" t="s">
        <v>1124</v>
      </c>
      <c r="BE131" s="60"/>
      <c r="BF131" s="60"/>
      <c r="BG131" s="60"/>
      <c r="BH131" s="60" t="s">
        <v>1125</v>
      </c>
      <c r="BI131" s="60"/>
      <c r="BJ131" s="60"/>
      <c r="BK131" s="60"/>
      <c r="BL131" s="60"/>
      <c r="BM131" s="907" t="s">
        <v>1126</v>
      </c>
      <c r="BN131" s="60"/>
      <c r="BO131" s="60"/>
      <c r="BP131" s="60"/>
      <c r="BQ131" s="60"/>
      <c r="BR131" s="60"/>
      <c r="BS131" s="60"/>
      <c r="BT131" s="60"/>
      <c r="BU131" s="52" t="s">
        <v>1127</v>
      </c>
      <c r="BV131" s="52"/>
      <c r="BW131" s="52"/>
      <c r="BX131" s="52"/>
      <c r="BY131" s="52"/>
      <c r="BZ131" s="52" t="s">
        <v>850</v>
      </c>
      <c r="CA131" s="52"/>
      <c r="CB131" s="52"/>
      <c r="CC131" s="60"/>
      <c r="CD131" s="51" t="s">
        <v>1128</v>
      </c>
      <c r="CE131" s="51"/>
      <c r="CF131" s="51" t="s">
        <v>1129</v>
      </c>
    </row>
    <row r="132" spans="53:86">
      <c r="BA132" s="286" t="s">
        <v>1130</v>
      </c>
      <c r="BB132" s="60"/>
      <c r="BC132" s="60"/>
      <c r="BD132" s="60" t="s">
        <v>162</v>
      </c>
      <c r="BE132" s="60"/>
      <c r="BF132" s="60"/>
      <c r="BG132" s="60"/>
      <c r="BH132" s="60" t="s">
        <v>253</v>
      </c>
      <c r="BI132" s="60"/>
      <c r="BJ132" s="60"/>
      <c r="BK132" s="60"/>
      <c r="BL132" s="60"/>
      <c r="BM132" s="907" t="s">
        <v>1131</v>
      </c>
      <c r="BN132" s="60"/>
      <c r="BO132" s="60"/>
      <c r="BP132" s="60"/>
      <c r="BQ132" s="60"/>
      <c r="BR132" s="60"/>
      <c r="BS132" s="60"/>
      <c r="BT132" s="60"/>
      <c r="BU132" s="52" t="s">
        <v>1132</v>
      </c>
      <c r="BV132" s="52"/>
      <c r="BW132" s="52"/>
      <c r="BX132" s="52"/>
      <c r="BY132" s="52"/>
      <c r="BZ132" s="52" t="s">
        <v>162</v>
      </c>
      <c r="CA132" s="52"/>
      <c r="CB132" s="52"/>
      <c r="CC132" s="60"/>
      <c r="CD132" s="51" t="s">
        <v>1133</v>
      </c>
      <c r="CE132" s="51"/>
      <c r="CF132" s="51" t="s">
        <v>1134</v>
      </c>
    </row>
    <row r="133" spans="53:86">
      <c r="BA133" s="60" t="s">
        <v>18</v>
      </c>
      <c r="BB133" s="60"/>
      <c r="BC133" s="60"/>
      <c r="BD133" s="60" t="s">
        <v>854</v>
      </c>
      <c r="BE133" s="60"/>
      <c r="BF133" s="60"/>
      <c r="BG133" s="60"/>
      <c r="BH133" s="60"/>
      <c r="BI133" s="60"/>
      <c r="BJ133" s="60"/>
      <c r="BK133" s="60"/>
      <c r="BL133" s="60"/>
      <c r="BM133" s="907" t="s">
        <v>1135</v>
      </c>
      <c r="BN133" s="60"/>
      <c r="BO133" s="60"/>
      <c r="BP133" s="60"/>
      <c r="BQ133" s="60"/>
      <c r="BR133" s="60"/>
      <c r="BS133" s="60"/>
      <c r="BT133" s="60"/>
      <c r="BU133" s="52" t="s">
        <v>1136</v>
      </c>
      <c r="BV133" s="52"/>
      <c r="BW133" s="52"/>
      <c r="BX133" s="52"/>
      <c r="BY133" s="52"/>
      <c r="BZ133" s="52" t="s">
        <v>954</v>
      </c>
      <c r="CA133" s="52"/>
      <c r="CB133" s="52"/>
      <c r="CC133" s="60"/>
      <c r="CD133" s="51" t="s">
        <v>1137</v>
      </c>
      <c r="CE133" s="51"/>
      <c r="CF133" s="51" t="s">
        <v>1138</v>
      </c>
    </row>
    <row r="134" spans="53:86">
      <c r="BA134" s="60" t="s">
        <v>20</v>
      </c>
      <c r="BB134" s="60"/>
      <c r="BC134" s="60"/>
      <c r="BD134" s="60" t="s">
        <v>855</v>
      </c>
      <c r="BE134" s="60"/>
      <c r="BF134" s="60"/>
      <c r="BG134" s="60"/>
      <c r="BH134" s="60"/>
      <c r="BI134" s="60"/>
      <c r="BJ134" s="60"/>
      <c r="BK134" s="60"/>
      <c r="BL134" s="60"/>
      <c r="BM134" s="907" t="s">
        <v>807</v>
      </c>
      <c r="BN134" s="60"/>
      <c r="BO134" s="60"/>
      <c r="BP134" s="60"/>
      <c r="BQ134" s="60"/>
      <c r="BR134" s="60"/>
      <c r="BS134" s="60"/>
      <c r="BT134" s="60"/>
      <c r="BU134" s="52" t="s">
        <v>1139</v>
      </c>
      <c r="BV134" s="52"/>
      <c r="BW134" s="52"/>
      <c r="BX134" s="52"/>
      <c r="BY134" s="52"/>
      <c r="BZ134" s="52" t="s">
        <v>171</v>
      </c>
      <c r="CA134" s="52"/>
      <c r="CB134" s="52"/>
      <c r="CC134" s="60"/>
      <c r="CD134" s="51" t="s">
        <v>203</v>
      </c>
      <c r="CE134" s="51"/>
      <c r="CF134" s="51" t="s">
        <v>194</v>
      </c>
    </row>
    <row r="135" spans="53:86">
      <c r="BA135" s="60" t="s">
        <v>22</v>
      </c>
      <c r="BB135" s="60"/>
      <c r="BC135" s="60"/>
      <c r="BD135" s="60" t="s">
        <v>1140</v>
      </c>
      <c r="BE135" s="60"/>
      <c r="BF135" s="60"/>
      <c r="BG135" s="60"/>
      <c r="BH135" s="286" t="s">
        <v>1141</v>
      </c>
      <c r="BI135" s="60"/>
      <c r="BJ135" s="60"/>
      <c r="BK135" s="60"/>
      <c r="BL135" s="60"/>
      <c r="BM135" s="907" t="s">
        <v>1142</v>
      </c>
      <c r="BN135" s="60"/>
      <c r="BO135" s="60"/>
      <c r="BP135" s="60"/>
      <c r="BQ135" s="60"/>
      <c r="BR135" s="60"/>
      <c r="BS135" s="60"/>
      <c r="BT135" s="60"/>
      <c r="BU135" s="52" t="s">
        <v>1143</v>
      </c>
      <c r="BV135" s="52"/>
      <c r="BW135" s="52"/>
      <c r="BX135" s="52"/>
      <c r="BY135" s="52"/>
      <c r="BZ135" s="52" t="s">
        <v>937</v>
      </c>
      <c r="CA135" s="52"/>
      <c r="CB135" s="52"/>
      <c r="CC135" s="60"/>
      <c r="CD135" s="51" t="s">
        <v>204</v>
      </c>
      <c r="CE135" s="51"/>
      <c r="CF135" s="51"/>
    </row>
    <row r="136" spans="53:86">
      <c r="BA136" s="60" t="s">
        <v>24</v>
      </c>
      <c r="BB136" s="60"/>
      <c r="BC136" s="60"/>
      <c r="BD136" s="52" t="s">
        <v>1144</v>
      </c>
      <c r="BE136" s="60"/>
      <c r="BF136" s="60"/>
      <c r="BG136" s="60"/>
      <c r="BH136" s="60" t="s">
        <v>1145</v>
      </c>
      <c r="BI136" s="60"/>
      <c r="BJ136" s="60"/>
      <c r="BK136" s="60"/>
      <c r="BL136" s="60"/>
      <c r="BM136" s="907" t="s">
        <v>1146</v>
      </c>
      <c r="BN136" s="60"/>
      <c r="BO136" s="60"/>
      <c r="BP136" s="60"/>
      <c r="BQ136" s="60"/>
      <c r="BR136" s="60"/>
      <c r="BS136" s="60"/>
      <c r="BT136" s="60"/>
      <c r="BU136" s="52" t="s">
        <v>1147</v>
      </c>
      <c r="BV136" s="52"/>
      <c r="BW136" s="52"/>
      <c r="BX136" s="52"/>
      <c r="BY136" s="52"/>
      <c r="BZ136" s="52" t="s">
        <v>938</v>
      </c>
      <c r="CA136" s="52"/>
      <c r="CB136" s="52"/>
      <c r="CC136" s="60"/>
      <c r="CD136" s="51" t="s">
        <v>205</v>
      </c>
      <c r="CE136" s="51"/>
      <c r="CF136" s="51"/>
    </row>
    <row r="137" spans="53:86">
      <c r="BA137" s="60" t="s">
        <v>1148</v>
      </c>
      <c r="BB137" s="60"/>
      <c r="BC137" s="60"/>
      <c r="BD137" s="52" t="s">
        <v>859</v>
      </c>
      <c r="BE137" s="60"/>
      <c r="BF137" s="60"/>
      <c r="BG137" s="60"/>
      <c r="BH137" s="60" t="s">
        <v>1149</v>
      </c>
      <c r="BI137" s="60"/>
      <c r="BJ137" s="60"/>
      <c r="BK137" s="60"/>
      <c r="BL137" s="60"/>
      <c r="BM137" s="907" t="s">
        <v>1150</v>
      </c>
      <c r="BN137" s="60"/>
      <c r="BO137" s="60"/>
      <c r="BP137" s="60"/>
      <c r="BQ137" s="60"/>
      <c r="BR137" s="60"/>
      <c r="BS137" s="60"/>
      <c r="BT137" s="60"/>
      <c r="BU137" s="52" t="s">
        <v>1151</v>
      </c>
      <c r="BV137" s="52"/>
      <c r="BW137" s="52"/>
      <c r="BX137" s="52"/>
      <c r="BY137" s="52"/>
      <c r="BZ137" s="52" t="s">
        <v>939</v>
      </c>
      <c r="CA137" s="52"/>
      <c r="CB137" s="52"/>
      <c r="CC137" s="60"/>
      <c r="CD137" s="51" t="s">
        <v>206</v>
      </c>
      <c r="CE137" s="51"/>
      <c r="CF137" s="51"/>
    </row>
    <row r="138" spans="53:86">
      <c r="BA138" s="60"/>
      <c r="BB138" s="60"/>
      <c r="BC138" s="60"/>
      <c r="BD138" s="52" t="s">
        <v>861</v>
      </c>
      <c r="BE138" s="60"/>
      <c r="BF138" s="60"/>
      <c r="BG138" s="60"/>
      <c r="BH138" s="60" t="s">
        <v>1152</v>
      </c>
      <c r="BI138" s="60"/>
      <c r="BJ138" s="60"/>
      <c r="BK138" s="60"/>
      <c r="BL138" s="60"/>
      <c r="BM138" s="907" t="s">
        <v>1153</v>
      </c>
      <c r="BN138" s="60"/>
      <c r="BO138" s="60"/>
      <c r="BP138" s="60"/>
      <c r="BQ138" s="60"/>
      <c r="BR138" s="60"/>
      <c r="BS138" s="60"/>
      <c r="BT138" s="60"/>
      <c r="BU138" s="52" t="s">
        <v>1154</v>
      </c>
      <c r="BV138" s="52"/>
      <c r="BW138" s="52"/>
      <c r="BX138" s="52"/>
      <c r="BY138" s="52"/>
      <c r="BZ138" s="52" t="s">
        <v>940</v>
      </c>
      <c r="CA138" s="52"/>
      <c r="CB138" s="52"/>
      <c r="CC138" s="60"/>
      <c r="CD138" s="51" t="s">
        <v>207</v>
      </c>
      <c r="CE138" s="51"/>
      <c r="CF138" s="51"/>
    </row>
    <row r="139" spans="53:86">
      <c r="BA139" s="60"/>
      <c r="BB139" s="60"/>
      <c r="BC139" s="60"/>
      <c r="BD139" s="52" t="s">
        <v>863</v>
      </c>
      <c r="BE139" s="60"/>
      <c r="BF139" s="60"/>
      <c r="BG139" s="60"/>
      <c r="BH139" s="60" t="s">
        <v>1155</v>
      </c>
      <c r="BI139" s="60"/>
      <c r="BJ139" s="60"/>
      <c r="BK139" s="60"/>
      <c r="BL139" s="60"/>
      <c r="BM139" s="907" t="s">
        <v>1156</v>
      </c>
      <c r="BN139" s="60"/>
      <c r="BO139" s="60"/>
      <c r="BP139" s="60"/>
      <c r="BQ139" s="60"/>
      <c r="BR139" s="60"/>
      <c r="BS139" s="60"/>
      <c r="BT139" s="60"/>
      <c r="BU139" s="52" t="s">
        <v>1157</v>
      </c>
      <c r="BV139" s="52"/>
      <c r="BW139" s="52"/>
      <c r="BX139" s="52"/>
      <c r="BY139" s="52"/>
      <c r="BZ139" s="52" t="s">
        <v>955</v>
      </c>
      <c r="CA139" s="52"/>
      <c r="CB139" s="52"/>
      <c r="CC139" s="60"/>
      <c r="CD139" s="51" t="s">
        <v>208</v>
      </c>
      <c r="CE139" s="51"/>
      <c r="CF139" s="51"/>
    </row>
    <row r="140" spans="53:86">
      <c r="BA140" s="60" t="s">
        <v>1158</v>
      </c>
      <c r="BB140" s="60"/>
      <c r="BC140" s="60"/>
      <c r="BD140" s="52" t="s">
        <v>865</v>
      </c>
      <c r="BE140" s="60"/>
      <c r="BF140" s="60"/>
      <c r="BG140" s="60"/>
      <c r="BH140" s="60" t="s">
        <v>1159</v>
      </c>
      <c r="BI140" s="60"/>
      <c r="BJ140" s="60"/>
      <c r="BK140" s="60"/>
      <c r="BL140" s="60"/>
      <c r="BM140" s="907" t="s">
        <v>1160</v>
      </c>
      <c r="BN140" s="60"/>
      <c r="BO140" s="60"/>
      <c r="BP140" s="60"/>
      <c r="BQ140" s="60"/>
      <c r="BR140" s="60"/>
      <c r="BS140" s="60"/>
      <c r="BT140" s="60"/>
      <c r="BU140" s="52" t="s">
        <v>1161</v>
      </c>
      <c r="BV140" s="52"/>
      <c r="BW140" s="52"/>
      <c r="BX140" s="52"/>
      <c r="BY140" s="52"/>
      <c r="BZ140" s="52" t="s">
        <v>941</v>
      </c>
      <c r="CA140" s="52"/>
      <c r="CB140" s="52"/>
      <c r="CC140" s="60"/>
      <c r="CD140" s="60"/>
      <c r="CE140" s="60"/>
      <c r="CF140" s="60"/>
      <c r="CG140" s="60"/>
      <c r="CH140" s="60"/>
    </row>
    <row r="141" spans="53:86">
      <c r="BA141" s="60" t="s">
        <v>40</v>
      </c>
      <c r="BB141" s="60"/>
      <c r="BC141" s="60"/>
      <c r="BD141" s="52" t="s">
        <v>958</v>
      </c>
      <c r="BE141" s="60"/>
      <c r="BF141" s="60"/>
      <c r="BG141" s="60"/>
      <c r="BH141" s="60" t="s">
        <v>1162</v>
      </c>
      <c r="BI141" s="60"/>
      <c r="BJ141" s="60"/>
      <c r="BK141" s="60"/>
      <c r="BL141" s="60"/>
      <c r="BM141" s="907" t="s">
        <v>810</v>
      </c>
      <c r="BN141" s="60"/>
      <c r="BO141" s="60"/>
      <c r="BP141" s="60"/>
      <c r="BQ141" s="60"/>
      <c r="BR141" s="60"/>
      <c r="BS141" s="60"/>
      <c r="BT141" s="60"/>
      <c r="BU141" s="52" t="s">
        <v>1163</v>
      </c>
      <c r="BV141" s="52"/>
      <c r="BW141" s="52"/>
      <c r="BX141" s="52"/>
      <c r="BY141" s="52"/>
      <c r="BZ141" s="52" t="s">
        <v>956</v>
      </c>
      <c r="CA141" s="52"/>
      <c r="CB141" s="52"/>
      <c r="CC141" s="60"/>
      <c r="CD141" s="60"/>
      <c r="CE141" s="60"/>
      <c r="CF141" s="60"/>
      <c r="CG141" s="60"/>
      <c r="CH141" s="60"/>
    </row>
    <row r="142" spans="53:86">
      <c r="BA142" s="60" t="s">
        <v>24</v>
      </c>
      <c r="BB142" s="60"/>
      <c r="BC142" s="60"/>
      <c r="BD142" s="52" t="s">
        <v>1164</v>
      </c>
      <c r="BE142" s="60"/>
      <c r="BF142" s="60"/>
      <c r="BG142" s="60"/>
      <c r="BH142" s="60" t="s">
        <v>1165</v>
      </c>
      <c r="BI142" s="60"/>
      <c r="BJ142" s="60"/>
      <c r="BK142" s="60"/>
      <c r="BL142" s="60"/>
      <c r="BM142" s="907" t="s">
        <v>1166</v>
      </c>
      <c r="BN142" s="60"/>
      <c r="BO142" s="60"/>
      <c r="BP142" s="60"/>
      <c r="BQ142" s="60"/>
      <c r="BR142" s="60"/>
      <c r="BS142" s="60"/>
      <c r="BT142" s="60"/>
      <c r="BU142" s="52" t="s">
        <v>1167</v>
      </c>
      <c r="BV142" s="52"/>
      <c r="BW142" s="52"/>
      <c r="BX142" s="52"/>
      <c r="BY142" s="52"/>
      <c r="BZ142" s="52" t="s">
        <v>958</v>
      </c>
      <c r="CA142" s="52"/>
      <c r="CB142" s="52"/>
      <c r="CC142" s="60"/>
      <c r="CD142" s="60"/>
      <c r="CE142" s="60"/>
      <c r="CF142" s="60"/>
      <c r="CG142" s="60"/>
      <c r="CH142" s="60"/>
    </row>
    <row r="143" spans="53:86">
      <c r="BA143" s="60" t="s">
        <v>1148</v>
      </c>
      <c r="BB143" s="60"/>
      <c r="BC143" s="60"/>
      <c r="BD143" s="52" t="s">
        <v>924</v>
      </c>
      <c r="BE143" s="60"/>
      <c r="BF143" s="60"/>
      <c r="BG143" s="60"/>
      <c r="BH143" s="60" t="s">
        <v>1168</v>
      </c>
      <c r="BI143" s="60"/>
      <c r="BJ143" s="60"/>
      <c r="BK143" s="60"/>
      <c r="BL143" s="60"/>
      <c r="BM143" s="907" t="s">
        <v>1169</v>
      </c>
      <c r="BN143" s="60"/>
      <c r="BO143" s="60"/>
      <c r="BP143" s="60"/>
      <c r="BQ143" s="60"/>
      <c r="BR143" s="60"/>
      <c r="BS143" s="60"/>
      <c r="BT143" s="60"/>
      <c r="BU143" s="52" t="s">
        <v>1170</v>
      </c>
      <c r="BV143" s="52"/>
      <c r="BW143" s="52"/>
      <c r="BX143" s="52"/>
      <c r="BY143" s="52"/>
      <c r="BZ143" s="52" t="s">
        <v>959</v>
      </c>
      <c r="CA143" s="52"/>
      <c r="CB143" s="52"/>
      <c r="CC143" s="60"/>
      <c r="CD143" s="60"/>
      <c r="CE143" s="60"/>
      <c r="CF143" s="60"/>
      <c r="CG143" s="60"/>
      <c r="CH143" s="60"/>
    </row>
    <row r="144" spans="53:86">
      <c r="BA144" s="60"/>
      <c r="BB144" s="60"/>
      <c r="BC144" s="60"/>
      <c r="BD144" s="60" t="s">
        <v>869</v>
      </c>
      <c r="BE144" s="60"/>
      <c r="BF144" s="60"/>
      <c r="BG144" s="60"/>
      <c r="BH144" s="60" t="s">
        <v>1171</v>
      </c>
      <c r="BI144" s="60"/>
      <c r="BJ144" s="60"/>
      <c r="BK144" s="60"/>
      <c r="BL144" s="60"/>
      <c r="BM144" s="907" t="s">
        <v>1172</v>
      </c>
      <c r="BN144" s="60"/>
      <c r="BO144" s="60"/>
      <c r="BP144" s="60"/>
      <c r="BQ144" s="60"/>
      <c r="BR144" s="60"/>
      <c r="BS144" s="60"/>
      <c r="BT144" s="60"/>
      <c r="BU144" s="52" t="s">
        <v>1173</v>
      </c>
      <c r="BV144" s="52"/>
      <c r="BW144" s="52"/>
      <c r="BX144" s="52"/>
      <c r="BY144" s="52"/>
      <c r="BZ144" s="60"/>
      <c r="CA144" s="52"/>
      <c r="CB144" s="52"/>
      <c r="CC144" s="60"/>
      <c r="CD144" s="60"/>
      <c r="CE144" s="60"/>
      <c r="CF144" s="60"/>
      <c r="CG144" s="60"/>
      <c r="CH144" s="60"/>
    </row>
    <row r="145" spans="53:86">
      <c r="BA145" s="60"/>
      <c r="BB145" s="60"/>
      <c r="BC145" s="60"/>
      <c r="BD145" s="60"/>
      <c r="BE145" s="60"/>
      <c r="BF145" s="60"/>
      <c r="BG145" s="60"/>
      <c r="BH145" s="60" t="s">
        <v>110</v>
      </c>
      <c r="BI145" s="60"/>
      <c r="BJ145" s="60"/>
      <c r="BK145" s="60"/>
      <c r="BL145" s="60"/>
      <c r="BM145" s="907" t="s">
        <v>798</v>
      </c>
      <c r="BN145" s="60"/>
      <c r="BO145" s="60"/>
      <c r="BP145" s="60"/>
      <c r="BQ145" s="60"/>
      <c r="BR145" s="60"/>
      <c r="BS145" s="60"/>
      <c r="BT145" s="60"/>
      <c r="BU145" s="60"/>
      <c r="BV145" s="52"/>
      <c r="BW145" s="52"/>
      <c r="BX145" s="52"/>
      <c r="BY145" s="52"/>
      <c r="BZ145" s="60"/>
      <c r="CA145" s="52"/>
      <c r="CB145" s="52"/>
      <c r="CC145" s="60"/>
      <c r="CD145" s="60"/>
      <c r="CE145" s="60"/>
      <c r="CF145" s="60"/>
      <c r="CG145" s="60"/>
      <c r="CH145" s="60"/>
    </row>
    <row r="146" spans="53:86">
      <c r="BA146" s="286" t="s">
        <v>276</v>
      </c>
      <c r="BB146" s="60"/>
      <c r="BC146" s="60"/>
      <c r="BD146" s="60"/>
      <c r="BE146" s="60"/>
      <c r="BF146" s="60"/>
      <c r="BG146" s="60"/>
      <c r="BH146" s="60" t="s">
        <v>111</v>
      </c>
      <c r="BI146" s="60"/>
      <c r="BJ146" s="60"/>
      <c r="BK146" s="60"/>
      <c r="BL146" s="60"/>
      <c r="BM146" s="907" t="s">
        <v>824</v>
      </c>
      <c r="BN146" s="60"/>
      <c r="BO146" s="60"/>
      <c r="BP146" s="60"/>
      <c r="BQ146" s="60"/>
      <c r="BR146" s="60"/>
      <c r="BS146" s="60"/>
      <c r="BT146" s="60"/>
      <c r="BU146" s="60"/>
      <c r="BV146" s="52"/>
      <c r="BW146" s="52"/>
      <c r="BX146" s="52"/>
      <c r="BY146" s="52"/>
      <c r="BZ146" s="52"/>
      <c r="CA146" s="52"/>
      <c r="CB146" s="52"/>
      <c r="CC146" s="60"/>
      <c r="CD146" s="60"/>
      <c r="CE146" s="60"/>
      <c r="CF146" s="60"/>
      <c r="CG146" s="60"/>
      <c r="CH146" s="60"/>
    </row>
    <row r="147" spans="53:86">
      <c r="BA147" s="60" t="s">
        <v>7</v>
      </c>
      <c r="BB147" s="60"/>
      <c r="BC147" s="60"/>
      <c r="BD147" s="286" t="s">
        <v>260</v>
      </c>
      <c r="BE147" s="60"/>
      <c r="BF147" s="60"/>
      <c r="BG147" s="60"/>
      <c r="BH147" s="60" t="s">
        <v>112</v>
      </c>
      <c r="BI147" s="60"/>
      <c r="BJ147" s="60"/>
      <c r="BK147" s="60"/>
      <c r="BL147" s="60"/>
      <c r="BM147" s="907" t="s">
        <v>811</v>
      </c>
      <c r="BN147" s="60"/>
      <c r="BO147" s="60"/>
      <c r="BP147" s="60"/>
      <c r="BQ147" s="60"/>
      <c r="BR147" s="60"/>
      <c r="BS147" s="60"/>
      <c r="BT147" s="60"/>
      <c r="BU147" s="52"/>
      <c r="BV147" s="52"/>
      <c r="BW147" s="52"/>
      <c r="BX147" s="52"/>
      <c r="BY147" s="52"/>
      <c r="BZ147" s="52"/>
      <c r="CA147" s="52"/>
      <c r="CB147" s="52"/>
      <c r="CC147" s="60"/>
      <c r="CD147" s="60"/>
      <c r="CE147" s="60"/>
      <c r="CF147" s="60"/>
      <c r="CG147" s="60"/>
      <c r="CH147" s="60"/>
    </row>
    <row r="148" spans="53:86">
      <c r="BA148" s="60" t="s">
        <v>1174</v>
      </c>
      <c r="BB148" s="60"/>
      <c r="BC148" s="60"/>
      <c r="BD148" s="60" t="s">
        <v>1175</v>
      </c>
      <c r="BE148" s="60"/>
      <c r="BF148" s="60"/>
      <c r="BG148" s="60"/>
      <c r="BH148" s="60"/>
      <c r="BI148" s="60"/>
      <c r="BJ148" s="60"/>
      <c r="BK148" s="60"/>
      <c r="BL148" s="60"/>
      <c r="BM148" s="907" t="s">
        <v>1176</v>
      </c>
      <c r="BN148" s="60"/>
      <c r="BO148" s="60"/>
      <c r="BP148" s="60"/>
      <c r="BQ148" s="60"/>
      <c r="BR148" s="60"/>
      <c r="BS148" s="60"/>
      <c r="BT148" s="60"/>
      <c r="BU148" s="60"/>
      <c r="BV148" s="52"/>
      <c r="BW148" s="52"/>
      <c r="BX148" s="52"/>
      <c r="BY148" s="52"/>
      <c r="BZ148" s="52"/>
      <c r="CA148" s="52"/>
      <c r="CB148" s="52"/>
      <c r="CC148" s="60"/>
      <c r="CD148" s="60"/>
      <c r="CE148" s="60"/>
      <c r="CF148" s="60"/>
      <c r="CG148" s="60"/>
      <c r="CH148" s="60"/>
    </row>
    <row r="149" spans="53:86">
      <c r="BA149" s="60" t="s">
        <v>1177</v>
      </c>
      <c r="BB149" s="60"/>
      <c r="BC149" s="60"/>
      <c r="BD149" s="60" t="s">
        <v>1178</v>
      </c>
      <c r="BE149" s="60"/>
      <c r="BF149" s="60"/>
      <c r="BG149" s="60"/>
      <c r="BH149" s="60"/>
      <c r="BI149" s="60"/>
      <c r="BJ149" s="60"/>
      <c r="BK149" s="60"/>
      <c r="BL149" s="60"/>
      <c r="BM149" s="907" t="s">
        <v>780</v>
      </c>
      <c r="BN149" s="60"/>
      <c r="BO149" s="60"/>
      <c r="BP149" s="60"/>
      <c r="BQ149" s="60"/>
      <c r="BR149" s="60"/>
      <c r="BS149" s="60"/>
      <c r="BT149" s="60"/>
      <c r="BU149" s="60"/>
      <c r="BV149" s="52"/>
      <c r="BW149" s="52"/>
      <c r="BX149" s="52"/>
      <c r="BY149" s="52"/>
      <c r="BZ149" s="52"/>
      <c r="CA149" s="52"/>
      <c r="CB149" s="52"/>
      <c r="CC149" s="60"/>
      <c r="CD149" s="60"/>
      <c r="CE149" s="60"/>
      <c r="CF149" s="60"/>
      <c r="CG149" s="60"/>
      <c r="CH149" s="60"/>
    </row>
    <row r="150" spans="53:86">
      <c r="BA150" s="60" t="s">
        <v>1179</v>
      </c>
      <c r="BB150" s="60"/>
      <c r="BC150" s="60"/>
      <c r="BD150" s="60" t="s">
        <v>1180</v>
      </c>
      <c r="BE150" s="60"/>
      <c r="BF150" s="60"/>
      <c r="BG150" s="60"/>
      <c r="BH150" s="60"/>
      <c r="BI150" s="60"/>
      <c r="BJ150" s="60"/>
      <c r="BK150" s="60"/>
      <c r="BL150" s="60"/>
      <c r="BM150" s="907" t="s">
        <v>1181</v>
      </c>
      <c r="BN150" s="60"/>
      <c r="BO150" s="60"/>
      <c r="BP150" s="60"/>
      <c r="BQ150" s="60"/>
      <c r="BR150" s="60"/>
      <c r="BS150" s="60"/>
      <c r="BT150" s="60"/>
      <c r="BU150" s="60"/>
      <c r="BV150" s="52"/>
      <c r="BW150" s="52"/>
      <c r="BX150" s="52"/>
      <c r="BY150" s="52"/>
      <c r="BZ150" s="52"/>
      <c r="CA150" s="52"/>
      <c r="CB150" s="52"/>
      <c r="CC150" s="60"/>
      <c r="CD150" s="60"/>
      <c r="CE150" s="60"/>
      <c r="CF150" s="60"/>
      <c r="CG150" s="60"/>
      <c r="CH150" s="60"/>
    </row>
    <row r="151" spans="53:86">
      <c r="BA151" s="60" t="s">
        <v>1182</v>
      </c>
      <c r="BB151" s="60"/>
      <c r="BC151" s="60"/>
      <c r="BD151" s="60"/>
      <c r="BE151" s="60"/>
      <c r="BF151" s="60"/>
      <c r="BG151" s="60"/>
      <c r="BH151" s="60"/>
      <c r="BI151" s="60"/>
      <c r="BJ151" s="60"/>
      <c r="BK151" s="60"/>
      <c r="BL151" s="60"/>
      <c r="BM151" s="907" t="s">
        <v>94</v>
      </c>
      <c r="BN151" s="60"/>
      <c r="BO151" s="60"/>
      <c r="BP151" s="60"/>
      <c r="BQ151" s="60"/>
      <c r="BR151" s="60"/>
      <c r="BS151" s="60"/>
      <c r="BT151" s="60"/>
      <c r="BU151" s="60"/>
      <c r="BV151" s="52"/>
      <c r="BW151" s="52"/>
      <c r="BX151" s="52"/>
      <c r="BY151" s="52"/>
      <c r="BZ151" s="52"/>
      <c r="CA151" s="52"/>
      <c r="CB151" s="52"/>
      <c r="CC151" s="60"/>
      <c r="CD151" s="60"/>
      <c r="CE151" s="60"/>
      <c r="CF151" s="60"/>
      <c r="CG151" s="60"/>
      <c r="CH151" s="60"/>
    </row>
    <row r="152" spans="53:86">
      <c r="BA152" s="60" t="s">
        <v>1183</v>
      </c>
      <c r="BB152" s="60"/>
      <c r="BC152" s="60"/>
      <c r="BD152" s="60"/>
      <c r="BE152" s="60"/>
      <c r="BF152" s="60"/>
      <c r="BG152" s="60"/>
      <c r="BH152" s="60"/>
      <c r="BI152" s="60"/>
      <c r="BJ152" s="60"/>
      <c r="BK152" s="60"/>
      <c r="BL152" s="60"/>
      <c r="BM152" s="907" t="s">
        <v>1184</v>
      </c>
      <c r="BN152" s="60"/>
      <c r="BO152" s="60"/>
      <c r="BP152" s="60"/>
      <c r="BQ152" s="60"/>
      <c r="BR152" s="60"/>
      <c r="BS152" s="60"/>
      <c r="BT152" s="60"/>
      <c r="BU152" s="60"/>
      <c r="BV152" s="60"/>
      <c r="BW152" s="60"/>
      <c r="BX152" s="60"/>
      <c r="BY152" s="60"/>
      <c r="BZ152" s="60"/>
      <c r="CA152" s="60"/>
      <c r="CB152" s="60"/>
      <c r="CC152" s="60"/>
      <c r="CD152" s="60"/>
      <c r="CE152" s="60"/>
      <c r="CF152" s="60"/>
      <c r="CG152" s="60"/>
      <c r="CH152" s="60"/>
    </row>
    <row r="153" spans="53:86">
      <c r="BA153" s="60" t="s">
        <v>1185</v>
      </c>
      <c r="BB153" s="60"/>
      <c r="BC153" s="60"/>
      <c r="BD153" s="60"/>
      <c r="BE153" s="60"/>
      <c r="BF153" s="60"/>
      <c r="BG153" s="60"/>
      <c r="BH153" s="60"/>
      <c r="BI153" s="60"/>
      <c r="BJ153" s="60"/>
      <c r="BK153" s="60"/>
      <c r="BL153" s="60"/>
      <c r="BM153" s="907" t="s">
        <v>819</v>
      </c>
      <c r="BN153" s="60"/>
      <c r="BO153" s="60"/>
      <c r="BP153" s="60"/>
      <c r="BQ153" s="60"/>
      <c r="BR153" s="60"/>
      <c r="BS153" s="60"/>
      <c r="BT153" s="60"/>
      <c r="BU153" s="60"/>
      <c r="BV153" s="60"/>
      <c r="BW153" s="60"/>
      <c r="BX153" s="60"/>
      <c r="BY153" s="60"/>
      <c r="BZ153" s="60"/>
      <c r="CA153" s="60"/>
      <c r="CB153" s="60"/>
      <c r="CC153" s="60"/>
      <c r="CD153" s="60"/>
      <c r="CE153" s="60"/>
      <c r="CF153" s="60"/>
      <c r="CG153" s="60"/>
      <c r="CH153" s="60"/>
    </row>
    <row r="154" spans="53:86">
      <c r="BA154" s="60" t="s">
        <v>1186</v>
      </c>
      <c r="BB154" s="60"/>
      <c r="BC154" s="60"/>
      <c r="BD154" s="60"/>
      <c r="BE154" s="60"/>
      <c r="BF154" s="60"/>
      <c r="BG154" s="60"/>
      <c r="BH154" s="60"/>
      <c r="BI154" s="60"/>
      <c r="BJ154" s="60"/>
      <c r="BK154" s="60"/>
      <c r="BL154" s="60"/>
      <c r="BM154" s="907" t="s">
        <v>781</v>
      </c>
      <c r="BN154" s="60"/>
      <c r="BO154" s="60"/>
      <c r="BP154" s="60"/>
      <c r="BQ154" s="60"/>
      <c r="BR154" s="60"/>
      <c r="BS154" s="60"/>
      <c r="BT154" s="60"/>
      <c r="BU154" s="60"/>
      <c r="BV154" s="60"/>
      <c r="BW154" s="60"/>
      <c r="BX154" s="60"/>
      <c r="BY154" s="60"/>
      <c r="BZ154" s="60"/>
      <c r="CA154" s="60"/>
      <c r="CB154" s="60"/>
      <c r="CC154" s="60"/>
      <c r="CD154" s="60"/>
      <c r="CE154" s="60"/>
      <c r="CF154" s="60"/>
      <c r="CG154" s="60"/>
      <c r="CH154" s="60"/>
    </row>
    <row r="155" spans="53:86">
      <c r="BA155" s="60" t="s">
        <v>1187</v>
      </c>
      <c r="BB155" s="60"/>
      <c r="BC155" s="60"/>
      <c r="BD155" s="60"/>
      <c r="BE155" s="60"/>
      <c r="BF155" s="60"/>
      <c r="BG155" s="60"/>
      <c r="BH155" s="60"/>
      <c r="BI155" s="60"/>
      <c r="BJ155" s="60"/>
      <c r="BK155" s="60"/>
      <c r="BL155" s="60"/>
      <c r="BM155" s="907" t="s">
        <v>1188</v>
      </c>
      <c r="BN155" s="60"/>
      <c r="BO155" s="60"/>
      <c r="BP155" s="60"/>
      <c r="BQ155" s="60"/>
      <c r="BR155" s="60"/>
      <c r="BS155" s="60"/>
      <c r="BT155" s="60"/>
      <c r="BU155" s="60"/>
      <c r="BV155" s="60"/>
      <c r="BW155" s="60"/>
      <c r="BX155" s="60"/>
      <c r="BY155" s="60"/>
      <c r="BZ155" s="60"/>
      <c r="CA155" s="60"/>
      <c r="CB155" s="60"/>
      <c r="CC155" s="60"/>
      <c r="CD155" s="60"/>
      <c r="CE155" s="60"/>
      <c r="CF155" s="60"/>
      <c r="CG155" s="60"/>
      <c r="CH155" s="60"/>
    </row>
    <row r="156" spans="53:86">
      <c r="BA156" s="60" t="s">
        <v>1189</v>
      </c>
      <c r="BB156" s="60"/>
      <c r="BC156" s="60"/>
      <c r="BD156" s="60"/>
      <c r="BE156" s="60"/>
      <c r="BF156" s="60"/>
      <c r="BG156" s="60"/>
      <c r="BH156" s="60"/>
      <c r="BI156" s="60"/>
      <c r="BJ156" s="60"/>
      <c r="BK156" s="60"/>
      <c r="BL156" s="60"/>
      <c r="BM156" s="907" t="s">
        <v>1190</v>
      </c>
      <c r="BN156" s="60"/>
      <c r="BO156" s="60"/>
      <c r="BP156" s="60"/>
      <c r="BQ156" s="60"/>
      <c r="BR156" s="60"/>
      <c r="BS156" s="60"/>
      <c r="BT156" s="60"/>
      <c r="BU156" s="60"/>
      <c r="BV156" s="60"/>
      <c r="BW156" s="60"/>
      <c r="BX156" s="60"/>
      <c r="BY156" s="60"/>
      <c r="BZ156" s="60"/>
      <c r="CA156" s="60"/>
      <c r="CB156" s="60"/>
      <c r="CC156" s="60"/>
      <c r="CD156" s="60"/>
      <c r="CE156" s="60"/>
      <c r="CF156" s="60"/>
      <c r="CG156" s="60"/>
      <c r="CH156" s="60"/>
    </row>
    <row r="157" spans="53:86">
      <c r="BA157" s="60" t="s">
        <v>1191</v>
      </c>
      <c r="BB157" s="60"/>
      <c r="BC157" s="60"/>
      <c r="BD157" s="60"/>
      <c r="BE157" s="60"/>
      <c r="BF157" s="60"/>
      <c r="BG157" s="60"/>
      <c r="BH157" s="60"/>
      <c r="BI157" s="60"/>
      <c r="BJ157" s="60"/>
      <c r="BK157" s="60"/>
      <c r="BL157" s="60"/>
      <c r="BM157" s="907" t="s">
        <v>1192</v>
      </c>
      <c r="BN157" s="60"/>
      <c r="BO157" s="60"/>
      <c r="BP157" s="60"/>
      <c r="BQ157" s="60"/>
      <c r="BR157" s="60"/>
      <c r="BS157" s="60"/>
      <c r="BT157" s="60"/>
      <c r="BU157" s="60"/>
      <c r="BV157" s="60"/>
      <c r="BW157" s="60"/>
      <c r="BX157" s="60"/>
      <c r="BY157" s="60"/>
      <c r="BZ157" s="60"/>
      <c r="CA157" s="60"/>
      <c r="CB157" s="60"/>
      <c r="CC157" s="60"/>
      <c r="CD157" s="60"/>
      <c r="CE157" s="60"/>
      <c r="CF157" s="60"/>
      <c r="CG157" s="60"/>
      <c r="CH157" s="60"/>
    </row>
    <row r="158" spans="53:86">
      <c r="BA158" s="60" t="s">
        <v>1193</v>
      </c>
      <c r="BB158" s="60"/>
      <c r="BC158" s="60"/>
      <c r="BD158" s="60"/>
      <c r="BE158" s="60"/>
      <c r="BF158" s="60"/>
      <c r="BG158" s="60"/>
      <c r="BH158" s="60"/>
      <c r="BI158" s="60"/>
      <c r="BJ158" s="60"/>
      <c r="BK158" s="60"/>
      <c r="BL158" s="60"/>
      <c r="BM158" s="907" t="s">
        <v>1194</v>
      </c>
      <c r="BN158" s="60"/>
      <c r="BO158" s="60"/>
      <c r="BP158" s="60"/>
      <c r="BQ158" s="60"/>
      <c r="BR158" s="60"/>
      <c r="BS158" s="60"/>
      <c r="BT158" s="60"/>
      <c r="BU158" s="60"/>
      <c r="BV158" s="60"/>
      <c r="BW158" s="60"/>
      <c r="BX158" s="60"/>
      <c r="BY158" s="60"/>
      <c r="BZ158" s="60"/>
      <c r="CA158" s="60"/>
      <c r="CB158" s="60"/>
      <c r="CC158" s="60"/>
      <c r="CD158" s="60"/>
      <c r="CE158" s="60"/>
      <c r="CF158" s="60"/>
      <c r="CG158" s="60"/>
      <c r="CH158" s="60"/>
    </row>
    <row r="159" spans="53:86">
      <c r="BA159" s="60" t="s">
        <v>1195</v>
      </c>
      <c r="BB159" s="60"/>
      <c r="BC159" s="60"/>
      <c r="BD159" s="60"/>
      <c r="BE159" s="60"/>
      <c r="BF159" s="60"/>
      <c r="BG159" s="60"/>
      <c r="BH159" s="60"/>
      <c r="BI159" s="60"/>
      <c r="BJ159" s="60"/>
      <c r="BK159" s="60"/>
      <c r="BL159" s="60"/>
      <c r="BM159" s="907" t="s">
        <v>769</v>
      </c>
      <c r="BN159" s="60"/>
      <c r="BO159" s="60"/>
      <c r="BP159" s="60"/>
      <c r="BQ159" s="60"/>
      <c r="BR159" s="60"/>
      <c r="BS159" s="60"/>
      <c r="BT159" s="60"/>
      <c r="BU159" s="60"/>
      <c r="BV159" s="60"/>
      <c r="BW159" s="60"/>
      <c r="BX159" s="60"/>
      <c r="BY159" s="60"/>
      <c r="BZ159" s="60"/>
      <c r="CA159" s="60"/>
      <c r="CB159" s="60"/>
      <c r="CC159" s="60"/>
      <c r="CD159" s="60"/>
      <c r="CE159" s="60"/>
      <c r="CF159" s="60"/>
      <c r="CG159" s="60"/>
      <c r="CH159" s="60"/>
    </row>
    <row r="160" spans="53:86">
      <c r="BA160" s="60"/>
      <c r="BB160" s="60"/>
      <c r="BC160" s="60"/>
      <c r="BD160" s="60"/>
      <c r="BE160" s="60"/>
      <c r="BF160" s="60"/>
      <c r="BG160" s="60"/>
      <c r="BH160" s="60"/>
      <c r="BI160" s="60"/>
      <c r="BJ160" s="60"/>
      <c r="BK160" s="60"/>
      <c r="BL160" s="60"/>
      <c r="BM160" s="907" t="s">
        <v>1196</v>
      </c>
      <c r="BN160" s="60"/>
      <c r="BO160" s="60"/>
      <c r="BP160" s="60"/>
      <c r="BQ160" s="60"/>
      <c r="BR160" s="60"/>
      <c r="BS160" s="60"/>
      <c r="BT160" s="60"/>
      <c r="BU160" s="60"/>
      <c r="BV160" s="60"/>
      <c r="BW160" s="60"/>
      <c r="BX160" s="60"/>
      <c r="BY160" s="60"/>
      <c r="BZ160" s="60"/>
      <c r="CA160" s="60"/>
      <c r="CB160" s="60"/>
      <c r="CC160" s="60"/>
      <c r="CD160" s="60"/>
      <c r="CE160" s="60"/>
      <c r="CF160" s="60"/>
      <c r="CG160" s="60"/>
      <c r="CH160" s="60"/>
    </row>
    <row r="161" spans="53:86">
      <c r="BA161" s="60"/>
      <c r="BB161" s="60"/>
      <c r="BC161" s="60"/>
      <c r="BD161" s="60"/>
      <c r="BE161" s="60"/>
      <c r="BF161" s="60"/>
      <c r="BG161" s="60"/>
      <c r="BH161" s="60"/>
      <c r="BI161" s="60"/>
      <c r="BJ161" s="60"/>
      <c r="BK161" s="60"/>
      <c r="BL161" s="60"/>
      <c r="BM161" s="907" t="s">
        <v>1197</v>
      </c>
      <c r="BN161" s="60"/>
      <c r="BO161" s="60"/>
      <c r="BP161" s="60"/>
      <c r="BQ161" s="60"/>
      <c r="BR161" s="60"/>
      <c r="BS161" s="60"/>
      <c r="BT161" s="60"/>
      <c r="BU161" s="60"/>
      <c r="BV161" s="60"/>
      <c r="BW161" s="60"/>
      <c r="BX161" s="60"/>
      <c r="BY161" s="60"/>
      <c r="BZ161" s="60"/>
      <c r="CA161" s="60"/>
      <c r="CB161" s="60"/>
      <c r="CC161" s="60"/>
      <c r="CD161" s="60"/>
      <c r="CE161" s="60"/>
      <c r="CF161" s="60"/>
      <c r="CG161" s="60"/>
      <c r="CH161" s="60"/>
    </row>
    <row r="162" spans="53:86">
      <c r="BA162" s="442" t="s">
        <v>1198</v>
      </c>
      <c r="BB162" s="60"/>
      <c r="BC162" s="60"/>
      <c r="BD162" s="60"/>
      <c r="BE162" s="60"/>
      <c r="BF162" s="60"/>
      <c r="BG162" s="60"/>
      <c r="BH162" s="60"/>
      <c r="BI162" s="60"/>
      <c r="BJ162" s="60"/>
      <c r="BK162" s="60"/>
      <c r="BL162" s="60"/>
      <c r="BM162" s="907" t="s">
        <v>1800</v>
      </c>
      <c r="BN162" s="60"/>
      <c r="BO162" s="60"/>
      <c r="BP162" s="60"/>
      <c r="BQ162" s="60"/>
      <c r="BR162" s="60"/>
      <c r="BS162" s="60"/>
      <c r="BT162" s="60"/>
      <c r="BU162" s="60"/>
      <c r="BV162" s="60"/>
      <c r="BW162" s="60"/>
      <c r="BX162" s="60"/>
      <c r="BY162" s="60"/>
      <c r="BZ162" s="60"/>
      <c r="CA162" s="60"/>
      <c r="CB162" s="60"/>
      <c r="CC162" s="60"/>
      <c r="CD162" s="60"/>
      <c r="CE162" s="60"/>
      <c r="CF162" s="60"/>
      <c r="CG162" s="60"/>
      <c r="CH162" s="60"/>
    </row>
    <row r="163" spans="53:86" ht="15">
      <c r="BA163" s="290" t="s">
        <v>1200</v>
      </c>
      <c r="BB163" s="60"/>
      <c r="BC163" s="60"/>
      <c r="BD163" s="60"/>
      <c r="BE163" s="60"/>
      <c r="BF163" s="60"/>
      <c r="BG163" s="60"/>
      <c r="BH163" s="60"/>
      <c r="BI163" s="60"/>
      <c r="BJ163" s="60"/>
      <c r="BK163" s="60"/>
      <c r="BL163" s="60"/>
      <c r="BM163" s="928" t="s">
        <v>1201</v>
      </c>
      <c r="BN163" s="60"/>
      <c r="BO163" s="60"/>
      <c r="BP163" s="60"/>
      <c r="BQ163" s="60"/>
      <c r="BR163" s="60"/>
      <c r="BS163" s="60"/>
      <c r="BT163" s="60"/>
      <c r="BU163" s="60"/>
      <c r="BV163" s="60"/>
      <c r="BW163" s="60"/>
      <c r="BX163" s="60"/>
      <c r="BY163" s="60"/>
      <c r="BZ163" s="60"/>
      <c r="CA163" s="60"/>
      <c r="CB163" s="60"/>
      <c r="CC163" s="60"/>
      <c r="CD163" s="60"/>
      <c r="CE163" s="60"/>
      <c r="CF163" s="60"/>
      <c r="CG163" s="60"/>
      <c r="CH163" s="60"/>
    </row>
    <row r="164" spans="53:86">
      <c r="BA164" s="291" t="s">
        <v>1202</v>
      </c>
      <c r="BB164" s="60"/>
      <c r="BC164" s="60"/>
      <c r="BD164" s="60"/>
      <c r="BE164" s="60"/>
      <c r="BF164" s="60"/>
      <c r="BG164" s="60"/>
      <c r="BH164" s="60"/>
      <c r="BI164" s="60"/>
      <c r="BJ164" s="60"/>
      <c r="BK164" s="60"/>
      <c r="BL164" s="60"/>
      <c r="BM164" s="907" t="s">
        <v>1203</v>
      </c>
      <c r="BN164" s="60"/>
      <c r="BO164" s="60"/>
      <c r="BP164" s="60"/>
      <c r="BQ164" s="60"/>
      <c r="BR164" s="60"/>
      <c r="BS164" s="60"/>
      <c r="BT164" s="60"/>
      <c r="BU164" s="60"/>
      <c r="BV164" s="60"/>
      <c r="BW164" s="60"/>
      <c r="BX164" s="60"/>
      <c r="BY164" s="60"/>
      <c r="BZ164" s="60"/>
      <c r="CA164" s="60"/>
      <c r="CB164" s="60"/>
      <c r="CC164" s="60"/>
      <c r="CD164" s="60"/>
      <c r="CE164" s="60"/>
      <c r="CF164" s="60"/>
      <c r="CG164" s="60"/>
      <c r="CH164" s="60"/>
    </row>
    <row r="165" spans="53:86" ht="25.5">
      <c r="BA165" s="291" t="s">
        <v>1204</v>
      </c>
      <c r="BB165" s="60"/>
      <c r="BC165" s="60"/>
      <c r="BD165" s="60"/>
      <c r="BE165" s="60"/>
      <c r="BF165" s="60"/>
      <c r="BG165" s="60"/>
      <c r="BH165" s="60"/>
      <c r="BI165" s="60"/>
      <c r="BJ165" s="60"/>
      <c r="BK165" s="60"/>
      <c r="BL165" s="60"/>
      <c r="BM165" s="907" t="s">
        <v>1205</v>
      </c>
      <c r="BN165" s="60"/>
      <c r="BO165" s="60"/>
      <c r="BP165" s="60"/>
      <c r="BQ165" s="60"/>
      <c r="BR165" s="60"/>
      <c r="BS165" s="60"/>
      <c r="BT165" s="60"/>
      <c r="BU165" s="60"/>
      <c r="BV165" s="60"/>
      <c r="BW165" s="60"/>
      <c r="BX165" s="60"/>
      <c r="BY165" s="60"/>
      <c r="BZ165" s="60"/>
      <c r="CA165" s="60"/>
      <c r="CB165" s="60"/>
      <c r="CC165" s="60"/>
      <c r="CD165" s="60"/>
      <c r="CE165" s="60"/>
      <c r="CF165" s="60"/>
      <c r="CG165" s="60"/>
      <c r="CH165" s="60"/>
    </row>
    <row r="166" spans="53:86">
      <c r="BA166" s="291" t="s">
        <v>1206</v>
      </c>
      <c r="BB166" s="60"/>
      <c r="BC166" s="60"/>
      <c r="BD166" s="60"/>
      <c r="BE166" s="60"/>
      <c r="BF166" s="60"/>
      <c r="BG166" s="60"/>
      <c r="BH166" s="60"/>
      <c r="BI166" s="60"/>
      <c r="BJ166" s="60"/>
      <c r="BK166" s="60"/>
      <c r="BL166" s="60"/>
      <c r="BM166" s="907" t="s">
        <v>1207</v>
      </c>
      <c r="BN166" s="60"/>
      <c r="BO166" s="60"/>
      <c r="BP166" s="60"/>
      <c r="BQ166" s="60"/>
      <c r="BR166" s="60"/>
      <c r="BS166" s="60"/>
      <c r="BT166" s="60"/>
      <c r="BU166" s="60"/>
      <c r="BV166" s="60"/>
      <c r="BW166" s="60"/>
      <c r="BX166" s="60"/>
      <c r="BY166" s="60"/>
      <c r="BZ166" s="60"/>
      <c r="CA166" s="60"/>
      <c r="CB166" s="60"/>
      <c r="CC166" s="60"/>
      <c r="CD166" s="60"/>
      <c r="CE166" s="60"/>
      <c r="CF166" s="60"/>
      <c r="CG166" s="60"/>
      <c r="CH166" s="60"/>
    </row>
    <row r="167" spans="53:86">
      <c r="BA167" s="291" t="s">
        <v>66</v>
      </c>
      <c r="BB167" s="60"/>
      <c r="BC167" s="60"/>
      <c r="BD167" s="60"/>
      <c r="BE167" s="60"/>
      <c r="BF167" s="60"/>
      <c r="BG167" s="60"/>
      <c r="BH167" s="60"/>
      <c r="BI167" s="60"/>
      <c r="BJ167" s="60"/>
      <c r="BK167" s="60"/>
      <c r="BL167" s="60"/>
      <c r="BM167" s="907" t="s">
        <v>1208</v>
      </c>
      <c r="BN167" s="60"/>
      <c r="BO167" s="60"/>
      <c r="BP167" s="60"/>
      <c r="BQ167" s="60"/>
      <c r="BR167" s="60"/>
      <c r="BS167" s="60"/>
      <c r="BT167" s="60"/>
      <c r="BU167" s="60"/>
      <c r="BV167" s="60"/>
      <c r="BW167" s="60"/>
      <c r="BX167" s="60"/>
      <c r="BY167" s="60"/>
      <c r="BZ167" s="60"/>
      <c r="CA167" s="60"/>
      <c r="CB167" s="60"/>
      <c r="CC167" s="60"/>
      <c r="CD167" s="60"/>
      <c r="CE167" s="60"/>
      <c r="CF167" s="60"/>
      <c r="CG167" s="60"/>
      <c r="CH167" s="60"/>
    </row>
    <row r="168" spans="53:86">
      <c r="BA168" s="291" t="s">
        <v>407</v>
      </c>
      <c r="BB168" s="60"/>
      <c r="BC168" s="60"/>
      <c r="BD168" s="60"/>
      <c r="BE168" s="60"/>
      <c r="BF168" s="60"/>
      <c r="BG168" s="60"/>
      <c r="BH168" s="60"/>
      <c r="BI168" s="60"/>
      <c r="BJ168" s="60"/>
      <c r="BK168" s="60"/>
      <c r="BL168" s="60"/>
      <c r="BM168" s="907" t="s">
        <v>1209</v>
      </c>
      <c r="BN168" s="60"/>
      <c r="BO168" s="60"/>
      <c r="BP168" s="60"/>
      <c r="BQ168" s="60"/>
      <c r="BR168" s="60"/>
      <c r="BS168" s="60"/>
      <c r="BT168" s="60"/>
      <c r="BU168" s="60"/>
      <c r="BV168" s="60"/>
      <c r="BW168" s="60"/>
      <c r="BX168" s="60"/>
      <c r="BY168" s="60"/>
      <c r="BZ168" s="60"/>
      <c r="CA168" s="60"/>
      <c r="CB168" s="60"/>
      <c r="CC168" s="60"/>
      <c r="CD168" s="60"/>
      <c r="CE168" s="60"/>
      <c r="CF168" s="60"/>
      <c r="CG168" s="60"/>
      <c r="CH168" s="60"/>
    </row>
    <row r="169" spans="53:86" ht="15">
      <c r="BA169" s="290" t="s">
        <v>1210</v>
      </c>
      <c r="BB169" s="60"/>
      <c r="BC169" s="60"/>
      <c r="BD169" s="60"/>
      <c r="BE169" s="60"/>
      <c r="BF169" s="60"/>
      <c r="BG169" s="60"/>
      <c r="BH169" s="60"/>
      <c r="BI169" s="60"/>
      <c r="BJ169" s="60"/>
      <c r="BK169" s="60"/>
      <c r="BL169" s="60"/>
      <c r="BM169" s="907" t="s">
        <v>1211</v>
      </c>
      <c r="BN169" s="60"/>
      <c r="BO169" s="60"/>
      <c r="BP169" s="60"/>
      <c r="BQ169" s="60"/>
      <c r="BR169" s="60"/>
      <c r="BS169" s="60"/>
      <c r="BT169" s="60"/>
      <c r="BU169" s="60"/>
      <c r="BV169" s="60"/>
      <c r="BW169" s="60"/>
      <c r="BX169" s="60"/>
      <c r="BY169" s="60"/>
      <c r="BZ169" s="60"/>
      <c r="CA169" s="60"/>
      <c r="CB169" s="60"/>
      <c r="CC169" s="60"/>
      <c r="CD169" s="60"/>
      <c r="CE169" s="60"/>
      <c r="CF169" s="60"/>
      <c r="CG169" s="60"/>
      <c r="CH169" s="60"/>
    </row>
    <row r="170" spans="53:86">
      <c r="BA170" t="s">
        <v>1212</v>
      </c>
      <c r="BB170" s="60"/>
      <c r="BC170" s="60"/>
      <c r="BD170" s="60"/>
      <c r="BE170" s="60"/>
      <c r="BF170" s="60"/>
      <c r="BG170" s="60"/>
      <c r="BH170" s="60"/>
      <c r="BI170" s="60"/>
      <c r="BJ170" s="60"/>
      <c r="BK170" s="60"/>
      <c r="BL170" s="60"/>
      <c r="BM170" s="907" t="s">
        <v>1213</v>
      </c>
      <c r="BN170" s="60"/>
      <c r="BO170" s="60"/>
      <c r="BP170" s="60"/>
      <c r="BQ170" s="60"/>
      <c r="BR170" s="60"/>
      <c r="BS170" s="60"/>
      <c r="BT170" s="60"/>
      <c r="BU170" s="60"/>
      <c r="BV170" s="60"/>
      <c r="BW170" s="60"/>
      <c r="BX170" s="60"/>
      <c r="BY170" s="60"/>
      <c r="BZ170" s="60"/>
      <c r="CA170" s="60"/>
      <c r="CB170" s="60"/>
      <c r="CC170" s="60"/>
      <c r="CD170" s="60"/>
      <c r="CE170" s="60"/>
      <c r="CF170" s="60"/>
      <c r="CG170" s="60"/>
      <c r="CH170" s="60"/>
    </row>
    <row r="171" spans="53:86">
      <c r="BA171" t="s">
        <v>1214</v>
      </c>
      <c r="BB171" s="60"/>
      <c r="BC171" s="60"/>
      <c r="BD171" s="60"/>
      <c r="BE171" s="60"/>
      <c r="BF171" s="60"/>
      <c r="BG171" s="60"/>
      <c r="BH171" s="60"/>
      <c r="BI171" s="60"/>
      <c r="BJ171" s="60"/>
      <c r="BK171" s="60"/>
      <c r="BL171" s="60"/>
      <c r="BM171" s="907" t="s">
        <v>1215</v>
      </c>
      <c r="BN171" s="60"/>
      <c r="BO171" s="60"/>
      <c r="BP171" s="60"/>
      <c r="BQ171" s="60"/>
      <c r="BR171" s="60"/>
      <c r="BS171" s="60"/>
      <c r="BT171" s="60"/>
      <c r="BU171" s="60"/>
      <c r="BV171" s="60"/>
      <c r="BW171" s="60"/>
      <c r="BX171" s="60"/>
      <c r="BY171" s="60"/>
      <c r="BZ171" s="60"/>
      <c r="CA171" s="60"/>
      <c r="CB171" s="60"/>
      <c r="CC171" s="60"/>
      <c r="CD171" s="60"/>
      <c r="CE171" s="60"/>
      <c r="CF171" s="60"/>
      <c r="CG171" s="60"/>
      <c r="CH171" s="60"/>
    </row>
    <row r="172" spans="53:86">
      <c r="BA172" t="s">
        <v>1216</v>
      </c>
      <c r="BB172" s="60"/>
      <c r="BC172" s="60"/>
      <c r="BD172" s="60"/>
      <c r="BE172" s="60"/>
      <c r="BF172" s="60"/>
      <c r="BG172" s="60"/>
      <c r="BH172" s="60"/>
      <c r="BI172" s="60"/>
      <c r="BJ172" s="60"/>
      <c r="BK172" s="60"/>
      <c r="BL172" s="60"/>
      <c r="BM172" s="907" t="s">
        <v>1217</v>
      </c>
      <c r="BN172" s="60"/>
      <c r="BO172" s="60"/>
      <c r="BP172" s="60"/>
      <c r="BQ172" s="60"/>
      <c r="BR172" s="60"/>
      <c r="BS172" s="60"/>
      <c r="BT172" s="60"/>
      <c r="BU172" s="60"/>
      <c r="BV172" s="60"/>
      <c r="BW172" s="60"/>
      <c r="BX172" s="60"/>
      <c r="BY172" s="60"/>
      <c r="BZ172" s="60"/>
      <c r="CA172" s="60"/>
      <c r="CB172" s="60"/>
      <c r="CC172" s="60"/>
      <c r="CD172" s="60"/>
      <c r="CE172" s="60"/>
      <c r="CF172" s="60"/>
      <c r="CG172" s="60"/>
      <c r="CH172" s="60"/>
    </row>
    <row r="173" spans="53:86">
      <c r="BA173" t="s">
        <v>1218</v>
      </c>
      <c r="BB173" s="60"/>
      <c r="BC173" s="60"/>
      <c r="BD173" s="60"/>
      <c r="BE173" s="60"/>
      <c r="BF173" s="60"/>
      <c r="BG173" s="60"/>
      <c r="BH173" s="60"/>
      <c r="BI173" s="60"/>
      <c r="BJ173" s="60"/>
      <c r="BK173" s="60"/>
      <c r="BL173" s="60"/>
      <c r="BM173" s="907" t="s">
        <v>1219</v>
      </c>
      <c r="BN173" s="60"/>
      <c r="BO173" s="60"/>
      <c r="BP173" s="60"/>
      <c r="BQ173" s="60"/>
      <c r="BR173" s="60"/>
      <c r="BS173" s="60"/>
      <c r="BT173" s="60"/>
      <c r="BU173" s="60"/>
      <c r="BV173" s="60"/>
      <c r="BW173" s="60"/>
      <c r="BX173" s="60"/>
      <c r="BY173" s="60"/>
      <c r="BZ173" s="60"/>
      <c r="CA173" s="60"/>
      <c r="CB173" s="60"/>
      <c r="CC173" s="60"/>
      <c r="CD173" s="60"/>
      <c r="CE173" s="60"/>
      <c r="CF173" s="60"/>
      <c r="CG173" s="60"/>
      <c r="CH173" s="60"/>
    </row>
    <row r="174" spans="53:86">
      <c r="BA174" t="s">
        <v>1220</v>
      </c>
      <c r="BB174" s="60"/>
      <c r="BC174" s="60"/>
      <c r="BD174" s="60"/>
      <c r="BE174" s="60"/>
      <c r="BF174" s="60"/>
      <c r="BG174" s="60"/>
      <c r="BH174" s="60"/>
      <c r="BI174" s="60"/>
      <c r="BJ174" s="60"/>
      <c r="BK174" s="60"/>
      <c r="BL174" s="60"/>
      <c r="BM174" s="907" t="s">
        <v>762</v>
      </c>
      <c r="BN174" s="60"/>
      <c r="BO174" s="60"/>
      <c r="BP174" s="60"/>
      <c r="BQ174" s="60"/>
      <c r="BR174" s="60"/>
      <c r="BS174" s="60"/>
      <c r="BT174" s="60"/>
      <c r="BU174" s="60"/>
      <c r="BV174" s="60"/>
      <c r="BW174" s="60"/>
      <c r="BX174" s="60"/>
      <c r="BY174" s="60"/>
      <c r="BZ174" s="60"/>
      <c r="CA174" s="60"/>
      <c r="CB174" s="60"/>
      <c r="CC174" s="60"/>
      <c r="CD174" s="60"/>
      <c r="CE174" s="60"/>
      <c r="CF174" s="60"/>
      <c r="CG174" s="60"/>
      <c r="CH174" s="60"/>
    </row>
    <row r="175" spans="53:86">
      <c r="BA175" t="s">
        <v>1221</v>
      </c>
      <c r="BB175" s="60"/>
      <c r="BC175" s="60"/>
      <c r="BD175" s="60"/>
      <c r="BE175" s="60"/>
      <c r="BF175" s="60"/>
      <c r="BG175" s="60"/>
      <c r="BH175" s="60"/>
      <c r="BI175" s="60"/>
      <c r="BJ175" s="60"/>
      <c r="BK175" s="60"/>
      <c r="BL175" s="60"/>
      <c r="BM175" s="907" t="s">
        <v>1222</v>
      </c>
      <c r="BN175" s="60"/>
      <c r="BO175" s="60"/>
      <c r="BP175" s="60"/>
      <c r="BQ175" s="60"/>
      <c r="BR175" s="60"/>
      <c r="BS175" s="60"/>
      <c r="BT175" s="60"/>
      <c r="BU175" s="60"/>
      <c r="BV175" s="60"/>
      <c r="BW175" s="60"/>
      <c r="BX175" s="60"/>
      <c r="BY175" s="60"/>
      <c r="BZ175" s="60"/>
      <c r="CA175" s="60"/>
      <c r="CB175" s="60"/>
      <c r="CC175" s="60"/>
      <c r="CD175" s="60"/>
      <c r="CE175" s="60"/>
      <c r="CF175" s="60"/>
      <c r="CG175" s="60"/>
      <c r="CH175" s="60"/>
    </row>
    <row r="176" spans="53:86">
      <c r="BA176" t="s">
        <v>1223</v>
      </c>
      <c r="BB176" s="60"/>
      <c r="BC176" s="60"/>
      <c r="BD176" s="60"/>
      <c r="BE176" s="60"/>
      <c r="BF176" s="60"/>
      <c r="BG176" s="60"/>
      <c r="BH176" s="60"/>
      <c r="BI176" s="60"/>
      <c r="BJ176" s="60"/>
      <c r="BK176" s="60"/>
      <c r="BL176" s="60"/>
      <c r="BM176" s="907" t="s">
        <v>1224</v>
      </c>
      <c r="BN176" s="60"/>
      <c r="BO176" s="60"/>
      <c r="BP176" s="60"/>
      <c r="BQ176" s="60"/>
      <c r="BR176" s="60"/>
      <c r="BS176" s="60"/>
      <c r="BT176" s="60"/>
      <c r="BU176" s="60"/>
      <c r="BV176" s="60"/>
      <c r="BW176" s="60"/>
      <c r="BX176" s="60"/>
      <c r="BY176" s="60"/>
      <c r="BZ176" s="60"/>
      <c r="CA176" s="60"/>
      <c r="CB176" s="60"/>
      <c r="CC176" s="60"/>
      <c r="CD176" s="60"/>
      <c r="CE176" s="60"/>
      <c r="CF176" s="60"/>
      <c r="CG176" s="60"/>
      <c r="CH176" s="60"/>
    </row>
    <row r="177" spans="53:86">
      <c r="BA177" t="s">
        <v>1225</v>
      </c>
      <c r="BB177" s="60"/>
      <c r="BC177" s="60"/>
      <c r="BD177" s="60"/>
      <c r="BE177" s="60"/>
      <c r="BF177" s="60"/>
      <c r="BG177" s="60"/>
      <c r="BH177" s="60"/>
      <c r="BI177" s="60"/>
      <c r="BJ177" s="60"/>
      <c r="BK177" s="60"/>
      <c r="BL177" s="60"/>
      <c r="BM177" s="907" t="s">
        <v>1226</v>
      </c>
      <c r="BN177" s="60"/>
      <c r="BO177" s="60"/>
      <c r="BP177" s="60"/>
      <c r="BQ177" s="60"/>
      <c r="BR177" s="60"/>
      <c r="BS177" s="60"/>
      <c r="BT177" s="60"/>
      <c r="BU177" s="60"/>
      <c r="BV177" s="60"/>
      <c r="BW177" s="60"/>
      <c r="BX177" s="60"/>
      <c r="BY177" s="60"/>
      <c r="BZ177" s="60"/>
      <c r="CA177" s="60"/>
      <c r="CB177" s="60"/>
      <c r="CC177" s="60"/>
      <c r="CD177" s="60"/>
      <c r="CE177" s="60"/>
      <c r="CF177" s="60"/>
      <c r="CG177" s="60"/>
      <c r="CH177" s="60"/>
    </row>
    <row r="178" spans="53:86">
      <c r="BA178" t="s">
        <v>1227</v>
      </c>
      <c r="BB178" s="60"/>
      <c r="BC178" s="60"/>
      <c r="BD178" s="60"/>
      <c r="BE178" s="60"/>
      <c r="BF178" s="60"/>
      <c r="BG178" s="60"/>
      <c r="BH178" s="60"/>
      <c r="BI178" s="60"/>
      <c r="BJ178" s="60"/>
      <c r="BK178" s="60"/>
      <c r="BL178" s="60"/>
      <c r="BM178" s="907" t="s">
        <v>1228</v>
      </c>
      <c r="BN178" s="60"/>
      <c r="BO178" s="60"/>
      <c r="BP178" s="60"/>
      <c r="BQ178" s="60"/>
      <c r="BR178" s="60"/>
      <c r="BS178" s="60"/>
      <c r="BT178" s="60"/>
      <c r="BU178" s="60"/>
      <c r="BV178" s="60"/>
      <c r="BW178" s="60"/>
      <c r="BX178" s="60"/>
      <c r="BY178" s="60"/>
      <c r="BZ178" s="60"/>
      <c r="CA178" s="60"/>
      <c r="CB178" s="60"/>
      <c r="CC178" s="60"/>
      <c r="CD178" s="60"/>
      <c r="CE178" s="60"/>
      <c r="CF178" s="60"/>
      <c r="CG178" s="60"/>
      <c r="CH178" s="60"/>
    </row>
    <row r="179" spans="53:86" ht="15">
      <c r="BA179" s="290" t="s">
        <v>1229</v>
      </c>
      <c r="BB179" s="60"/>
      <c r="BC179" s="60"/>
      <c r="BD179" s="60"/>
      <c r="BE179" s="60"/>
      <c r="BF179" s="60"/>
      <c r="BG179" s="60"/>
      <c r="BH179" s="60"/>
      <c r="BI179" s="60"/>
      <c r="BJ179" s="60"/>
      <c r="BK179" s="60"/>
      <c r="BL179" s="60"/>
      <c r="BM179" s="907"/>
      <c r="BN179" s="60"/>
      <c r="BO179" s="60"/>
      <c r="BP179" s="60"/>
      <c r="BQ179" s="60"/>
      <c r="BR179" s="60"/>
      <c r="BS179" s="60"/>
      <c r="BT179" s="60"/>
      <c r="BU179" s="60"/>
      <c r="BV179" s="60"/>
      <c r="BW179" s="60"/>
      <c r="BX179" s="60"/>
      <c r="BY179" s="60"/>
      <c r="BZ179" s="60"/>
      <c r="CA179" s="60"/>
      <c r="CB179" s="60"/>
      <c r="CC179" s="60"/>
      <c r="CD179" s="60"/>
      <c r="CE179" s="60"/>
      <c r="CF179" s="60"/>
      <c r="CG179" s="60"/>
      <c r="CH179" s="60"/>
    </row>
    <row r="180" spans="53:86">
      <c r="BA180" t="s">
        <v>1231</v>
      </c>
      <c r="BB180" s="60"/>
      <c r="BC180" s="60"/>
      <c r="BD180" s="60"/>
      <c r="BE180" s="60"/>
      <c r="BF180" s="60"/>
      <c r="BG180" s="60"/>
      <c r="BH180" s="60"/>
      <c r="BI180" s="60"/>
      <c r="BJ180" s="60"/>
      <c r="BK180" s="60"/>
      <c r="BL180" s="60"/>
      <c r="BM180" s="907"/>
      <c r="BN180" s="60"/>
      <c r="BO180" s="60"/>
      <c r="BP180" s="60"/>
      <c r="BQ180" s="60"/>
      <c r="BR180" s="60"/>
      <c r="BS180" s="60"/>
      <c r="BT180" s="60"/>
      <c r="BU180" s="60"/>
      <c r="BV180" s="60"/>
      <c r="BW180" s="60"/>
      <c r="BX180" s="60"/>
      <c r="BY180" s="60"/>
      <c r="BZ180" s="60"/>
      <c r="CA180" s="60"/>
      <c r="CB180" s="60"/>
      <c r="CC180" s="60"/>
      <c r="CD180" s="60"/>
      <c r="CE180" s="60"/>
      <c r="CF180" s="60"/>
      <c r="CG180" s="60"/>
      <c r="CH180" s="60"/>
    </row>
    <row r="181" spans="53:86">
      <c r="BA181" t="s">
        <v>1233</v>
      </c>
      <c r="BB181" s="60"/>
      <c r="BC181" s="60"/>
      <c r="BD181" s="60"/>
      <c r="BE181" s="60"/>
      <c r="BF181" s="60"/>
      <c r="BG181" s="60"/>
      <c r="BH181" s="60"/>
      <c r="BI181" s="60"/>
      <c r="BJ181" s="60"/>
      <c r="BK181" s="60"/>
      <c r="BL181" s="60"/>
      <c r="BM181" s="907"/>
      <c r="BN181" s="60"/>
      <c r="BO181" s="60"/>
      <c r="BP181" s="60"/>
      <c r="BQ181" s="60"/>
      <c r="BR181" s="60"/>
      <c r="BS181" s="60"/>
      <c r="BT181" s="60"/>
      <c r="BU181" s="60"/>
      <c r="BV181" s="60"/>
      <c r="BW181" s="60"/>
      <c r="BX181" s="60"/>
      <c r="BY181" s="60"/>
      <c r="BZ181" s="60"/>
      <c r="CA181" s="60"/>
      <c r="CB181" s="60"/>
      <c r="CC181" s="60"/>
      <c r="CD181" s="60"/>
      <c r="CE181" s="60"/>
      <c r="CF181" s="60"/>
      <c r="CG181" s="60"/>
      <c r="CH181" s="60"/>
    </row>
    <row r="182" spans="53:86">
      <c r="BA182" t="s">
        <v>1235</v>
      </c>
      <c r="BB182" s="60"/>
      <c r="BC182" s="60"/>
      <c r="BD182" s="60"/>
      <c r="BE182" s="60"/>
      <c r="BF182" s="60"/>
      <c r="BG182" s="60"/>
      <c r="BH182" s="60"/>
      <c r="BI182" s="60"/>
      <c r="BJ182" s="60"/>
      <c r="BK182" s="60"/>
      <c r="BL182" s="60"/>
      <c r="BM182" s="907"/>
      <c r="BN182" s="60"/>
      <c r="BO182" s="60"/>
      <c r="BP182" s="60"/>
      <c r="BQ182" s="60"/>
      <c r="BR182" s="60"/>
      <c r="BS182" s="60"/>
      <c r="BT182" s="60"/>
      <c r="BU182" s="60"/>
      <c r="BV182" s="60"/>
      <c r="BW182" s="60"/>
      <c r="BX182" s="60"/>
      <c r="BY182" s="60"/>
      <c r="BZ182" s="60"/>
      <c r="CA182" s="60"/>
      <c r="CB182" s="60"/>
      <c r="CC182" s="60"/>
      <c r="CD182" s="60"/>
      <c r="CE182" s="60"/>
      <c r="CF182" s="60"/>
      <c r="CG182" s="60"/>
      <c r="CH182" s="60"/>
    </row>
    <row r="183" spans="53:86" ht="15">
      <c r="BA183" s="290" t="s">
        <v>1236</v>
      </c>
      <c r="BB183" s="60"/>
      <c r="BC183" s="60"/>
      <c r="BD183" s="60"/>
      <c r="BE183" s="60"/>
      <c r="BF183" s="60"/>
      <c r="BG183" s="60"/>
      <c r="BH183" s="60"/>
      <c r="BI183" s="60"/>
      <c r="BJ183" s="60"/>
      <c r="BK183" s="60"/>
      <c r="BL183" s="60"/>
      <c r="BM183" s="928" t="s">
        <v>1230</v>
      </c>
      <c r="BN183" s="60"/>
      <c r="BO183" s="60"/>
      <c r="BP183" s="60"/>
      <c r="BQ183" s="60"/>
      <c r="BR183" s="60"/>
      <c r="BS183" s="60"/>
      <c r="BT183" s="60"/>
      <c r="BU183" s="60"/>
      <c r="BV183" s="60"/>
      <c r="BW183" s="60"/>
      <c r="BX183" s="60"/>
      <c r="BY183" s="60"/>
      <c r="BZ183" s="60"/>
      <c r="CA183" s="60"/>
      <c r="CB183" s="60"/>
      <c r="CC183" s="60"/>
      <c r="CD183" s="60"/>
      <c r="CE183" s="60"/>
      <c r="CF183" s="60"/>
      <c r="CG183" s="60"/>
      <c r="CH183" s="60"/>
    </row>
    <row r="184" spans="53:86">
      <c r="BA184" t="s">
        <v>1237</v>
      </c>
      <c r="BB184" s="60"/>
      <c r="BC184" s="60"/>
      <c r="BD184" s="60"/>
      <c r="BE184" s="60"/>
      <c r="BF184" s="60"/>
      <c r="BG184" s="60"/>
      <c r="BH184" s="60"/>
      <c r="BI184" s="60"/>
      <c r="BJ184" s="60"/>
      <c r="BK184" s="60"/>
      <c r="BL184" s="60"/>
      <c r="BM184" s="907" t="s">
        <v>1232</v>
      </c>
      <c r="BN184" s="60"/>
      <c r="BO184" s="60"/>
      <c r="BP184" s="60"/>
      <c r="BQ184" s="60"/>
      <c r="BR184" s="60"/>
      <c r="BS184" s="60"/>
      <c r="BT184" s="60"/>
      <c r="BU184" s="60"/>
      <c r="BV184" s="60"/>
      <c r="BW184" s="60"/>
      <c r="BX184" s="60"/>
      <c r="BY184" s="60"/>
      <c r="BZ184" s="60"/>
      <c r="CA184" s="60"/>
      <c r="CB184" s="60"/>
      <c r="CC184" s="60"/>
      <c r="CD184" s="60"/>
      <c r="CE184" s="60"/>
      <c r="CF184" s="60"/>
      <c r="CG184" s="60"/>
      <c r="CH184" s="60"/>
    </row>
    <row r="185" spans="53:86">
      <c r="BA185" t="s">
        <v>1238</v>
      </c>
      <c r="BB185" s="60"/>
      <c r="BC185" s="60"/>
      <c r="BD185" s="60"/>
      <c r="BE185" s="60"/>
      <c r="BF185" s="60"/>
      <c r="BG185" s="60"/>
      <c r="BH185" s="60"/>
      <c r="BI185" s="60"/>
      <c r="BJ185" s="60"/>
      <c r="BK185" s="60"/>
      <c r="BL185" s="60"/>
      <c r="BM185" s="907" t="s">
        <v>1234</v>
      </c>
      <c r="BN185" s="60"/>
      <c r="BO185" s="60"/>
      <c r="BP185" s="60"/>
      <c r="BQ185" s="60"/>
      <c r="BR185" s="60"/>
      <c r="BS185" s="60"/>
      <c r="BT185" s="60"/>
      <c r="BU185" s="60"/>
      <c r="BV185" s="60"/>
      <c r="BW185" s="60"/>
      <c r="BX185" s="60"/>
      <c r="BY185" s="60"/>
      <c r="BZ185" s="60"/>
      <c r="CA185" s="60"/>
      <c r="CB185" s="60"/>
      <c r="CC185" s="60"/>
      <c r="CD185" s="60"/>
      <c r="CE185" s="60"/>
      <c r="CF185" s="60"/>
      <c r="CG185" s="60"/>
      <c r="CH185" s="60"/>
    </row>
    <row r="186" spans="53:86">
      <c r="BA186" t="s">
        <v>1240</v>
      </c>
      <c r="BB186" s="60"/>
      <c r="BC186" s="60"/>
      <c r="BD186" s="60"/>
      <c r="BE186" s="60"/>
      <c r="BF186" s="60"/>
      <c r="BG186" s="60"/>
      <c r="BH186" s="60"/>
      <c r="BI186" s="60"/>
      <c r="BJ186" s="60"/>
      <c r="BK186" s="60"/>
      <c r="BL186" s="60"/>
      <c r="BM186" s="907" t="s">
        <v>564</v>
      </c>
      <c r="BN186" s="60"/>
      <c r="BO186" s="60"/>
      <c r="BP186" s="60"/>
      <c r="BQ186" s="60"/>
      <c r="BR186" s="60"/>
      <c r="BS186" s="60"/>
      <c r="BT186" s="60"/>
      <c r="BU186" s="60"/>
      <c r="BV186" s="60"/>
      <c r="BW186" s="60"/>
      <c r="BX186" s="60"/>
      <c r="BY186" s="60"/>
      <c r="BZ186" s="60"/>
      <c r="CA186" s="60"/>
      <c r="CB186" s="60"/>
      <c r="CC186" s="60"/>
      <c r="CD186" s="60"/>
      <c r="CE186" s="60"/>
      <c r="CF186" s="60"/>
      <c r="CG186" s="60"/>
      <c r="CH186" s="60"/>
    </row>
    <row r="187" spans="53:86">
      <c r="BA187" t="s">
        <v>1242</v>
      </c>
      <c r="BB187" s="60"/>
      <c r="BC187" s="60"/>
      <c r="BD187" s="60"/>
      <c r="BE187" s="60"/>
      <c r="BF187" s="60"/>
      <c r="BG187" s="60"/>
      <c r="BH187" s="60"/>
      <c r="BI187" s="60"/>
      <c r="BJ187" s="60"/>
      <c r="BK187" s="60"/>
      <c r="BL187" s="60"/>
      <c r="BM187" s="907" t="s">
        <v>763</v>
      </c>
      <c r="BN187" s="60"/>
      <c r="BO187" s="60"/>
      <c r="BP187" s="60"/>
      <c r="BQ187" s="60"/>
      <c r="BR187" s="60"/>
      <c r="BS187" s="60"/>
      <c r="BT187" s="60"/>
      <c r="BU187" s="60"/>
      <c r="BV187" s="60"/>
      <c r="BW187" s="60"/>
      <c r="BX187" s="60"/>
      <c r="BY187" s="60"/>
      <c r="BZ187" s="60"/>
      <c r="CA187" s="60"/>
      <c r="CB187" s="60"/>
      <c r="CC187" s="60"/>
      <c r="CD187" s="60"/>
      <c r="CE187" s="60"/>
      <c r="CF187" s="60"/>
      <c r="CG187" s="60"/>
      <c r="CH187" s="60"/>
    </row>
    <row r="188" spans="53:86">
      <c r="BA188" t="s">
        <v>1243</v>
      </c>
      <c r="BB188" s="60"/>
      <c r="BC188" s="60"/>
      <c r="BD188" s="60"/>
      <c r="BE188" s="60"/>
      <c r="BF188" s="60"/>
      <c r="BG188" s="60"/>
      <c r="BH188" s="60"/>
      <c r="BI188" s="60"/>
      <c r="BJ188" s="60"/>
      <c r="BK188" s="60"/>
      <c r="BL188" s="60"/>
      <c r="BM188" s="907" t="s">
        <v>761</v>
      </c>
      <c r="BN188" s="60"/>
      <c r="BO188" s="60"/>
      <c r="BP188" s="60"/>
      <c r="BQ188" s="60"/>
      <c r="BR188" s="60"/>
      <c r="BS188" s="60"/>
      <c r="BT188" s="60"/>
      <c r="BU188" s="60"/>
      <c r="BV188" s="60"/>
      <c r="BW188" s="60"/>
      <c r="BX188" s="60"/>
      <c r="BY188" s="60"/>
      <c r="BZ188" s="60"/>
      <c r="CA188" s="60"/>
      <c r="CB188" s="60"/>
      <c r="CC188" s="60"/>
      <c r="CD188" s="60"/>
      <c r="CE188" s="60"/>
      <c r="CF188" s="60"/>
      <c r="CG188" s="60"/>
      <c r="CH188" s="60"/>
    </row>
    <row r="189" spans="53:86">
      <c r="BA189" t="s">
        <v>1244</v>
      </c>
      <c r="BB189" s="60"/>
      <c r="BC189" s="60"/>
      <c r="BD189" s="60"/>
      <c r="BE189" s="60"/>
      <c r="BF189" s="60"/>
      <c r="BG189" s="60"/>
      <c r="BH189" s="60"/>
      <c r="BI189" s="60"/>
      <c r="BJ189" s="60"/>
      <c r="BK189" s="60"/>
      <c r="BL189" s="60"/>
      <c r="BM189" s="907" t="s">
        <v>1801</v>
      </c>
      <c r="BN189" s="60"/>
      <c r="BO189" s="60"/>
      <c r="BP189" s="60"/>
      <c r="BQ189" s="60"/>
      <c r="BR189" s="60"/>
      <c r="BS189" s="60"/>
      <c r="BT189" s="60"/>
      <c r="BU189" s="60"/>
      <c r="BV189" s="60"/>
      <c r="BW189" s="60"/>
      <c r="BX189" s="60"/>
      <c r="BY189" s="60"/>
      <c r="BZ189" s="60"/>
      <c r="CA189" s="60"/>
      <c r="CB189" s="60"/>
      <c r="CC189" s="60"/>
      <c r="CD189" s="60"/>
      <c r="CE189" s="60"/>
      <c r="CF189" s="60"/>
      <c r="CG189" s="60"/>
      <c r="CH189" s="60"/>
    </row>
    <row r="190" spans="53:86">
      <c r="BA190" t="s">
        <v>1245</v>
      </c>
      <c r="BB190" s="60"/>
      <c r="BC190" s="60"/>
      <c r="BD190" s="60"/>
      <c r="BE190" s="60"/>
      <c r="BF190" s="60"/>
      <c r="BG190" s="60"/>
      <c r="BH190" s="60"/>
      <c r="BI190" s="60"/>
      <c r="BJ190" s="60"/>
      <c r="BK190" s="60"/>
      <c r="BL190" s="60"/>
      <c r="BM190" s="907" t="s">
        <v>1241</v>
      </c>
      <c r="BN190" s="60"/>
      <c r="BO190" s="60"/>
      <c r="BP190" s="60"/>
      <c r="BQ190" s="60"/>
      <c r="BR190" s="60"/>
      <c r="BS190" s="60"/>
      <c r="BT190" s="60"/>
      <c r="BU190" s="60"/>
      <c r="BV190" s="60"/>
      <c r="BW190" s="60"/>
      <c r="BX190" s="60"/>
      <c r="BY190" s="60"/>
      <c r="BZ190" s="60"/>
      <c r="CA190" s="60"/>
      <c r="CB190" s="60"/>
      <c r="CC190" s="60"/>
      <c r="CD190" s="60"/>
      <c r="CE190" s="60"/>
      <c r="CF190" s="60"/>
      <c r="CG190" s="60"/>
      <c r="CH190" s="60"/>
    </row>
    <row r="191" spans="53:86">
      <c r="BA191" t="s">
        <v>1246</v>
      </c>
      <c r="BB191" s="60"/>
      <c r="BC191" s="60"/>
      <c r="BD191" s="60"/>
      <c r="BE191" s="60"/>
      <c r="BF191" s="60"/>
      <c r="BG191" s="60"/>
      <c r="BH191" s="60"/>
      <c r="BI191" s="60"/>
      <c r="BJ191" s="60"/>
      <c r="BK191" s="60"/>
      <c r="BL191" s="60"/>
      <c r="BM191" s="907" t="s">
        <v>806</v>
      </c>
      <c r="BN191" s="60"/>
      <c r="BO191" s="60"/>
      <c r="BP191" s="60"/>
      <c r="BQ191" s="60"/>
      <c r="BR191" s="60"/>
      <c r="BS191" s="60"/>
      <c r="BT191" s="60"/>
      <c r="BU191" s="60"/>
      <c r="BV191" s="60"/>
      <c r="BW191" s="60"/>
      <c r="BX191" s="60"/>
      <c r="BY191" s="60"/>
      <c r="BZ191" s="60"/>
      <c r="CA191" s="60"/>
      <c r="CB191" s="60"/>
      <c r="CC191" s="60"/>
      <c r="CD191" s="60"/>
      <c r="CE191" s="60"/>
      <c r="CF191" s="60"/>
      <c r="CG191" s="60"/>
      <c r="CH191" s="60"/>
    </row>
    <row r="192" spans="53:86">
      <c r="BA192" t="s">
        <v>1248</v>
      </c>
      <c r="BB192" s="60"/>
      <c r="BC192" s="60"/>
      <c r="BD192" s="60"/>
      <c r="BE192" s="60"/>
      <c r="BF192" s="60"/>
      <c r="BG192" s="60"/>
      <c r="BH192" s="60"/>
      <c r="BI192" s="60"/>
      <c r="BJ192" s="60"/>
      <c r="BK192" s="60"/>
      <c r="BL192" s="60"/>
      <c r="BM192" s="907" t="s">
        <v>771</v>
      </c>
      <c r="BN192" s="60"/>
      <c r="BO192" s="60"/>
      <c r="BP192" s="60"/>
      <c r="BQ192" s="60"/>
      <c r="BR192" s="60"/>
      <c r="BS192" s="60"/>
      <c r="BT192" s="60"/>
      <c r="BU192" s="60"/>
      <c r="BV192" s="60"/>
      <c r="BW192" s="60"/>
      <c r="BX192" s="60"/>
      <c r="BY192" s="60"/>
      <c r="BZ192" s="60"/>
      <c r="CA192" s="60"/>
      <c r="CB192" s="60"/>
      <c r="CC192" s="60"/>
      <c r="CD192" s="60"/>
      <c r="CE192" s="60"/>
      <c r="CF192" s="60"/>
      <c r="CG192" s="60"/>
      <c r="CH192" s="60"/>
    </row>
    <row r="193" spans="53:86">
      <c r="BA193" t="s">
        <v>1250</v>
      </c>
      <c r="BB193" s="60"/>
      <c r="BC193" s="60"/>
      <c r="BD193" s="60"/>
      <c r="BE193" s="60"/>
      <c r="BF193" s="60"/>
      <c r="BG193" s="60"/>
      <c r="BH193" s="60"/>
      <c r="BI193" s="60"/>
      <c r="BJ193" s="60"/>
      <c r="BK193" s="60"/>
      <c r="BL193" s="60"/>
      <c r="BM193" s="907" t="s">
        <v>927</v>
      </c>
      <c r="BN193" s="60"/>
      <c r="BO193" s="60"/>
      <c r="BP193" s="60"/>
      <c r="BQ193" s="60"/>
      <c r="BR193" s="60"/>
      <c r="BS193" s="60"/>
      <c r="BT193" s="60"/>
      <c r="BU193" s="60"/>
      <c r="BV193" s="60"/>
      <c r="BW193" s="60"/>
      <c r="BX193" s="60"/>
      <c r="BY193" s="60"/>
      <c r="BZ193" s="60"/>
      <c r="CA193" s="60"/>
      <c r="CB193" s="60"/>
      <c r="CC193" s="60"/>
      <c r="CD193" s="60"/>
      <c r="CE193" s="60"/>
      <c r="CF193" s="60"/>
      <c r="CG193" s="60"/>
      <c r="CH193" s="60"/>
    </row>
    <row r="194" spans="53:86">
      <c r="BA194" t="s">
        <v>1251</v>
      </c>
      <c r="BB194" s="60"/>
      <c r="BC194" s="60"/>
      <c r="BD194" s="60"/>
      <c r="BE194" s="60"/>
      <c r="BF194" s="60"/>
      <c r="BG194" s="60"/>
      <c r="BH194" s="60"/>
      <c r="BI194" s="60"/>
      <c r="BJ194" s="60"/>
      <c r="BK194" s="60"/>
      <c r="BL194" s="60"/>
      <c r="BM194" s="907" t="s">
        <v>772</v>
      </c>
      <c r="BN194" s="60"/>
      <c r="BO194" s="60"/>
      <c r="BP194" s="60"/>
      <c r="BQ194" s="60"/>
      <c r="BR194" s="60"/>
      <c r="BS194" s="60"/>
      <c r="BT194" s="60"/>
      <c r="BU194" s="60"/>
      <c r="BV194" s="60"/>
      <c r="BW194" s="60"/>
      <c r="BX194" s="60"/>
      <c r="BY194" s="60"/>
      <c r="BZ194" s="60"/>
      <c r="CA194" s="60"/>
      <c r="CB194" s="60"/>
      <c r="CC194" s="60"/>
      <c r="CD194" s="60"/>
      <c r="CE194" s="60"/>
      <c r="CF194" s="60"/>
      <c r="CG194" s="60"/>
      <c r="CH194" s="60"/>
    </row>
    <row r="195" spans="53:86">
      <c r="BA195" t="s">
        <v>1253</v>
      </c>
      <c r="BB195" s="60"/>
      <c r="BC195" s="60"/>
      <c r="BD195" s="60"/>
      <c r="BE195" s="60"/>
      <c r="BF195" s="60"/>
      <c r="BG195" s="60"/>
      <c r="BH195" s="60"/>
      <c r="BI195" s="60"/>
      <c r="BJ195" s="60"/>
      <c r="BK195" s="60"/>
      <c r="BL195" s="60"/>
      <c r="BM195" s="928" t="s">
        <v>1247</v>
      </c>
      <c r="BN195" s="60"/>
      <c r="BO195" s="60"/>
      <c r="BP195" s="60"/>
      <c r="BQ195" s="60"/>
      <c r="BR195" s="60"/>
      <c r="BS195" s="60"/>
      <c r="BT195" s="60"/>
      <c r="BU195" s="60"/>
      <c r="BV195" s="60"/>
      <c r="BW195" s="60"/>
      <c r="BX195" s="60"/>
      <c r="BY195" s="60"/>
      <c r="BZ195" s="60"/>
      <c r="CA195" s="60"/>
      <c r="CB195" s="60"/>
      <c r="CC195" s="60"/>
      <c r="CD195" s="60"/>
      <c r="CE195" s="60"/>
      <c r="CF195" s="60"/>
      <c r="CG195" s="60"/>
      <c r="CH195" s="60"/>
    </row>
    <row r="196" spans="53:86">
      <c r="BA196" t="s">
        <v>1255</v>
      </c>
      <c r="BB196" s="60"/>
      <c r="BC196" s="60"/>
      <c r="BD196" s="60"/>
      <c r="BE196" s="60"/>
      <c r="BF196" s="60"/>
      <c r="BG196" s="60"/>
      <c r="BH196" s="60"/>
      <c r="BI196" s="60"/>
      <c r="BJ196" s="60"/>
      <c r="BK196" s="60"/>
      <c r="BL196" s="60"/>
      <c r="BM196" s="907" t="s">
        <v>1249</v>
      </c>
      <c r="BN196" s="60"/>
      <c r="BO196" s="60"/>
      <c r="BP196" s="60"/>
      <c r="BQ196" s="60"/>
      <c r="BR196" s="60"/>
      <c r="BS196" s="60"/>
      <c r="BT196" s="60"/>
      <c r="BU196" s="60"/>
      <c r="BV196" s="60"/>
      <c r="BW196" s="60"/>
      <c r="BX196" s="60"/>
      <c r="BY196" s="60"/>
      <c r="BZ196" s="60"/>
      <c r="CA196" s="60"/>
      <c r="CB196" s="60"/>
      <c r="CC196" s="60"/>
      <c r="CD196" s="60"/>
      <c r="CE196" s="60"/>
      <c r="CF196" s="60"/>
      <c r="CG196" s="60"/>
      <c r="CH196" s="60"/>
    </row>
    <row r="197" spans="53:86">
      <c r="BA197" t="s">
        <v>1257</v>
      </c>
      <c r="BB197" s="60"/>
      <c r="BC197" s="60"/>
      <c r="BD197" s="60"/>
      <c r="BE197" s="60"/>
      <c r="BF197" s="60"/>
      <c r="BG197" s="60"/>
      <c r="BH197" s="60"/>
      <c r="BI197" s="60"/>
      <c r="BJ197" s="60"/>
      <c r="BK197" s="60"/>
      <c r="BL197" s="60"/>
      <c r="BM197" s="907" t="s">
        <v>793</v>
      </c>
      <c r="BN197" s="60"/>
      <c r="BO197" s="60"/>
      <c r="BP197" s="60"/>
      <c r="BQ197" s="60"/>
      <c r="BR197" s="60"/>
      <c r="BS197" s="60"/>
      <c r="BT197" s="60"/>
      <c r="BU197" s="60"/>
      <c r="BV197" s="60"/>
      <c r="BW197" s="60"/>
      <c r="BX197" s="60"/>
      <c r="BY197" s="60"/>
      <c r="BZ197" s="60"/>
      <c r="CA197" s="60"/>
      <c r="CB197" s="60"/>
      <c r="CC197" s="60"/>
      <c r="CD197" s="60"/>
      <c r="CE197" s="60"/>
      <c r="CF197" s="60"/>
      <c r="CG197" s="60"/>
      <c r="CH197" s="60"/>
    </row>
    <row r="198" spans="53:86">
      <c r="BA198" t="s">
        <v>1259</v>
      </c>
      <c r="BB198" s="60"/>
      <c r="BC198" s="60"/>
      <c r="BD198" s="60"/>
      <c r="BE198" s="60"/>
      <c r="BF198" s="60"/>
      <c r="BG198" s="60"/>
      <c r="BH198" s="60"/>
      <c r="BI198" s="60"/>
      <c r="BJ198" s="60"/>
      <c r="BK198" s="60"/>
      <c r="BL198" s="60"/>
      <c r="BM198" s="907" t="s">
        <v>1252</v>
      </c>
      <c r="BN198" s="60"/>
      <c r="BO198" s="60"/>
      <c r="BP198" s="60"/>
      <c r="BQ198" s="60"/>
      <c r="BR198" s="60"/>
      <c r="BS198" s="60"/>
      <c r="BT198" s="60"/>
      <c r="BU198" s="60"/>
      <c r="BV198" s="60"/>
      <c r="BW198" s="60"/>
      <c r="BX198" s="60"/>
      <c r="BY198" s="60"/>
      <c r="BZ198" s="60"/>
      <c r="CA198" s="60"/>
      <c r="CB198" s="60"/>
      <c r="CC198" s="60"/>
      <c r="CD198" s="60"/>
      <c r="CE198" s="60"/>
      <c r="CF198" s="60"/>
      <c r="CG198" s="60"/>
      <c r="CH198" s="60"/>
    </row>
    <row r="199" spans="53:86">
      <c r="BA199" t="s">
        <v>1261</v>
      </c>
      <c r="BB199" s="60"/>
      <c r="BC199" s="60"/>
      <c r="BD199" s="60"/>
      <c r="BE199" s="60"/>
      <c r="BF199" s="60"/>
      <c r="BG199" s="60"/>
      <c r="BH199" s="60"/>
      <c r="BI199" s="60"/>
      <c r="BJ199" s="60"/>
      <c r="BK199" s="60"/>
      <c r="BL199" s="60"/>
      <c r="BM199" s="907" t="s">
        <v>1254</v>
      </c>
      <c r="BN199" s="60"/>
      <c r="BO199" s="60"/>
      <c r="BP199" s="60"/>
      <c r="BQ199" s="60"/>
      <c r="BR199" s="60"/>
      <c r="BS199" s="60"/>
      <c r="BT199" s="60"/>
      <c r="BU199" s="60"/>
      <c r="BV199" s="60"/>
      <c r="BW199" s="60"/>
      <c r="BX199" s="60"/>
      <c r="BY199" s="60"/>
      <c r="BZ199" s="60"/>
      <c r="CA199" s="60"/>
      <c r="CB199" s="60"/>
      <c r="CC199" s="60"/>
      <c r="CD199" s="60"/>
      <c r="CE199" s="60"/>
      <c r="CF199" s="60"/>
      <c r="CG199" s="60"/>
      <c r="CH199" s="60"/>
    </row>
    <row r="200" spans="53:86">
      <c r="BA200" t="s">
        <v>1262</v>
      </c>
      <c r="BB200" s="60"/>
      <c r="BC200" s="60"/>
      <c r="BD200" s="60"/>
      <c r="BE200" s="60"/>
      <c r="BF200" s="60"/>
      <c r="BG200" s="60"/>
      <c r="BH200" s="60"/>
      <c r="BI200" s="60"/>
      <c r="BJ200" s="60"/>
      <c r="BK200" s="60"/>
      <c r="BL200" s="60"/>
      <c r="BM200" s="907" t="s">
        <v>1256</v>
      </c>
      <c r="BN200" s="60"/>
      <c r="BO200" s="60"/>
      <c r="BP200" s="60"/>
      <c r="BQ200" s="60"/>
      <c r="BR200" s="60"/>
      <c r="BS200" s="60"/>
      <c r="BT200" s="60"/>
      <c r="BU200" s="60"/>
      <c r="BV200" s="60"/>
      <c r="BW200" s="60"/>
      <c r="BX200" s="60"/>
      <c r="BY200" s="60"/>
      <c r="BZ200" s="60"/>
      <c r="CA200" s="60"/>
      <c r="CB200" s="60"/>
      <c r="CC200" s="60"/>
      <c r="CD200" s="60"/>
      <c r="CE200" s="60"/>
      <c r="CF200" s="60"/>
      <c r="CG200" s="60"/>
      <c r="CH200" s="60"/>
    </row>
    <row r="201" spans="53:86">
      <c r="BA201" t="s">
        <v>1264</v>
      </c>
      <c r="BB201" s="60"/>
      <c r="BC201" s="60"/>
      <c r="BD201" s="60"/>
      <c r="BE201" s="60"/>
      <c r="BF201" s="60"/>
      <c r="BG201" s="60"/>
      <c r="BH201" s="60"/>
      <c r="BI201" s="60"/>
      <c r="BJ201" s="60"/>
      <c r="BK201" s="60"/>
      <c r="BL201" s="60"/>
      <c r="BM201" s="907" t="s">
        <v>1802</v>
      </c>
      <c r="BN201" s="60"/>
      <c r="BO201" s="60"/>
      <c r="BP201" s="60"/>
      <c r="BQ201" s="60"/>
      <c r="BR201" s="60"/>
      <c r="BS201" s="60"/>
      <c r="BT201" s="60"/>
      <c r="BU201" s="60"/>
      <c r="BV201" s="60"/>
      <c r="BW201" s="60"/>
      <c r="BX201" s="60"/>
      <c r="BY201" s="60"/>
      <c r="BZ201" s="60"/>
      <c r="CA201" s="60"/>
      <c r="CB201" s="60"/>
      <c r="CC201" s="60"/>
      <c r="CD201" s="60"/>
      <c r="CE201" s="60"/>
      <c r="CF201" s="60"/>
      <c r="CG201" s="60"/>
      <c r="CH201" s="60"/>
    </row>
    <row r="202" spans="53:86">
      <c r="BA202" t="s">
        <v>1266</v>
      </c>
      <c r="BB202" s="60"/>
      <c r="BC202" s="60"/>
      <c r="BD202" s="60"/>
      <c r="BE202" s="60"/>
      <c r="BF202" s="60"/>
      <c r="BG202" s="60"/>
      <c r="BH202" s="60"/>
      <c r="BI202" s="60"/>
      <c r="BJ202" s="60"/>
      <c r="BK202" s="60"/>
      <c r="BL202" s="60"/>
      <c r="BM202" s="907" t="s">
        <v>1260</v>
      </c>
      <c r="BN202" s="60"/>
      <c r="BO202" s="60"/>
      <c r="BP202" s="60"/>
      <c r="BQ202" s="60"/>
      <c r="BR202" s="60"/>
      <c r="BS202" s="60"/>
      <c r="BT202" s="60"/>
      <c r="BU202" s="60"/>
      <c r="BV202" s="60"/>
      <c r="BW202" s="60"/>
      <c r="BX202" s="60"/>
      <c r="BY202" s="60"/>
      <c r="BZ202" s="60"/>
      <c r="CA202" s="60"/>
      <c r="CB202" s="60"/>
      <c r="CC202" s="60"/>
      <c r="CD202" s="60"/>
      <c r="CE202" s="60"/>
      <c r="CF202" s="60"/>
      <c r="CG202" s="60"/>
      <c r="CH202" s="60"/>
    </row>
    <row r="203" spans="53:86" ht="15">
      <c r="BA203" s="290" t="s">
        <v>1268</v>
      </c>
      <c r="BB203" s="60"/>
      <c r="BC203" s="60"/>
      <c r="BD203" s="60"/>
      <c r="BE203" s="60"/>
      <c r="BF203" s="60"/>
      <c r="BG203" s="60"/>
      <c r="BH203" s="60"/>
      <c r="BI203" s="60"/>
      <c r="BJ203" s="60"/>
      <c r="BK203" s="60"/>
      <c r="BL203" s="60"/>
      <c r="BM203" s="907" t="s">
        <v>95</v>
      </c>
      <c r="BN203" s="60"/>
      <c r="BO203" s="60"/>
      <c r="BP203" s="60"/>
      <c r="BQ203" s="60"/>
      <c r="BR203" s="60"/>
      <c r="BS203" s="60"/>
      <c r="BT203" s="60"/>
      <c r="BU203" s="60"/>
      <c r="BV203" s="60"/>
      <c r="BW203" s="60"/>
      <c r="BX203" s="60"/>
      <c r="BY203" s="60"/>
      <c r="BZ203" s="60"/>
      <c r="CA203" s="60"/>
      <c r="CB203" s="60"/>
      <c r="CC203" s="60"/>
      <c r="CD203" s="60"/>
      <c r="CE203" s="60"/>
      <c r="CF203" s="60"/>
      <c r="CG203" s="60"/>
      <c r="CH203" s="60"/>
    </row>
    <row r="204" spans="53:86">
      <c r="BA204" t="s">
        <v>1269</v>
      </c>
      <c r="BB204" s="60"/>
      <c r="BC204" s="60"/>
      <c r="BD204" s="60"/>
      <c r="BE204" s="60"/>
      <c r="BF204" s="60"/>
      <c r="BG204" s="60"/>
      <c r="BH204" s="60"/>
      <c r="BI204" s="60"/>
      <c r="BJ204" s="60"/>
      <c r="BK204" s="60"/>
      <c r="BL204" s="60"/>
      <c r="BM204" s="907" t="s">
        <v>1263</v>
      </c>
      <c r="BN204" s="60"/>
      <c r="BO204" s="60"/>
      <c r="BP204" s="60"/>
      <c r="BQ204" s="60"/>
      <c r="BR204" s="60"/>
      <c r="BS204" s="60"/>
      <c r="BT204" s="60"/>
      <c r="BU204" s="60"/>
      <c r="BV204" s="60"/>
      <c r="BW204" s="60"/>
      <c r="BX204" s="60"/>
      <c r="BY204" s="60"/>
      <c r="BZ204" s="60"/>
      <c r="CA204" s="60"/>
      <c r="CB204" s="60"/>
      <c r="CC204" s="60"/>
      <c r="CD204" s="60"/>
      <c r="CE204" s="60"/>
      <c r="CF204" s="60"/>
      <c r="CG204" s="60"/>
      <c r="CH204" s="60"/>
    </row>
    <row r="205" spans="53:86">
      <c r="BA205" t="s">
        <v>1271</v>
      </c>
      <c r="BB205" s="60"/>
      <c r="BC205" s="60"/>
      <c r="BD205" s="60"/>
      <c r="BE205" s="60"/>
      <c r="BF205" s="60"/>
      <c r="BG205" s="60"/>
      <c r="BH205" s="60"/>
      <c r="BI205" s="60"/>
      <c r="BJ205" s="60"/>
      <c r="BK205" s="60"/>
      <c r="BL205" s="60"/>
      <c r="BM205" s="907" t="s">
        <v>1265</v>
      </c>
      <c r="BN205" s="60"/>
      <c r="BO205" s="60"/>
      <c r="BP205" s="60"/>
      <c r="BQ205" s="60"/>
      <c r="BR205" s="60"/>
      <c r="BS205" s="60"/>
      <c r="BT205" s="60"/>
      <c r="BU205" s="60"/>
      <c r="BV205" s="60"/>
      <c r="BW205" s="60"/>
      <c r="BX205" s="60"/>
      <c r="BY205" s="60"/>
      <c r="BZ205" s="60"/>
      <c r="CA205" s="60"/>
      <c r="CB205" s="60"/>
      <c r="CC205" s="60"/>
      <c r="CD205" s="60"/>
      <c r="CE205" s="60"/>
      <c r="CF205" s="60"/>
      <c r="CG205" s="60"/>
      <c r="CH205" s="60"/>
    </row>
    <row r="206" spans="53:86">
      <c r="BA206" t="s">
        <v>1272</v>
      </c>
      <c r="BB206" s="60"/>
      <c r="BC206" s="60"/>
      <c r="BD206" s="60"/>
      <c r="BE206" s="60"/>
      <c r="BF206" s="60"/>
      <c r="BG206" s="60"/>
      <c r="BH206" s="60"/>
      <c r="BI206" s="60"/>
      <c r="BJ206" s="60"/>
      <c r="BK206" s="60"/>
      <c r="BL206" s="60"/>
      <c r="BM206" s="907" t="s">
        <v>1267</v>
      </c>
      <c r="BN206" s="60"/>
      <c r="BO206" s="60"/>
      <c r="BP206" s="60"/>
      <c r="BQ206" s="60"/>
      <c r="BR206" s="60"/>
      <c r="BS206" s="60"/>
      <c r="BT206" s="60"/>
      <c r="BU206" s="60"/>
      <c r="BV206" s="60"/>
      <c r="BW206" s="60"/>
      <c r="BX206" s="60"/>
      <c r="BY206" s="60"/>
      <c r="BZ206" s="60"/>
      <c r="CA206" s="60"/>
      <c r="CB206" s="60"/>
      <c r="CC206" s="60"/>
      <c r="CD206" s="60"/>
      <c r="CE206" s="60"/>
      <c r="CF206" s="60"/>
      <c r="CG206" s="60"/>
      <c r="CH206" s="60"/>
    </row>
    <row r="207" spans="53:86" ht="15">
      <c r="BA207" s="290" t="s">
        <v>1274</v>
      </c>
      <c r="BB207" s="60"/>
      <c r="BC207" s="60"/>
      <c r="BD207" s="60"/>
      <c r="BE207" s="60"/>
      <c r="BF207" s="60"/>
      <c r="BG207" s="60"/>
      <c r="BH207" s="60"/>
      <c r="BI207" s="60"/>
      <c r="BJ207" s="60"/>
      <c r="BK207" s="60"/>
      <c r="BL207" s="60"/>
      <c r="BM207" s="907" t="s">
        <v>928</v>
      </c>
      <c r="BN207" s="60"/>
      <c r="BO207" s="60"/>
      <c r="BP207" s="60"/>
      <c r="BQ207" s="60"/>
      <c r="BR207" s="60"/>
      <c r="BS207" s="60"/>
      <c r="BT207" s="60"/>
      <c r="BU207" s="60"/>
      <c r="BV207" s="60"/>
      <c r="BW207" s="60"/>
      <c r="BX207" s="60"/>
      <c r="BY207" s="60"/>
      <c r="BZ207" s="60"/>
      <c r="CA207" s="60"/>
      <c r="CB207" s="60"/>
      <c r="CC207" s="60"/>
      <c r="CD207" s="60"/>
      <c r="CE207" s="60"/>
      <c r="CF207" s="60"/>
      <c r="CG207" s="60"/>
      <c r="CH207" s="60"/>
    </row>
    <row r="208" spans="53:86">
      <c r="BA208" t="s">
        <v>1276</v>
      </c>
      <c r="BB208" s="60"/>
      <c r="BC208" s="60"/>
      <c r="BD208" s="60"/>
      <c r="BE208" s="60"/>
      <c r="BF208" s="60"/>
      <c r="BG208" s="60"/>
      <c r="BH208" s="60"/>
      <c r="BI208" s="60"/>
      <c r="BJ208" s="60"/>
      <c r="BK208" s="60"/>
      <c r="BL208" s="60"/>
      <c r="BM208" s="907" t="s">
        <v>1270</v>
      </c>
      <c r="BN208" s="60"/>
      <c r="BO208" s="60"/>
      <c r="BP208" s="60"/>
      <c r="BQ208" s="60"/>
      <c r="BR208" s="60"/>
      <c r="BS208" s="60"/>
      <c r="BT208" s="60"/>
      <c r="BU208" s="60"/>
      <c r="BV208" s="60"/>
      <c r="BW208" s="60"/>
      <c r="BX208" s="60"/>
      <c r="BY208" s="60"/>
      <c r="BZ208" s="60"/>
      <c r="CA208" s="60"/>
      <c r="CB208" s="60"/>
      <c r="CC208" s="60"/>
      <c r="CD208" s="60"/>
      <c r="CE208" s="60"/>
      <c r="CF208" s="60"/>
      <c r="CG208" s="60"/>
      <c r="CH208" s="60"/>
    </row>
    <row r="209" spans="53:86" ht="15">
      <c r="BA209" s="290" t="s">
        <v>1278</v>
      </c>
      <c r="BB209" s="60"/>
      <c r="BC209" s="60"/>
      <c r="BD209" s="60"/>
      <c r="BE209" s="60"/>
      <c r="BF209" s="60"/>
      <c r="BG209" s="60"/>
      <c r="BH209" s="60"/>
      <c r="BI209" s="60"/>
      <c r="BJ209" s="60"/>
      <c r="BK209" s="60"/>
      <c r="BL209" s="60"/>
      <c r="BM209" s="907" t="s">
        <v>505</v>
      </c>
      <c r="BN209" s="60"/>
      <c r="BO209" s="60"/>
      <c r="BP209" s="60"/>
      <c r="BQ209" s="60"/>
      <c r="BR209" s="60"/>
      <c r="BS209" s="60"/>
      <c r="BT209" s="60"/>
      <c r="BU209" s="60"/>
      <c r="BV209" s="60"/>
      <c r="BW209" s="60"/>
      <c r="BX209" s="60"/>
      <c r="BY209" s="60"/>
      <c r="BZ209" s="60"/>
      <c r="CA209" s="60"/>
      <c r="CB209" s="60"/>
      <c r="CC209" s="60"/>
      <c r="CD209" s="60"/>
      <c r="CE209" s="60"/>
      <c r="CF209" s="60"/>
      <c r="CG209" s="60"/>
      <c r="CH209" s="60"/>
    </row>
    <row r="210" spans="53:86">
      <c r="BA210" t="s">
        <v>1280</v>
      </c>
      <c r="BB210" s="60"/>
      <c r="BC210" s="60"/>
      <c r="BD210" s="60"/>
      <c r="BE210" s="60"/>
      <c r="BF210" s="60"/>
      <c r="BG210" s="60"/>
      <c r="BH210" s="60"/>
      <c r="BI210" s="60"/>
      <c r="BJ210" s="60"/>
      <c r="BK210" s="60"/>
      <c r="BL210" s="60"/>
      <c r="BM210" s="907" t="s">
        <v>1803</v>
      </c>
      <c r="BN210" s="60"/>
      <c r="BO210" s="60"/>
      <c r="BP210" s="60"/>
      <c r="BQ210" s="60"/>
      <c r="BR210" s="60"/>
      <c r="BS210" s="60"/>
      <c r="BT210" s="60"/>
      <c r="BU210" s="60"/>
      <c r="BV210" s="60"/>
      <c r="BW210" s="60"/>
      <c r="BX210" s="60"/>
      <c r="BY210" s="60"/>
      <c r="BZ210" s="60"/>
      <c r="CA210" s="60"/>
      <c r="CB210" s="60"/>
      <c r="CC210" s="60"/>
      <c r="CD210" s="60"/>
      <c r="CE210" s="60"/>
      <c r="CF210" s="60"/>
      <c r="CG210" s="60"/>
      <c r="CH210" s="60"/>
    </row>
    <row r="211" spans="53:86">
      <c r="BA211" t="s">
        <v>1282</v>
      </c>
      <c r="BB211" s="60"/>
      <c r="BC211" s="60"/>
      <c r="BD211" s="60"/>
      <c r="BE211" s="60"/>
      <c r="BF211" s="60"/>
      <c r="BG211" s="60"/>
      <c r="BH211" s="60"/>
      <c r="BI211" s="60"/>
      <c r="BJ211" s="60"/>
      <c r="BK211" s="60"/>
      <c r="BL211" s="60"/>
      <c r="BM211" s="907" t="s">
        <v>1275</v>
      </c>
      <c r="BN211" s="60"/>
      <c r="BO211" s="60"/>
      <c r="BP211" s="60"/>
      <c r="BQ211" s="60"/>
      <c r="BR211" s="60"/>
      <c r="BS211" s="60"/>
      <c r="BT211" s="60"/>
      <c r="BU211" s="60"/>
      <c r="BV211" s="60"/>
      <c r="BW211" s="60"/>
      <c r="BX211" s="60"/>
      <c r="BY211" s="60"/>
      <c r="BZ211" s="60"/>
      <c r="CA211" s="60"/>
      <c r="CB211" s="60"/>
      <c r="CC211" s="60"/>
      <c r="CD211" s="60"/>
      <c r="CE211" s="60"/>
      <c r="CF211" s="60"/>
      <c r="CG211" s="60"/>
      <c r="CH211" s="60"/>
    </row>
    <row r="212" spans="53:86">
      <c r="BA212" t="s">
        <v>1283</v>
      </c>
      <c r="BB212" s="60"/>
      <c r="BC212" s="60"/>
      <c r="BD212" s="60"/>
      <c r="BE212" s="60"/>
      <c r="BF212" s="60"/>
      <c r="BG212" s="60"/>
      <c r="BH212" s="60"/>
      <c r="BI212" s="60"/>
      <c r="BJ212" s="60"/>
      <c r="BK212" s="60"/>
      <c r="BL212" s="60"/>
      <c r="BM212" s="907" t="s">
        <v>1277</v>
      </c>
      <c r="BN212" s="60"/>
      <c r="BO212" s="60"/>
      <c r="BP212" s="60"/>
      <c r="BQ212" s="60"/>
      <c r="BR212" s="60"/>
      <c r="BS212" s="60"/>
      <c r="BT212" s="60"/>
      <c r="BU212" s="60"/>
      <c r="BV212" s="60"/>
      <c r="BW212" s="60"/>
      <c r="BX212" s="60"/>
      <c r="BY212" s="60"/>
      <c r="BZ212" s="60"/>
      <c r="CA212" s="60"/>
      <c r="CB212" s="60"/>
      <c r="CC212" s="60"/>
      <c r="CD212" s="60"/>
      <c r="CE212" s="60"/>
      <c r="CF212" s="60"/>
      <c r="CG212" s="60"/>
      <c r="CH212" s="60"/>
    </row>
    <row r="213" spans="53:86">
      <c r="BA213" t="s">
        <v>1284</v>
      </c>
      <c r="BB213" s="60"/>
      <c r="BC213" s="60"/>
      <c r="BD213" s="60"/>
      <c r="BE213" s="60"/>
      <c r="BF213" s="60"/>
      <c r="BG213" s="60"/>
      <c r="BH213" s="60"/>
      <c r="BI213" s="60"/>
      <c r="BJ213" s="60"/>
      <c r="BK213" s="60"/>
      <c r="BL213" s="60"/>
      <c r="BM213" s="907" t="s">
        <v>1279</v>
      </c>
      <c r="BN213" s="60"/>
      <c r="BO213" s="60"/>
      <c r="BP213" s="60"/>
      <c r="BQ213" s="60"/>
      <c r="BR213" s="60"/>
      <c r="BS213" s="60"/>
      <c r="BT213" s="60"/>
      <c r="BU213" s="60"/>
      <c r="BV213" s="60"/>
      <c r="BW213" s="60"/>
      <c r="BX213" s="60"/>
      <c r="BY213" s="60"/>
      <c r="BZ213" s="60"/>
      <c r="CA213" s="60"/>
      <c r="CB213" s="60"/>
      <c r="CC213" s="60"/>
      <c r="CD213" s="60"/>
      <c r="CE213" s="60"/>
      <c r="CF213" s="60"/>
      <c r="CG213" s="60"/>
      <c r="CH213" s="60"/>
    </row>
    <row r="214" spans="53:86" ht="15">
      <c r="BA214" s="290" t="s">
        <v>1286</v>
      </c>
      <c r="BB214" s="60"/>
      <c r="BC214" s="60"/>
      <c r="BD214" s="60"/>
      <c r="BE214" s="60"/>
      <c r="BF214" s="60"/>
      <c r="BG214" s="60"/>
      <c r="BH214" s="60"/>
      <c r="BI214" s="60"/>
      <c r="BJ214" s="60"/>
      <c r="BK214" s="60"/>
      <c r="BL214" s="60"/>
      <c r="BM214" s="907" t="s">
        <v>1281</v>
      </c>
      <c r="BN214" s="60"/>
      <c r="BO214" s="60"/>
      <c r="BP214" s="60"/>
      <c r="BQ214" s="60"/>
      <c r="BR214" s="60"/>
      <c r="BS214" s="60"/>
      <c r="BT214" s="60"/>
      <c r="BU214" s="60"/>
      <c r="BV214" s="60"/>
      <c r="BW214" s="60"/>
      <c r="BX214" s="60"/>
      <c r="BY214" s="60"/>
      <c r="BZ214" s="60"/>
      <c r="CA214" s="60"/>
      <c r="CB214" s="60"/>
      <c r="CC214" s="60"/>
      <c r="CD214" s="60"/>
      <c r="CE214" s="60"/>
      <c r="CF214" s="60"/>
      <c r="CG214" s="60"/>
      <c r="CH214" s="60"/>
    </row>
    <row r="215" spans="53:86">
      <c r="BA215" t="s">
        <v>1287</v>
      </c>
      <c r="BB215" s="60"/>
      <c r="BC215" s="60"/>
      <c r="BD215" s="60"/>
      <c r="BE215" s="60"/>
      <c r="BF215" s="60"/>
      <c r="BG215" s="60"/>
      <c r="BH215" s="60"/>
      <c r="BI215" s="60"/>
      <c r="BJ215" s="60"/>
      <c r="BK215" s="60"/>
      <c r="BL215" s="60"/>
      <c r="BM215" s="907" t="s">
        <v>821</v>
      </c>
      <c r="BN215" s="60"/>
      <c r="BO215" s="60"/>
      <c r="BP215" s="60"/>
      <c r="BQ215" s="60"/>
      <c r="BR215" s="60"/>
      <c r="BS215" s="60"/>
      <c r="BT215" s="60"/>
      <c r="BU215" s="60"/>
      <c r="BV215" s="60"/>
      <c r="BW215" s="60"/>
      <c r="BX215" s="60"/>
      <c r="BY215" s="60"/>
      <c r="BZ215" s="60"/>
      <c r="CA215" s="60"/>
      <c r="CB215" s="60"/>
      <c r="CC215" s="60"/>
      <c r="CD215" s="60"/>
      <c r="CE215" s="60"/>
      <c r="CF215" s="60"/>
      <c r="CG215" s="60"/>
      <c r="CH215" s="60"/>
    </row>
    <row r="216" spans="53:86">
      <c r="BA216" t="s">
        <v>1288</v>
      </c>
      <c r="BB216" s="60"/>
      <c r="BC216" s="60"/>
      <c r="BD216" s="60"/>
      <c r="BE216" s="60"/>
      <c r="BF216" s="60"/>
      <c r="BG216" s="60"/>
      <c r="BH216" s="60"/>
      <c r="BI216" s="60"/>
      <c r="BJ216" s="60"/>
      <c r="BK216" s="60"/>
      <c r="BL216" s="60"/>
      <c r="BM216" s="907" t="s">
        <v>802</v>
      </c>
      <c r="BN216" s="60"/>
      <c r="BO216" s="60"/>
      <c r="BP216" s="60"/>
      <c r="BQ216" s="60"/>
      <c r="BR216" s="60"/>
      <c r="BS216" s="60"/>
      <c r="BT216" s="60"/>
      <c r="BU216" s="60"/>
      <c r="BV216" s="60"/>
      <c r="BW216" s="60"/>
      <c r="BX216" s="60"/>
      <c r="BY216" s="60"/>
      <c r="BZ216" s="60"/>
      <c r="CA216" s="60"/>
      <c r="CB216" s="60"/>
      <c r="CC216" s="60"/>
      <c r="CD216" s="60"/>
      <c r="CE216" s="60"/>
      <c r="CF216" s="60"/>
      <c r="CG216" s="60"/>
      <c r="CH216" s="60"/>
    </row>
    <row r="217" spans="53:86">
      <c r="BA217" t="s">
        <v>1289</v>
      </c>
      <c r="BB217" s="60"/>
      <c r="BC217" s="60"/>
      <c r="BD217" s="60"/>
      <c r="BE217" s="60"/>
      <c r="BF217" s="60"/>
      <c r="BG217" s="60"/>
      <c r="BH217" s="60"/>
      <c r="BI217" s="60"/>
      <c r="BJ217" s="60"/>
      <c r="BK217" s="60"/>
      <c r="BL217" s="60"/>
      <c r="BM217" s="907" t="s">
        <v>1285</v>
      </c>
      <c r="BN217" s="60"/>
      <c r="BO217" s="60"/>
      <c r="BP217" s="60"/>
      <c r="BQ217" s="60"/>
      <c r="BR217" s="60"/>
      <c r="BS217" s="60"/>
      <c r="BT217" s="60"/>
      <c r="BU217" s="60"/>
      <c r="BV217" s="60"/>
      <c r="BW217" s="60"/>
      <c r="BX217" s="60"/>
      <c r="BY217" s="60"/>
      <c r="BZ217" s="60"/>
      <c r="CA217" s="60"/>
      <c r="CB217" s="60"/>
      <c r="CC217" s="60"/>
      <c r="CD217" s="60"/>
      <c r="CE217" s="60"/>
      <c r="CF217" s="60"/>
      <c r="CG217" s="60"/>
      <c r="CH217" s="60"/>
    </row>
    <row r="218" spans="53:86">
      <c r="BA218" t="s">
        <v>1290</v>
      </c>
      <c r="BB218" s="60"/>
      <c r="BC218" s="60"/>
      <c r="BD218" s="60"/>
      <c r="BE218" s="60"/>
      <c r="BF218" s="60"/>
      <c r="BG218" s="60"/>
      <c r="BH218" s="60"/>
      <c r="BI218" s="60"/>
      <c r="BJ218" s="60"/>
      <c r="BK218" s="60"/>
      <c r="BL218" s="60"/>
      <c r="BM218" s="907" t="s">
        <v>452</v>
      </c>
      <c r="BN218" s="60"/>
      <c r="BO218" s="60"/>
      <c r="BP218" s="60"/>
      <c r="BQ218" s="60"/>
      <c r="BR218" s="60"/>
      <c r="BS218" s="60"/>
      <c r="BT218" s="60"/>
      <c r="BU218" s="60"/>
      <c r="BV218" s="60"/>
      <c r="BW218" s="60"/>
      <c r="BX218" s="60"/>
      <c r="BY218" s="60"/>
      <c r="BZ218" s="60"/>
      <c r="CA218" s="60"/>
      <c r="CB218" s="60"/>
      <c r="CC218" s="60"/>
      <c r="CD218" s="60"/>
      <c r="CE218" s="60"/>
      <c r="CF218" s="60"/>
      <c r="CG218" s="60"/>
      <c r="CH218" s="60"/>
    </row>
    <row r="219" spans="53:86">
      <c r="BA219" t="s">
        <v>1292</v>
      </c>
      <c r="BB219" s="60"/>
      <c r="BC219" s="60"/>
      <c r="BD219" s="60"/>
      <c r="BE219" s="60"/>
      <c r="BF219" s="60"/>
      <c r="BG219" s="60"/>
      <c r="BH219" s="60"/>
      <c r="BI219" s="60"/>
      <c r="BJ219" s="60"/>
      <c r="BK219" s="60"/>
      <c r="BL219" s="60"/>
      <c r="BM219" s="907" t="s">
        <v>85</v>
      </c>
      <c r="BN219" s="60"/>
      <c r="BO219" s="60"/>
      <c r="BP219" s="60"/>
      <c r="BQ219" s="60"/>
      <c r="BR219" s="60"/>
      <c r="BS219" s="60"/>
      <c r="BT219" s="60"/>
      <c r="BU219" s="60"/>
      <c r="BV219" s="60"/>
      <c r="BW219" s="60"/>
      <c r="BX219" s="60"/>
      <c r="BY219" s="60"/>
      <c r="BZ219" s="60"/>
      <c r="CA219" s="60"/>
      <c r="CB219" s="60"/>
      <c r="CC219" s="60"/>
      <c r="CD219" s="60"/>
      <c r="CE219" s="60"/>
      <c r="CF219" s="60"/>
      <c r="CG219" s="60"/>
      <c r="CH219" s="60"/>
    </row>
    <row r="220" spans="53:86">
      <c r="BA220" t="s">
        <v>1294</v>
      </c>
      <c r="BB220" s="60"/>
      <c r="BC220" s="60"/>
      <c r="BD220" s="60"/>
      <c r="BE220" s="60"/>
      <c r="BF220" s="60"/>
      <c r="BG220" s="60"/>
      <c r="BH220" s="60"/>
      <c r="BI220" s="60"/>
      <c r="BJ220" s="60"/>
      <c r="BK220" s="60"/>
      <c r="BL220" s="60"/>
      <c r="BM220" s="907" t="s">
        <v>774</v>
      </c>
      <c r="BN220" s="60"/>
      <c r="BO220" s="60"/>
      <c r="BP220" s="60"/>
      <c r="BQ220" s="60"/>
      <c r="BR220" s="60"/>
      <c r="BS220" s="60"/>
      <c r="BT220" s="60"/>
      <c r="BU220" s="60"/>
      <c r="BV220" s="60"/>
      <c r="BW220" s="60"/>
      <c r="BX220" s="60"/>
      <c r="BY220" s="60"/>
      <c r="BZ220" s="60"/>
      <c r="CA220" s="60"/>
      <c r="CB220" s="60"/>
      <c r="CC220" s="60"/>
      <c r="CD220" s="60"/>
      <c r="CE220" s="60"/>
      <c r="CF220" s="60"/>
      <c r="CG220" s="60"/>
      <c r="CH220" s="60"/>
    </row>
    <row r="221" spans="53:86" ht="15">
      <c r="BA221" s="290" t="s">
        <v>1296</v>
      </c>
      <c r="BB221" s="60"/>
      <c r="BC221" s="60"/>
      <c r="BD221" s="60"/>
      <c r="BE221" s="60"/>
      <c r="BF221" s="60"/>
      <c r="BG221" s="60"/>
      <c r="BH221" s="60"/>
      <c r="BI221" s="60"/>
      <c r="BJ221" s="60"/>
      <c r="BK221" s="60"/>
      <c r="BL221" s="60"/>
      <c r="BM221" s="907" t="s">
        <v>508</v>
      </c>
      <c r="BN221" s="60"/>
      <c r="BO221" s="60"/>
      <c r="BP221" s="60"/>
      <c r="BQ221" s="60"/>
      <c r="BR221" s="60"/>
      <c r="BS221" s="60"/>
      <c r="BT221" s="60"/>
      <c r="BU221" s="60"/>
      <c r="BV221" s="60"/>
      <c r="BW221" s="60"/>
      <c r="BX221" s="60"/>
      <c r="BY221" s="60"/>
      <c r="BZ221" s="60"/>
      <c r="CA221" s="60"/>
      <c r="CB221" s="60"/>
      <c r="CC221" s="60"/>
      <c r="CD221" s="60"/>
      <c r="CE221" s="60"/>
      <c r="CF221" s="60"/>
      <c r="CG221" s="60"/>
      <c r="CH221" s="60"/>
    </row>
    <row r="222" spans="53:86">
      <c r="BA222" t="s">
        <v>1298</v>
      </c>
      <c r="BB222" s="60"/>
      <c r="BC222" s="60"/>
      <c r="BD222" s="60"/>
      <c r="BE222" s="60"/>
      <c r="BF222" s="60"/>
      <c r="BG222" s="60"/>
      <c r="BH222" s="60"/>
      <c r="BI222" s="60"/>
      <c r="BJ222" s="60"/>
      <c r="BK222" s="60"/>
      <c r="BL222" s="60"/>
      <c r="BM222" s="907" t="s">
        <v>1291</v>
      </c>
      <c r="BN222" s="60"/>
      <c r="BO222" s="60"/>
      <c r="BP222" s="60"/>
      <c r="BQ222" s="60"/>
      <c r="BR222" s="60"/>
      <c r="BS222" s="60"/>
      <c r="BT222" s="60"/>
      <c r="BU222" s="60"/>
      <c r="BV222" s="60"/>
      <c r="BW222" s="60"/>
      <c r="BX222" s="60"/>
      <c r="BY222" s="60"/>
      <c r="BZ222" s="60"/>
      <c r="CA222" s="60"/>
      <c r="CB222" s="60"/>
      <c r="CC222" s="60"/>
      <c r="CD222" s="60"/>
      <c r="CE222" s="60"/>
      <c r="CF222" s="60"/>
      <c r="CG222" s="60"/>
      <c r="CH222" s="60"/>
    </row>
    <row r="223" spans="53:86" ht="15">
      <c r="BA223" s="290" t="s">
        <v>1299</v>
      </c>
      <c r="BB223" s="60"/>
      <c r="BC223" s="60"/>
      <c r="BD223" s="60"/>
      <c r="BE223" s="60"/>
      <c r="BF223" s="60"/>
      <c r="BG223" s="60"/>
      <c r="BH223" s="60"/>
      <c r="BI223" s="60"/>
      <c r="BJ223" s="60"/>
      <c r="BK223" s="60"/>
      <c r="BL223" s="60"/>
      <c r="BM223" s="907" t="s">
        <v>1293</v>
      </c>
      <c r="BN223" s="60"/>
      <c r="BO223" s="60"/>
      <c r="BP223" s="60"/>
      <c r="BQ223" s="60"/>
      <c r="BR223" s="60"/>
      <c r="BS223" s="60"/>
      <c r="BT223" s="60"/>
      <c r="BU223" s="60"/>
      <c r="BV223" s="60"/>
      <c r="BW223" s="60"/>
      <c r="BX223" s="60"/>
      <c r="BY223" s="60"/>
      <c r="BZ223" s="60"/>
      <c r="CA223" s="60"/>
      <c r="CB223" s="60"/>
      <c r="CC223" s="60"/>
      <c r="CD223" s="60"/>
      <c r="CE223" s="60"/>
      <c r="CF223" s="60"/>
      <c r="CG223" s="60"/>
      <c r="CH223" s="60"/>
    </row>
    <row r="224" spans="53:86">
      <c r="BA224" t="s">
        <v>1301</v>
      </c>
      <c r="BB224" s="60"/>
      <c r="BC224" s="60"/>
      <c r="BD224" s="60"/>
      <c r="BE224" s="60"/>
      <c r="BF224" s="60"/>
      <c r="BG224" s="60"/>
      <c r="BH224" s="60"/>
      <c r="BI224" s="60"/>
      <c r="BJ224" s="60"/>
      <c r="BK224" s="60"/>
      <c r="BL224" s="60"/>
      <c r="BM224" s="907" t="s">
        <v>1295</v>
      </c>
      <c r="BN224" s="60"/>
      <c r="BO224" s="60"/>
      <c r="BP224" s="60"/>
      <c r="BQ224" s="60"/>
      <c r="BR224" s="60"/>
      <c r="BS224" s="60"/>
      <c r="BT224" s="60"/>
      <c r="BU224" s="60"/>
      <c r="BV224" s="60"/>
      <c r="BW224" s="60"/>
      <c r="BX224" s="60"/>
      <c r="BY224" s="60"/>
      <c r="BZ224" s="60"/>
      <c r="CA224" s="60"/>
      <c r="CB224" s="60"/>
      <c r="CC224" s="60"/>
      <c r="CD224" s="60"/>
      <c r="CE224" s="60"/>
      <c r="CF224" s="60"/>
      <c r="CG224" s="60"/>
      <c r="CH224" s="60"/>
    </row>
    <row r="225" spans="53:86">
      <c r="BA225" s="60"/>
      <c r="BB225" s="60"/>
      <c r="BC225" s="60"/>
      <c r="BD225" s="60"/>
      <c r="BE225" s="60"/>
      <c r="BF225" s="60"/>
      <c r="BG225" s="60"/>
      <c r="BH225" s="60"/>
      <c r="BI225" s="60"/>
      <c r="BJ225" s="60"/>
      <c r="BK225" s="60"/>
      <c r="BL225" s="60"/>
      <c r="BM225" s="907" t="s">
        <v>1297</v>
      </c>
      <c r="BN225" s="60"/>
      <c r="BO225" s="60"/>
      <c r="BP225" s="60"/>
      <c r="BQ225" s="60"/>
      <c r="BR225" s="60"/>
      <c r="BS225" s="60"/>
      <c r="BT225" s="60"/>
      <c r="BU225" s="60"/>
      <c r="BV225" s="60"/>
      <c r="BW225" s="60"/>
      <c r="BX225" s="60"/>
      <c r="BY225" s="60"/>
      <c r="BZ225" s="60"/>
      <c r="CA225" s="60"/>
      <c r="CB225" s="60"/>
      <c r="CC225" s="60"/>
      <c r="CD225" s="60"/>
      <c r="CE225" s="60"/>
      <c r="CF225" s="60"/>
      <c r="CG225" s="60"/>
      <c r="CH225" s="60"/>
    </row>
    <row r="226" spans="53:86">
      <c r="BA226" s="60"/>
      <c r="BB226" s="60"/>
      <c r="BC226" s="60"/>
      <c r="BD226" s="60"/>
      <c r="BE226" s="60"/>
      <c r="BF226" s="60"/>
      <c r="BG226" s="60"/>
      <c r="BH226" s="60"/>
      <c r="BI226" s="60"/>
      <c r="BJ226" s="60"/>
      <c r="BK226" s="60"/>
      <c r="BL226" s="60"/>
      <c r="BM226" s="907" t="s">
        <v>563</v>
      </c>
      <c r="BN226" s="60"/>
      <c r="BO226" s="60"/>
      <c r="BP226" s="60"/>
      <c r="BQ226" s="60"/>
      <c r="BR226" s="60"/>
      <c r="BS226" s="60"/>
      <c r="BT226" s="60"/>
      <c r="BU226" s="60"/>
      <c r="BV226" s="60"/>
      <c r="BW226" s="60"/>
      <c r="BX226" s="60"/>
      <c r="BY226" s="60"/>
      <c r="BZ226" s="60"/>
      <c r="CA226" s="60"/>
      <c r="CB226" s="60"/>
      <c r="CC226" s="60"/>
      <c r="CD226" s="60"/>
      <c r="CE226" s="60"/>
      <c r="CF226" s="60"/>
      <c r="CG226" s="60"/>
      <c r="CH226" s="60"/>
    </row>
    <row r="227" spans="53:86">
      <c r="BA227" s="60"/>
      <c r="BB227" s="60"/>
      <c r="BC227" s="60"/>
      <c r="BD227" s="60"/>
      <c r="BE227" s="60"/>
      <c r="BF227" s="60"/>
      <c r="BG227" s="60"/>
      <c r="BH227" s="60"/>
      <c r="BI227" s="60"/>
      <c r="BJ227" s="60"/>
      <c r="BK227" s="60"/>
      <c r="BL227" s="60"/>
      <c r="BM227" s="907" t="s">
        <v>1300</v>
      </c>
      <c r="BN227" s="60"/>
      <c r="BO227" s="60"/>
      <c r="BP227" s="60"/>
      <c r="BQ227" s="60"/>
      <c r="BR227" s="60"/>
      <c r="BS227" s="60"/>
      <c r="BT227" s="60"/>
      <c r="BU227" s="60"/>
      <c r="BV227" s="60"/>
      <c r="BW227" s="60"/>
      <c r="BX227" s="60"/>
      <c r="BY227" s="60"/>
      <c r="BZ227" s="60"/>
      <c r="CA227" s="60"/>
      <c r="CB227" s="60"/>
      <c r="CC227" s="60"/>
      <c r="CD227" s="60"/>
      <c r="CE227" s="60"/>
      <c r="CF227" s="60"/>
      <c r="CG227" s="60"/>
      <c r="CH227" s="60"/>
    </row>
    <row r="228" spans="53:86">
      <c r="BA228" s="60"/>
      <c r="BB228" s="60"/>
      <c r="BC228" s="60"/>
      <c r="BD228" s="60"/>
      <c r="BE228" s="60"/>
      <c r="BF228" s="60"/>
      <c r="BG228" s="60"/>
      <c r="BH228" s="60"/>
      <c r="BI228" s="60"/>
      <c r="BJ228" s="60"/>
      <c r="BK228" s="60"/>
      <c r="BL228" s="60"/>
      <c r="BM228" s="907" t="s">
        <v>1302</v>
      </c>
      <c r="BN228" s="60"/>
      <c r="BO228" s="60"/>
      <c r="BP228" s="60"/>
      <c r="BQ228" s="60"/>
      <c r="BR228" s="60"/>
      <c r="BS228" s="60"/>
      <c r="BT228" s="60"/>
      <c r="BU228" s="60"/>
      <c r="BV228" s="60"/>
      <c r="BW228" s="60"/>
      <c r="BX228" s="60"/>
      <c r="BY228" s="60"/>
      <c r="BZ228" s="60"/>
      <c r="CA228" s="60"/>
      <c r="CB228" s="60"/>
      <c r="CC228" s="60"/>
      <c r="CD228" s="60"/>
      <c r="CE228" s="60"/>
      <c r="CF228" s="60"/>
      <c r="CG228" s="60"/>
      <c r="CH228" s="60"/>
    </row>
    <row r="229" spans="53:86">
      <c r="BA229" s="60"/>
      <c r="BB229" s="60"/>
      <c r="BC229" s="60"/>
      <c r="BD229" s="60"/>
      <c r="BE229" s="60"/>
      <c r="BF229" s="60"/>
      <c r="BG229" s="60"/>
      <c r="BH229" s="60"/>
      <c r="BI229" s="60"/>
      <c r="BJ229" s="60"/>
      <c r="BK229" s="60"/>
      <c r="BL229" s="60"/>
      <c r="BM229" s="907" t="s">
        <v>1303</v>
      </c>
      <c r="BN229" s="60"/>
      <c r="BO229" s="60"/>
      <c r="BP229" s="60"/>
      <c r="BQ229" s="60"/>
      <c r="BR229" s="60"/>
      <c r="BS229" s="60"/>
      <c r="BT229" s="60"/>
      <c r="BU229" s="60"/>
      <c r="BV229" s="60"/>
      <c r="BW229" s="60"/>
      <c r="BX229" s="60"/>
      <c r="BY229" s="60"/>
      <c r="BZ229" s="60"/>
      <c r="CA229" s="60"/>
      <c r="CB229" s="60"/>
      <c r="CC229" s="60"/>
      <c r="CD229" s="60"/>
      <c r="CE229" s="60"/>
      <c r="CF229" s="60"/>
      <c r="CG229" s="60"/>
      <c r="CH229" s="60"/>
    </row>
    <row r="230" spans="53:86">
      <c r="BA230" s="60"/>
      <c r="BB230" s="60"/>
      <c r="BC230" s="60"/>
      <c r="BD230" s="60"/>
      <c r="BE230" s="60"/>
      <c r="BF230" s="60"/>
      <c r="BG230" s="60"/>
      <c r="BH230" s="60"/>
      <c r="BI230" s="60"/>
      <c r="BJ230" s="60"/>
      <c r="BK230" s="60"/>
      <c r="BL230" s="60"/>
      <c r="BM230" s="907" t="s">
        <v>457</v>
      </c>
      <c r="BN230" s="60"/>
      <c r="BO230" s="60"/>
      <c r="BP230" s="60"/>
      <c r="BQ230" s="60"/>
      <c r="BR230" s="60"/>
      <c r="BS230" s="60"/>
      <c r="BT230" s="60"/>
      <c r="BU230" s="60"/>
      <c r="BV230" s="60"/>
      <c r="BW230" s="60"/>
      <c r="BX230" s="60"/>
      <c r="BY230" s="60"/>
      <c r="BZ230" s="60"/>
      <c r="CA230" s="60"/>
      <c r="CB230" s="60"/>
      <c r="CC230" s="60"/>
      <c r="CD230" s="60"/>
      <c r="CE230" s="60"/>
      <c r="CF230" s="60"/>
      <c r="CG230" s="60"/>
      <c r="CH230" s="60"/>
    </row>
    <row r="231" spans="53:86">
      <c r="BA231" s="60"/>
      <c r="BB231" s="60"/>
      <c r="BC231" s="60"/>
      <c r="BD231" s="60"/>
      <c r="BE231" s="60"/>
      <c r="BF231" s="60"/>
      <c r="BG231" s="60"/>
      <c r="BH231" s="60"/>
      <c r="BI231" s="60"/>
      <c r="BJ231" s="60"/>
      <c r="BK231" s="60"/>
      <c r="BL231" s="60"/>
      <c r="BM231" s="907" t="s">
        <v>795</v>
      </c>
      <c r="BN231" s="60"/>
      <c r="BO231" s="60"/>
      <c r="BP231" s="60"/>
      <c r="BQ231" s="60"/>
      <c r="BR231" s="60"/>
      <c r="BS231" s="60"/>
      <c r="BT231" s="60"/>
      <c r="BU231" s="60"/>
      <c r="BV231" s="60"/>
      <c r="BW231" s="60"/>
      <c r="BX231" s="60"/>
      <c r="BY231" s="60"/>
      <c r="BZ231" s="60"/>
      <c r="CA231" s="60"/>
      <c r="CB231" s="60"/>
      <c r="CC231" s="60"/>
      <c r="CD231" s="60"/>
      <c r="CE231" s="60"/>
      <c r="CF231" s="60"/>
      <c r="CG231" s="60"/>
      <c r="CH231" s="60"/>
    </row>
    <row r="232" spans="53:86">
      <c r="BA232" s="60"/>
      <c r="BB232" s="60"/>
      <c r="BC232" s="60"/>
      <c r="BD232" s="60"/>
      <c r="BE232" s="60"/>
      <c r="BF232" s="60"/>
      <c r="BG232" s="60"/>
      <c r="BH232" s="60"/>
      <c r="BI232" s="60"/>
      <c r="BJ232" s="60"/>
      <c r="BK232" s="60"/>
      <c r="BL232" s="60"/>
      <c r="BM232" s="907" t="s">
        <v>1304</v>
      </c>
      <c r="BN232" s="60"/>
      <c r="BO232" s="60"/>
      <c r="BP232" s="60"/>
      <c r="BQ232" s="60"/>
      <c r="BR232" s="60"/>
      <c r="BS232" s="60"/>
      <c r="BT232" s="60"/>
      <c r="BU232" s="60"/>
      <c r="BV232" s="60"/>
      <c r="BW232" s="60"/>
      <c r="BX232" s="60"/>
      <c r="BY232" s="60"/>
      <c r="BZ232" s="60"/>
      <c r="CA232" s="60"/>
      <c r="CB232" s="60"/>
      <c r="CC232" s="60"/>
      <c r="CD232" s="60"/>
      <c r="CE232" s="60"/>
      <c r="CF232" s="60"/>
      <c r="CG232" s="60"/>
      <c r="CH232" s="60"/>
    </row>
    <row r="233" spans="53:86">
      <c r="BA233" s="60"/>
      <c r="BB233" s="60"/>
      <c r="BC233" s="60"/>
      <c r="BD233" s="60"/>
      <c r="BE233" s="60"/>
      <c r="BF233" s="60"/>
      <c r="BG233" s="60"/>
      <c r="BH233" s="60"/>
      <c r="BI233" s="60"/>
      <c r="BJ233" s="60"/>
      <c r="BK233" s="60"/>
      <c r="BL233" s="60"/>
      <c r="BM233" s="907" t="s">
        <v>1305</v>
      </c>
      <c r="BN233" s="60"/>
      <c r="BO233" s="60"/>
      <c r="BP233" s="60"/>
      <c r="BQ233" s="60"/>
      <c r="BR233" s="60"/>
      <c r="BS233" s="60"/>
      <c r="BT233" s="60"/>
      <c r="BU233" s="60"/>
      <c r="BV233" s="60"/>
      <c r="BW233" s="60"/>
      <c r="BX233" s="60"/>
      <c r="BY233" s="60"/>
      <c r="BZ233" s="60"/>
      <c r="CA233" s="60"/>
      <c r="CB233" s="60"/>
      <c r="CC233" s="60"/>
      <c r="CD233" s="60"/>
      <c r="CE233" s="60"/>
      <c r="CF233" s="60"/>
      <c r="CG233" s="60"/>
      <c r="CH233" s="60"/>
    </row>
    <row r="234" spans="53:86">
      <c r="BA234" s="60"/>
      <c r="BB234" s="60"/>
      <c r="BC234" s="60"/>
      <c r="BD234" s="60"/>
      <c r="BE234" s="60"/>
      <c r="BF234" s="60"/>
      <c r="BG234" s="60"/>
      <c r="BH234" s="60"/>
      <c r="BI234" s="60"/>
      <c r="BJ234" s="60"/>
      <c r="BK234" s="60"/>
      <c r="BL234" s="60"/>
      <c r="BM234" s="907" t="s">
        <v>1306</v>
      </c>
      <c r="BN234" s="60"/>
      <c r="BO234" s="60"/>
      <c r="BP234" s="60"/>
      <c r="BQ234" s="60"/>
      <c r="BR234" s="60"/>
      <c r="BS234" s="60"/>
      <c r="BT234" s="60"/>
      <c r="BU234" s="60"/>
      <c r="BV234" s="60"/>
      <c r="BW234" s="60"/>
      <c r="BX234" s="60"/>
      <c r="BY234" s="60"/>
      <c r="BZ234" s="60"/>
      <c r="CA234" s="60"/>
      <c r="CB234" s="60"/>
      <c r="CC234" s="60"/>
      <c r="CD234" s="60"/>
      <c r="CE234" s="60"/>
      <c r="CF234" s="60"/>
      <c r="CG234" s="60"/>
      <c r="CH234" s="60"/>
    </row>
    <row r="235" spans="53:86">
      <c r="BA235" s="60"/>
      <c r="BB235" s="60"/>
      <c r="BC235" s="60"/>
      <c r="BD235" s="60"/>
      <c r="BE235" s="60"/>
      <c r="BF235" s="60"/>
      <c r="BG235" s="60"/>
      <c r="BH235" s="60"/>
      <c r="BI235" s="60"/>
      <c r="BJ235" s="60"/>
      <c r="BK235" s="60"/>
      <c r="BL235" s="60"/>
      <c r="BM235" s="907" t="s">
        <v>1307</v>
      </c>
      <c r="BN235" s="60"/>
      <c r="BO235" s="60"/>
      <c r="BP235" s="60"/>
      <c r="BQ235" s="60"/>
      <c r="BR235" s="60"/>
      <c r="BS235" s="60"/>
      <c r="BT235" s="60"/>
      <c r="BU235" s="60"/>
      <c r="BV235" s="60"/>
      <c r="BW235" s="60"/>
      <c r="BX235" s="60"/>
      <c r="BY235" s="60"/>
      <c r="BZ235" s="60"/>
      <c r="CA235" s="60"/>
      <c r="CB235" s="60"/>
      <c r="CC235" s="60"/>
      <c r="CD235" s="60"/>
      <c r="CE235" s="60"/>
      <c r="CF235" s="60"/>
      <c r="CG235" s="60"/>
      <c r="CH235" s="60"/>
    </row>
    <row r="236" spans="53:86">
      <c r="BA236" s="60"/>
      <c r="BB236" s="60"/>
      <c r="BC236" s="60"/>
      <c r="BD236" s="60"/>
      <c r="BE236" s="60"/>
      <c r="BF236" s="60"/>
      <c r="BG236" s="60"/>
      <c r="BH236" s="60"/>
      <c r="BI236" s="60"/>
      <c r="BJ236" s="60"/>
      <c r="BK236" s="60"/>
      <c r="BL236" s="60"/>
      <c r="BM236" s="907" t="s">
        <v>1308</v>
      </c>
      <c r="BN236" s="60"/>
      <c r="BO236" s="60"/>
      <c r="BP236" s="60"/>
      <c r="BQ236" s="60"/>
      <c r="BR236" s="60"/>
      <c r="BS236" s="60"/>
      <c r="BT236" s="60"/>
      <c r="BU236" s="60"/>
      <c r="BV236" s="60"/>
      <c r="BW236" s="60"/>
      <c r="BX236" s="60"/>
      <c r="BY236" s="60"/>
      <c r="BZ236" s="60"/>
      <c r="CA236" s="60"/>
      <c r="CB236" s="60"/>
      <c r="CC236" s="60"/>
      <c r="CD236" s="60"/>
      <c r="CE236" s="60"/>
      <c r="CF236" s="60"/>
      <c r="CG236" s="60"/>
      <c r="CH236" s="60"/>
    </row>
    <row r="237" spans="53:86">
      <c r="BA237" s="60"/>
      <c r="BB237" s="60"/>
      <c r="BC237" s="60"/>
      <c r="BD237" s="60"/>
      <c r="BE237" s="60"/>
      <c r="BF237" s="60"/>
      <c r="BG237" s="60"/>
      <c r="BH237" s="60"/>
      <c r="BI237" s="60"/>
      <c r="BJ237" s="60"/>
      <c r="BK237" s="60"/>
      <c r="BL237" s="60"/>
      <c r="BM237" s="907" t="s">
        <v>1804</v>
      </c>
      <c r="BN237" s="60"/>
      <c r="BO237" s="60"/>
      <c r="BP237" s="60"/>
      <c r="BQ237" s="60"/>
      <c r="BR237" s="60"/>
      <c r="BS237" s="60"/>
      <c r="BT237" s="60"/>
      <c r="BU237" s="60"/>
      <c r="BV237" s="60"/>
      <c r="BW237" s="60"/>
      <c r="BX237" s="60"/>
      <c r="BY237" s="60"/>
      <c r="BZ237" s="60"/>
      <c r="CA237" s="60"/>
      <c r="CB237" s="60"/>
      <c r="CC237" s="60"/>
      <c r="CD237" s="60"/>
      <c r="CE237" s="60"/>
      <c r="CF237" s="60"/>
      <c r="CG237" s="60"/>
      <c r="CH237" s="60"/>
    </row>
    <row r="238" spans="53:86">
      <c r="BA238" s="60"/>
      <c r="BB238" s="60"/>
      <c r="BC238" s="60"/>
      <c r="BD238" s="60"/>
      <c r="BE238" s="60"/>
      <c r="BF238" s="60"/>
      <c r="BG238" s="60"/>
      <c r="BH238" s="60"/>
      <c r="BI238" s="60"/>
      <c r="BJ238" s="60"/>
      <c r="BK238" s="60"/>
      <c r="BL238" s="60"/>
      <c r="BM238" s="907" t="s">
        <v>1310</v>
      </c>
      <c r="BN238" s="60"/>
      <c r="BO238" s="60"/>
      <c r="BP238" s="60"/>
      <c r="BQ238" s="60"/>
      <c r="BR238" s="60"/>
      <c r="BS238" s="60"/>
      <c r="BT238" s="60"/>
      <c r="BU238" s="60"/>
      <c r="BV238" s="60"/>
      <c r="BW238" s="60"/>
      <c r="BX238" s="60"/>
      <c r="BY238" s="60"/>
      <c r="BZ238" s="60"/>
      <c r="CA238" s="60"/>
      <c r="CB238" s="60"/>
      <c r="CC238" s="60"/>
      <c r="CD238" s="60"/>
      <c r="CE238" s="60"/>
      <c r="CF238" s="60"/>
      <c r="CG238" s="60"/>
      <c r="CH238" s="60"/>
    </row>
    <row r="239" spans="53:86">
      <c r="BA239" s="60"/>
      <c r="BB239" s="60"/>
      <c r="BC239" s="60"/>
      <c r="BD239" s="60"/>
      <c r="BE239" s="60"/>
      <c r="BF239" s="60"/>
      <c r="BG239" s="60"/>
      <c r="BH239" s="60"/>
      <c r="BI239" s="60"/>
      <c r="BJ239" s="60"/>
      <c r="BK239" s="60"/>
      <c r="BL239" s="60"/>
      <c r="BM239" s="928" t="s">
        <v>1311</v>
      </c>
      <c r="BN239" s="60"/>
      <c r="BO239" s="60"/>
      <c r="BP239" s="60"/>
      <c r="BQ239" s="60"/>
      <c r="BR239" s="60"/>
      <c r="BS239" s="60"/>
      <c r="BT239" s="60"/>
      <c r="BU239" s="60"/>
      <c r="BV239" s="60"/>
      <c r="BW239" s="60"/>
      <c r="BX239" s="60"/>
      <c r="BY239" s="60"/>
      <c r="BZ239" s="60"/>
      <c r="CA239" s="60"/>
      <c r="CB239" s="60"/>
      <c r="CC239" s="60"/>
      <c r="CD239" s="60"/>
      <c r="CE239" s="60"/>
      <c r="CF239" s="60"/>
      <c r="CG239" s="60"/>
      <c r="CH239" s="60"/>
    </row>
    <row r="240" spans="53:86">
      <c r="BA240" s="60"/>
      <c r="BB240" s="60"/>
      <c r="BC240" s="60"/>
      <c r="BD240" s="60"/>
      <c r="BE240" s="60"/>
      <c r="BF240" s="60"/>
      <c r="BG240" s="60"/>
      <c r="BH240" s="60"/>
      <c r="BI240" s="60"/>
      <c r="BJ240" s="60"/>
      <c r="BK240" s="60"/>
      <c r="BL240" s="60"/>
      <c r="BM240" s="907" t="s">
        <v>1312</v>
      </c>
      <c r="BN240" s="60"/>
      <c r="BO240" s="60"/>
      <c r="BP240" s="60"/>
      <c r="BQ240" s="60"/>
      <c r="BR240" s="60"/>
      <c r="BS240" s="60"/>
      <c r="BT240" s="60"/>
      <c r="BU240" s="60"/>
      <c r="BV240" s="60"/>
      <c r="BW240" s="60"/>
      <c r="BX240" s="60"/>
      <c r="BY240" s="60"/>
      <c r="BZ240" s="60"/>
      <c r="CA240" s="60"/>
      <c r="CB240" s="60"/>
      <c r="CC240" s="60"/>
      <c r="CD240" s="60"/>
      <c r="CE240" s="60"/>
      <c r="CF240" s="60"/>
      <c r="CG240" s="60"/>
      <c r="CH240" s="60"/>
    </row>
    <row r="241" spans="53:86">
      <c r="BA241" s="60"/>
      <c r="BB241" s="60"/>
      <c r="BC241" s="60"/>
      <c r="BD241" s="60"/>
      <c r="BE241" s="60"/>
      <c r="BF241" s="60"/>
      <c r="BG241" s="60"/>
      <c r="BH241" s="60"/>
      <c r="BI241" s="60"/>
      <c r="BJ241" s="60"/>
      <c r="BK241" s="60"/>
      <c r="BL241" s="60"/>
      <c r="BM241" s="907" t="s">
        <v>1313</v>
      </c>
      <c r="BN241" s="60"/>
      <c r="BO241" s="60"/>
      <c r="BP241" s="60"/>
      <c r="BQ241" s="60"/>
      <c r="BR241" s="60"/>
      <c r="BS241" s="60"/>
      <c r="BT241" s="60"/>
      <c r="BU241" s="60"/>
      <c r="BV241" s="60"/>
      <c r="BW241" s="60"/>
      <c r="BX241" s="60"/>
      <c r="BY241" s="60"/>
      <c r="BZ241" s="60"/>
      <c r="CA241" s="60"/>
      <c r="CB241" s="60"/>
      <c r="CC241" s="60"/>
      <c r="CD241" s="60"/>
      <c r="CE241" s="60"/>
      <c r="CF241" s="60"/>
      <c r="CG241" s="60"/>
      <c r="CH241" s="60"/>
    </row>
    <row r="242" spans="53:86">
      <c r="BA242" s="60"/>
      <c r="BB242" s="60"/>
      <c r="BC242" s="60"/>
      <c r="BD242" s="60"/>
      <c r="BE242" s="60"/>
      <c r="BF242" s="60"/>
      <c r="BG242" s="60"/>
      <c r="BH242" s="60"/>
      <c r="BI242" s="60"/>
      <c r="BJ242" s="60"/>
      <c r="BK242" s="60"/>
      <c r="BL242" s="60"/>
      <c r="BM242" s="907" t="s">
        <v>1314</v>
      </c>
      <c r="BN242" s="60"/>
      <c r="BO242" s="60"/>
      <c r="BP242" s="60"/>
      <c r="BQ242" s="60"/>
      <c r="BR242" s="60"/>
      <c r="BS242" s="60"/>
      <c r="BT242" s="60"/>
      <c r="BU242" s="60"/>
      <c r="BV242" s="60"/>
      <c r="BW242" s="60"/>
      <c r="BX242" s="60"/>
      <c r="BY242" s="60"/>
      <c r="BZ242" s="60"/>
      <c r="CA242" s="60"/>
      <c r="CB242" s="60"/>
      <c r="CC242" s="60"/>
      <c r="CD242" s="60"/>
      <c r="CE242" s="60"/>
      <c r="CF242" s="60"/>
      <c r="CG242" s="60"/>
      <c r="CH242" s="60"/>
    </row>
    <row r="243" spans="53:86">
      <c r="BA243" s="60"/>
      <c r="BB243" s="60"/>
      <c r="BC243" s="60"/>
      <c r="BD243" s="60"/>
      <c r="BE243" s="60"/>
      <c r="BF243" s="60"/>
      <c r="BG243" s="60"/>
      <c r="BH243" s="60"/>
      <c r="BI243" s="60"/>
      <c r="BJ243" s="60"/>
      <c r="BK243" s="60"/>
      <c r="BL243" s="60"/>
      <c r="BM243" s="907" t="s">
        <v>1315</v>
      </c>
      <c r="BN243" s="60"/>
      <c r="BO243" s="60"/>
      <c r="BP243" s="60"/>
      <c r="BQ243" s="60"/>
      <c r="BR243" s="60"/>
      <c r="BS243" s="60"/>
      <c r="BT243" s="60"/>
      <c r="BU243" s="60"/>
      <c r="BV243" s="60"/>
      <c r="BW243" s="60"/>
      <c r="BX243" s="60"/>
      <c r="BY243" s="60"/>
      <c r="BZ243" s="60"/>
      <c r="CA243" s="60"/>
      <c r="CB243" s="60"/>
      <c r="CC243" s="60"/>
      <c r="CD243" s="60"/>
      <c r="CE243" s="60"/>
      <c r="CF243" s="60"/>
      <c r="CG243" s="60"/>
      <c r="CH243" s="60"/>
    </row>
    <row r="244" spans="53:86">
      <c r="BA244" s="60"/>
      <c r="BB244" s="60"/>
      <c r="BC244" s="60"/>
      <c r="BD244" s="60"/>
      <c r="BE244" s="60"/>
      <c r="BF244" s="60"/>
      <c r="BG244" s="60"/>
      <c r="BH244" s="60"/>
      <c r="BI244" s="60"/>
      <c r="BJ244" s="60"/>
      <c r="BK244" s="60"/>
      <c r="BL244" s="60"/>
      <c r="BM244" s="907" t="s">
        <v>489</v>
      </c>
      <c r="BN244" s="60"/>
      <c r="BO244" s="60"/>
      <c r="BP244" s="60"/>
      <c r="BQ244" s="60"/>
      <c r="BR244" s="60"/>
      <c r="BS244" s="60"/>
      <c r="BT244" s="60"/>
      <c r="BU244" s="60"/>
      <c r="BV244" s="60"/>
      <c r="BW244" s="60"/>
      <c r="BX244" s="60"/>
      <c r="BY244" s="60"/>
      <c r="BZ244" s="60"/>
      <c r="CA244" s="60"/>
      <c r="CB244" s="60"/>
      <c r="CC244" s="60"/>
      <c r="CD244" s="60"/>
      <c r="CE244" s="60"/>
      <c r="CF244" s="60"/>
      <c r="CG244" s="60"/>
      <c r="CH244" s="60"/>
    </row>
    <row r="245" spans="53:86">
      <c r="BA245" s="60"/>
      <c r="BB245" s="60"/>
      <c r="BC245" s="60"/>
      <c r="BD245" s="60"/>
      <c r="BE245" s="60"/>
      <c r="BF245" s="60"/>
      <c r="BG245" s="60"/>
      <c r="BH245" s="60"/>
      <c r="BI245" s="60"/>
      <c r="BJ245" s="60"/>
      <c r="BK245" s="60"/>
      <c r="BL245" s="60"/>
      <c r="BM245" s="907" t="s">
        <v>567</v>
      </c>
      <c r="BN245" s="60"/>
      <c r="BO245" s="60"/>
      <c r="BP245" s="60"/>
      <c r="BQ245" s="60"/>
      <c r="BR245" s="60"/>
      <c r="BS245" s="60"/>
      <c r="BT245" s="60"/>
      <c r="BU245" s="60"/>
      <c r="BV245" s="60"/>
      <c r="BW245" s="60"/>
      <c r="BX245" s="60"/>
      <c r="BY245" s="60"/>
      <c r="BZ245" s="60"/>
      <c r="CA245" s="60"/>
      <c r="CB245" s="60"/>
      <c r="CC245" s="60"/>
      <c r="CD245" s="60"/>
      <c r="CE245" s="60"/>
      <c r="CF245" s="60"/>
      <c r="CG245" s="60"/>
      <c r="CH245" s="60"/>
    </row>
    <row r="246" spans="53:86">
      <c r="BA246" s="60"/>
      <c r="BB246" s="60"/>
      <c r="BC246" s="60"/>
      <c r="BD246" s="60"/>
      <c r="BE246" s="60"/>
      <c r="BF246" s="60"/>
      <c r="BG246" s="60"/>
      <c r="BH246" s="60"/>
      <c r="BI246" s="60"/>
      <c r="BJ246" s="60"/>
      <c r="BK246" s="60"/>
      <c r="BL246" s="60"/>
      <c r="BM246" s="907" t="s">
        <v>1316</v>
      </c>
      <c r="BN246" s="60"/>
      <c r="BO246" s="60"/>
      <c r="BP246" s="60"/>
      <c r="BQ246" s="60"/>
      <c r="BR246" s="60"/>
      <c r="BS246" s="60"/>
      <c r="BT246" s="60"/>
      <c r="BU246" s="60"/>
      <c r="BV246" s="60"/>
      <c r="BW246" s="60"/>
      <c r="BX246" s="60"/>
      <c r="BY246" s="60"/>
      <c r="BZ246" s="60"/>
      <c r="CA246" s="60"/>
      <c r="CB246" s="60"/>
      <c r="CC246" s="60"/>
      <c r="CD246" s="60"/>
      <c r="CE246" s="60"/>
      <c r="CF246" s="60"/>
      <c r="CG246" s="60"/>
      <c r="CH246" s="60"/>
    </row>
    <row r="247" spans="53:86">
      <c r="BA247" s="60"/>
      <c r="BB247" s="60"/>
      <c r="BC247" s="60"/>
      <c r="BD247" s="60"/>
      <c r="BE247" s="60"/>
      <c r="BF247" s="60"/>
      <c r="BG247" s="60"/>
      <c r="BH247" s="60"/>
      <c r="BI247" s="60"/>
      <c r="BJ247" s="60"/>
      <c r="BK247" s="60"/>
      <c r="BL247" s="60"/>
      <c r="BM247" s="907" t="s">
        <v>1317</v>
      </c>
      <c r="BN247" s="60"/>
      <c r="BO247" s="60"/>
      <c r="BP247" s="60"/>
      <c r="BQ247" s="60"/>
      <c r="BR247" s="60"/>
      <c r="BS247" s="60"/>
      <c r="BT247" s="60"/>
      <c r="BU247" s="60"/>
      <c r="BV247" s="60"/>
      <c r="BW247" s="60"/>
      <c r="BX247" s="60"/>
      <c r="BY247" s="60"/>
      <c r="BZ247" s="60"/>
      <c r="CA247" s="60"/>
      <c r="CB247" s="60"/>
      <c r="CC247" s="60"/>
      <c r="CD247" s="60"/>
      <c r="CE247" s="60"/>
      <c r="CF247" s="60"/>
      <c r="CG247" s="60"/>
      <c r="CH247" s="60"/>
    </row>
    <row r="248" spans="53:86">
      <c r="BA248" s="60"/>
      <c r="BB248" s="60"/>
      <c r="BC248" s="60"/>
      <c r="BD248" s="60"/>
      <c r="BE248" s="60"/>
      <c r="BF248" s="60"/>
      <c r="BG248" s="60"/>
      <c r="BH248" s="60"/>
      <c r="BI248" s="60"/>
      <c r="BJ248" s="60"/>
      <c r="BK248" s="60"/>
      <c r="BL248" s="60"/>
      <c r="BM248" s="907" t="s">
        <v>1318</v>
      </c>
      <c r="BN248" s="60"/>
      <c r="BO248" s="60"/>
      <c r="BP248" s="60"/>
      <c r="BQ248" s="60"/>
      <c r="BR248" s="60"/>
      <c r="BS248" s="60"/>
      <c r="BT248" s="60"/>
      <c r="BU248" s="60"/>
      <c r="BV248" s="60"/>
      <c r="BW248" s="60"/>
      <c r="BX248" s="60"/>
      <c r="BY248" s="60"/>
      <c r="BZ248" s="60"/>
      <c r="CA248" s="60"/>
      <c r="CB248" s="60"/>
      <c r="CC248" s="60"/>
      <c r="CD248" s="60"/>
      <c r="CE248" s="60"/>
      <c r="CF248" s="60"/>
      <c r="CG248" s="60"/>
      <c r="CH248" s="60"/>
    </row>
    <row r="249" spans="53:86">
      <c r="BA249" s="60"/>
      <c r="BB249" s="60"/>
      <c r="BC249" s="60"/>
      <c r="BD249" s="60"/>
      <c r="BE249" s="60"/>
      <c r="BF249" s="60"/>
      <c r="BG249" s="60"/>
      <c r="BH249" s="60"/>
      <c r="BI249" s="60"/>
      <c r="BJ249" s="60"/>
      <c r="BK249" s="60"/>
      <c r="BL249" s="60"/>
      <c r="BM249" s="907" t="s">
        <v>1319</v>
      </c>
      <c r="BN249" s="60"/>
      <c r="BO249" s="60"/>
      <c r="BP249" s="60"/>
      <c r="BQ249" s="60"/>
      <c r="BR249" s="60"/>
      <c r="BS249" s="60"/>
      <c r="BT249" s="60"/>
      <c r="BU249" s="60"/>
      <c r="BV249" s="60"/>
      <c r="BW249" s="60"/>
      <c r="BX249" s="60"/>
      <c r="BY249" s="60"/>
      <c r="BZ249" s="60"/>
      <c r="CA249" s="60"/>
      <c r="CB249" s="60"/>
      <c r="CC249" s="60"/>
      <c r="CD249" s="60"/>
      <c r="CE249" s="60"/>
      <c r="CF249" s="60"/>
      <c r="CG249" s="60"/>
      <c r="CH249" s="60"/>
    </row>
    <row r="250" spans="53:86">
      <c r="BA250" s="60"/>
      <c r="BB250" s="60"/>
      <c r="BC250" s="60"/>
      <c r="BD250" s="60"/>
      <c r="BE250" s="60"/>
      <c r="BF250" s="60"/>
      <c r="BG250" s="60"/>
      <c r="BH250" s="60"/>
      <c r="BI250" s="60"/>
      <c r="BJ250" s="60"/>
      <c r="BK250" s="60"/>
      <c r="BL250" s="60"/>
      <c r="BM250" s="907" t="s">
        <v>1320</v>
      </c>
      <c r="BN250" s="60"/>
      <c r="BO250" s="60"/>
      <c r="BP250" s="60"/>
      <c r="BQ250" s="60"/>
      <c r="BR250" s="60"/>
      <c r="BS250" s="60"/>
      <c r="BT250" s="60"/>
      <c r="BU250" s="60"/>
      <c r="BV250" s="60"/>
      <c r="BW250" s="60"/>
      <c r="BX250" s="60"/>
      <c r="BY250" s="60"/>
      <c r="BZ250" s="60"/>
      <c r="CA250" s="60"/>
      <c r="CB250" s="60"/>
      <c r="CC250" s="60"/>
      <c r="CD250" s="60"/>
      <c r="CE250" s="60"/>
      <c r="CF250" s="60"/>
      <c r="CG250" s="60"/>
      <c r="CH250" s="60"/>
    </row>
    <row r="251" spans="53:86">
      <c r="BA251" s="60"/>
      <c r="BB251" s="60"/>
      <c r="BC251" s="60"/>
      <c r="BD251" s="60"/>
      <c r="BE251" s="60"/>
      <c r="BF251" s="60"/>
      <c r="BG251" s="60"/>
      <c r="BH251" s="60"/>
      <c r="BI251" s="60"/>
      <c r="BJ251" s="60"/>
      <c r="BK251" s="60"/>
      <c r="BL251" s="60"/>
      <c r="BM251" s="907" t="s">
        <v>1321</v>
      </c>
      <c r="BN251" s="60"/>
      <c r="BO251" s="60"/>
      <c r="BP251" s="60"/>
      <c r="BQ251" s="60"/>
      <c r="BR251" s="60"/>
      <c r="BS251" s="60"/>
      <c r="BT251" s="60"/>
      <c r="BU251" s="60"/>
      <c r="BV251" s="60"/>
      <c r="BW251" s="60"/>
      <c r="BX251" s="60"/>
      <c r="BY251" s="60"/>
      <c r="BZ251" s="60"/>
      <c r="CA251" s="60"/>
      <c r="CB251" s="60"/>
      <c r="CC251" s="60"/>
      <c r="CD251" s="60"/>
      <c r="CE251" s="60"/>
      <c r="CF251" s="60"/>
      <c r="CG251" s="60"/>
      <c r="CH251" s="60"/>
    </row>
    <row r="252" spans="53:86">
      <c r="BA252" s="60"/>
      <c r="BB252" s="60"/>
      <c r="BC252" s="60"/>
      <c r="BD252" s="60"/>
      <c r="BE252" s="60"/>
      <c r="BF252" s="60"/>
      <c r="BG252" s="60"/>
      <c r="BH252" s="60"/>
      <c r="BI252" s="60"/>
      <c r="BJ252" s="60"/>
      <c r="BK252" s="60"/>
      <c r="BL252" s="60"/>
      <c r="BM252" s="907" t="s">
        <v>790</v>
      </c>
      <c r="BN252" s="60"/>
      <c r="BO252" s="60"/>
      <c r="BP252" s="60"/>
      <c r="BQ252" s="60"/>
      <c r="BR252" s="60"/>
      <c r="BS252" s="60"/>
      <c r="BT252" s="60"/>
      <c r="BU252" s="60"/>
      <c r="BV252" s="60"/>
      <c r="BW252" s="60"/>
      <c r="BX252" s="60"/>
      <c r="BY252" s="60"/>
      <c r="BZ252" s="60"/>
      <c r="CA252" s="60"/>
      <c r="CB252" s="60"/>
      <c r="CC252" s="60"/>
      <c r="CD252" s="60"/>
      <c r="CE252" s="60"/>
      <c r="CF252" s="60"/>
      <c r="CG252" s="60"/>
      <c r="CH252" s="60"/>
    </row>
    <row r="253" spans="53:86">
      <c r="BA253" s="60"/>
      <c r="BB253" s="60"/>
      <c r="BC253" s="60"/>
      <c r="BD253" s="60"/>
      <c r="BE253" s="60"/>
      <c r="BF253" s="60"/>
      <c r="BG253" s="60"/>
      <c r="BH253" s="60"/>
      <c r="BI253" s="60"/>
      <c r="BJ253" s="60"/>
      <c r="BK253" s="60"/>
      <c r="BL253" s="60"/>
      <c r="BM253" s="907" t="s">
        <v>1805</v>
      </c>
      <c r="BN253" s="60"/>
      <c r="BO253" s="60"/>
      <c r="BP253" s="60"/>
      <c r="BQ253" s="60"/>
      <c r="BR253" s="60"/>
      <c r="BS253" s="60"/>
      <c r="BT253" s="60"/>
      <c r="BU253" s="60"/>
      <c r="BV253" s="60"/>
      <c r="BW253" s="60"/>
      <c r="BX253" s="60"/>
      <c r="BY253" s="60"/>
      <c r="BZ253" s="60"/>
      <c r="CA253" s="60"/>
      <c r="CB253" s="60"/>
      <c r="CC253" s="60"/>
      <c r="CD253" s="60"/>
      <c r="CE253" s="60"/>
      <c r="CF253" s="60"/>
      <c r="CG253" s="60"/>
      <c r="CH253" s="60"/>
    </row>
    <row r="254" spans="53:86">
      <c r="BA254" s="60"/>
      <c r="BB254" s="60"/>
      <c r="BC254" s="60"/>
      <c r="BD254" s="60"/>
      <c r="BE254" s="60"/>
      <c r="BF254" s="60"/>
      <c r="BG254" s="60"/>
      <c r="BH254" s="60"/>
      <c r="BI254" s="60"/>
      <c r="BJ254" s="60"/>
      <c r="BK254" s="60"/>
      <c r="BL254" s="60"/>
      <c r="BM254" s="907" t="s">
        <v>782</v>
      </c>
      <c r="BN254" s="60"/>
      <c r="BO254" s="60"/>
      <c r="BP254" s="60"/>
      <c r="BQ254" s="60"/>
      <c r="BR254" s="60"/>
      <c r="BS254" s="60"/>
      <c r="BT254" s="60"/>
      <c r="BU254" s="60"/>
      <c r="BV254" s="60"/>
      <c r="BW254" s="60"/>
      <c r="BX254" s="60"/>
      <c r="BY254" s="60"/>
      <c r="BZ254" s="60"/>
      <c r="CA254" s="60"/>
      <c r="CB254" s="60"/>
      <c r="CC254" s="60"/>
      <c r="CD254" s="60"/>
      <c r="CE254" s="60"/>
      <c r="CF254" s="60"/>
      <c r="CG254" s="60"/>
      <c r="CH254" s="60"/>
    </row>
    <row r="255" spans="53:86">
      <c r="BA255" s="60"/>
      <c r="BB255" s="60"/>
      <c r="BC255" s="60"/>
      <c r="BD255" s="60"/>
      <c r="BE255" s="60"/>
      <c r="BF255" s="60"/>
      <c r="BG255" s="60"/>
      <c r="BH255" s="60"/>
      <c r="BI255" s="60"/>
      <c r="BJ255" s="60"/>
      <c r="BK255" s="60"/>
      <c r="BL255" s="60"/>
      <c r="BM255" s="907" t="s">
        <v>467</v>
      </c>
      <c r="BN255" s="60"/>
      <c r="BO255" s="60"/>
      <c r="BP255" s="60"/>
      <c r="BQ255" s="60"/>
      <c r="BR255" s="60"/>
      <c r="BS255" s="60"/>
      <c r="BT255" s="60"/>
      <c r="BU255" s="60"/>
      <c r="BV255" s="60"/>
      <c r="BW255" s="60"/>
      <c r="BX255" s="60"/>
      <c r="BY255" s="60"/>
      <c r="BZ255" s="60"/>
      <c r="CA255" s="60"/>
      <c r="CB255" s="60"/>
      <c r="CC255" s="60"/>
      <c r="CD255" s="60"/>
      <c r="CE255" s="60"/>
      <c r="CF255" s="60"/>
      <c r="CG255" s="60"/>
      <c r="CH255" s="60"/>
    </row>
    <row r="256" spans="53:86">
      <c r="BA256" s="60"/>
      <c r="BB256" s="60"/>
      <c r="BC256" s="60"/>
      <c r="BD256" s="60"/>
      <c r="BE256" s="60"/>
      <c r="BF256" s="60"/>
      <c r="BG256" s="60"/>
      <c r="BH256" s="60"/>
      <c r="BI256" s="60"/>
      <c r="BJ256" s="60"/>
      <c r="BK256" s="60"/>
      <c r="BL256" s="60"/>
      <c r="BM256" s="907" t="s">
        <v>1323</v>
      </c>
      <c r="BN256" s="60"/>
      <c r="BO256" s="60"/>
      <c r="BP256" s="60"/>
      <c r="BQ256" s="60"/>
      <c r="BR256" s="60"/>
      <c r="BS256" s="60"/>
      <c r="BT256" s="60"/>
      <c r="BU256" s="60"/>
      <c r="BV256" s="60"/>
      <c r="BW256" s="60"/>
      <c r="BX256" s="60"/>
      <c r="BY256" s="60"/>
      <c r="BZ256" s="60"/>
      <c r="CA256" s="60"/>
      <c r="CB256" s="60"/>
      <c r="CC256" s="60"/>
      <c r="CD256" s="60"/>
      <c r="CE256" s="60"/>
      <c r="CF256" s="60"/>
      <c r="CG256" s="60"/>
      <c r="CH256" s="60"/>
    </row>
    <row r="257" spans="53:86">
      <c r="BA257" s="60"/>
      <c r="BB257" s="60"/>
      <c r="BC257" s="60"/>
      <c r="BD257" s="60"/>
      <c r="BE257" s="60"/>
      <c r="BF257" s="60"/>
      <c r="BG257" s="60"/>
      <c r="BH257" s="60"/>
      <c r="BI257" s="60"/>
      <c r="BJ257" s="60"/>
      <c r="BK257" s="60"/>
      <c r="BL257" s="60"/>
      <c r="BM257" s="907" t="s">
        <v>803</v>
      </c>
      <c r="BN257" s="60"/>
      <c r="BO257" s="60"/>
      <c r="BP257" s="60"/>
      <c r="BQ257" s="60"/>
      <c r="BR257" s="60"/>
      <c r="BS257" s="60"/>
      <c r="BT257" s="60"/>
      <c r="BU257" s="60"/>
      <c r="BV257" s="60"/>
      <c r="BW257" s="60"/>
      <c r="BX257" s="60"/>
      <c r="BY257" s="60"/>
      <c r="BZ257" s="60"/>
      <c r="CA257" s="60"/>
      <c r="CB257" s="60"/>
      <c r="CC257" s="60"/>
      <c r="CD257" s="60"/>
      <c r="CE257" s="60"/>
      <c r="CF257" s="60"/>
      <c r="CG257" s="60"/>
      <c r="CH257" s="60"/>
    </row>
    <row r="258" spans="53:86">
      <c r="BA258" s="60"/>
      <c r="BB258" s="60"/>
      <c r="BC258" s="60"/>
      <c r="BD258" s="60"/>
      <c r="BE258" s="60"/>
      <c r="BF258" s="60"/>
      <c r="BG258" s="60"/>
      <c r="BH258" s="60"/>
      <c r="BI258" s="60"/>
      <c r="BJ258" s="60"/>
      <c r="BK258" s="60"/>
      <c r="BL258" s="60"/>
      <c r="BM258" s="907" t="s">
        <v>1324</v>
      </c>
      <c r="BN258" s="60"/>
      <c r="BO258" s="60"/>
      <c r="BP258" s="60"/>
      <c r="BQ258" s="60"/>
      <c r="BR258" s="60"/>
      <c r="BS258" s="60"/>
      <c r="BT258" s="60"/>
      <c r="BU258" s="60"/>
      <c r="BV258" s="60"/>
      <c r="BW258" s="60"/>
      <c r="BX258" s="60"/>
      <c r="BY258" s="60"/>
      <c r="BZ258" s="60"/>
      <c r="CA258" s="60"/>
      <c r="CB258" s="60"/>
      <c r="CC258" s="60"/>
      <c r="CD258" s="60"/>
      <c r="CE258" s="60"/>
      <c r="CF258" s="60"/>
      <c r="CG258" s="60"/>
      <c r="CH258" s="60"/>
    </row>
    <row r="259" spans="53:86">
      <c r="BA259" s="60"/>
      <c r="BB259" s="60"/>
      <c r="BC259" s="60"/>
      <c r="BD259" s="60"/>
      <c r="BE259" s="60"/>
      <c r="BF259" s="60"/>
      <c r="BG259" s="60"/>
      <c r="BH259" s="60"/>
      <c r="BI259" s="60"/>
      <c r="BJ259" s="60"/>
      <c r="BK259" s="60"/>
      <c r="BL259" s="60"/>
      <c r="BM259" s="907" t="s">
        <v>1806</v>
      </c>
      <c r="BN259" s="60"/>
      <c r="BO259" s="60"/>
      <c r="BP259" s="60"/>
      <c r="BQ259" s="60"/>
      <c r="BR259" s="60"/>
      <c r="BS259" s="60"/>
      <c r="BT259" s="60"/>
      <c r="BU259" s="60"/>
      <c r="BV259" s="60"/>
      <c r="BW259" s="60"/>
      <c r="BX259" s="60"/>
      <c r="BY259" s="60"/>
      <c r="BZ259" s="60"/>
      <c r="CA259" s="60"/>
      <c r="CB259" s="60"/>
      <c r="CC259" s="60"/>
      <c r="CD259" s="60"/>
      <c r="CE259" s="60"/>
      <c r="CF259" s="60"/>
      <c r="CG259" s="60"/>
      <c r="CH259" s="60"/>
    </row>
    <row r="260" spans="53:86">
      <c r="BA260" s="60"/>
      <c r="BB260" s="60"/>
      <c r="BC260" s="60"/>
      <c r="BD260" s="60"/>
      <c r="BE260" s="60"/>
      <c r="BF260" s="60"/>
      <c r="BG260" s="60"/>
      <c r="BH260" s="60"/>
      <c r="BI260" s="60"/>
      <c r="BJ260" s="60"/>
      <c r="BK260" s="60"/>
      <c r="BL260" s="60"/>
      <c r="BM260" s="907" t="s">
        <v>1326</v>
      </c>
      <c r="BN260" s="60"/>
      <c r="BO260" s="60"/>
      <c r="BP260" s="60"/>
      <c r="BQ260" s="60"/>
      <c r="BR260" s="60"/>
      <c r="BS260" s="60"/>
      <c r="BT260" s="60"/>
      <c r="BU260" s="60"/>
      <c r="BV260" s="60"/>
      <c r="BW260" s="60"/>
      <c r="BX260" s="60"/>
      <c r="BY260" s="60"/>
      <c r="BZ260" s="60"/>
      <c r="CA260" s="60"/>
      <c r="CB260" s="60"/>
      <c r="CC260" s="60"/>
      <c r="CD260" s="60"/>
      <c r="CE260" s="60"/>
      <c r="CF260" s="60"/>
      <c r="CG260" s="60"/>
      <c r="CH260" s="60"/>
    </row>
    <row r="261" spans="53:86">
      <c r="BA261" s="60"/>
      <c r="BB261" s="60"/>
      <c r="BC261" s="60"/>
      <c r="BD261" s="60"/>
      <c r="BE261" s="60"/>
      <c r="BF261" s="60"/>
      <c r="BG261" s="60"/>
      <c r="BH261" s="60"/>
      <c r="BI261" s="60"/>
      <c r="BJ261" s="60"/>
      <c r="BK261" s="60"/>
      <c r="BL261" s="60"/>
      <c r="BM261" s="907" t="s">
        <v>1327</v>
      </c>
      <c r="BN261" s="60"/>
      <c r="BO261" s="60"/>
      <c r="BP261" s="60"/>
      <c r="BQ261" s="60"/>
      <c r="BR261" s="60"/>
      <c r="BS261" s="60"/>
      <c r="BT261" s="60"/>
      <c r="BU261" s="60"/>
      <c r="BV261" s="60"/>
      <c r="BW261" s="60"/>
      <c r="BX261" s="60"/>
      <c r="BY261" s="60"/>
      <c r="BZ261" s="60"/>
      <c r="CA261" s="60"/>
      <c r="CB261" s="60"/>
      <c r="CC261" s="60"/>
      <c r="CD261" s="60"/>
      <c r="CE261" s="60"/>
      <c r="CF261" s="60"/>
      <c r="CG261" s="60"/>
      <c r="CH261" s="60"/>
    </row>
    <row r="262" spans="53:86">
      <c r="BA262" s="60"/>
      <c r="BB262" s="60"/>
      <c r="BC262" s="60"/>
      <c r="BD262" s="60"/>
      <c r="BE262" s="60"/>
      <c r="BF262" s="60"/>
      <c r="BG262" s="60"/>
      <c r="BH262" s="60"/>
      <c r="BI262" s="60"/>
      <c r="BJ262" s="60"/>
      <c r="BK262" s="60"/>
      <c r="BL262" s="60"/>
      <c r="BM262" s="928" t="s">
        <v>1328</v>
      </c>
      <c r="BN262" s="60"/>
      <c r="BO262" s="60"/>
      <c r="BP262" s="60"/>
      <c r="BQ262" s="60"/>
      <c r="BR262" s="60"/>
      <c r="BS262" s="60"/>
      <c r="BT262" s="60"/>
      <c r="BU262" s="60"/>
      <c r="BV262" s="60"/>
      <c r="BW262" s="60"/>
      <c r="BX262" s="60"/>
      <c r="BY262" s="60"/>
      <c r="BZ262" s="60"/>
      <c r="CA262" s="60"/>
      <c r="CB262" s="60"/>
      <c r="CC262" s="60"/>
      <c r="CD262" s="60"/>
      <c r="CE262" s="60"/>
      <c r="CF262" s="60"/>
      <c r="CG262" s="60"/>
      <c r="CH262" s="60"/>
    </row>
    <row r="263" spans="53:86">
      <c r="BA263" s="60"/>
      <c r="BB263" s="60"/>
      <c r="BC263" s="60"/>
      <c r="BD263" s="60"/>
      <c r="BE263" s="60"/>
      <c r="BF263" s="60"/>
      <c r="BG263" s="60"/>
      <c r="BH263" s="60"/>
      <c r="BI263" s="60"/>
      <c r="BJ263" s="60"/>
      <c r="BK263" s="60"/>
      <c r="BL263" s="60"/>
      <c r="BM263" s="907" t="s">
        <v>83</v>
      </c>
      <c r="BN263" s="60"/>
      <c r="BO263" s="60"/>
      <c r="BP263" s="60"/>
      <c r="BQ263" s="60"/>
      <c r="BR263" s="60"/>
      <c r="BS263" s="60"/>
      <c r="BT263" s="60"/>
      <c r="BU263" s="60"/>
      <c r="BV263" s="60"/>
      <c r="BW263" s="60"/>
      <c r="BX263" s="60"/>
      <c r="BY263" s="60"/>
      <c r="BZ263" s="60"/>
      <c r="CA263" s="60"/>
      <c r="CB263" s="60"/>
      <c r="CC263" s="60"/>
      <c r="CD263" s="60"/>
      <c r="CE263" s="60"/>
      <c r="CF263" s="60"/>
      <c r="CG263" s="60"/>
      <c r="CH263" s="60"/>
    </row>
    <row r="264" spans="53:86">
      <c r="BA264" s="60"/>
      <c r="BB264" s="60"/>
      <c r="BC264" s="60"/>
      <c r="BD264" s="60"/>
      <c r="BE264" s="60"/>
      <c r="BF264" s="60"/>
      <c r="BG264" s="60"/>
      <c r="BH264" s="60"/>
      <c r="BI264" s="60"/>
      <c r="BJ264" s="60"/>
      <c r="BK264" s="60"/>
      <c r="BL264" s="60"/>
      <c r="BM264" s="928" t="s">
        <v>1329</v>
      </c>
      <c r="BN264" s="60"/>
      <c r="BO264" s="60"/>
      <c r="BP264" s="60"/>
      <c r="BQ264" s="60"/>
      <c r="BR264" s="60"/>
      <c r="BS264" s="60"/>
      <c r="BT264" s="60"/>
      <c r="BU264" s="60"/>
      <c r="BV264" s="60"/>
      <c r="BW264" s="60"/>
      <c r="BX264" s="60"/>
      <c r="BY264" s="60"/>
      <c r="BZ264" s="60"/>
      <c r="CA264" s="60"/>
      <c r="CB264" s="60"/>
      <c r="CC264" s="60"/>
      <c r="CD264" s="60"/>
      <c r="CE264" s="60"/>
      <c r="CF264" s="60"/>
      <c r="CG264" s="60"/>
      <c r="CH264" s="60"/>
    </row>
    <row r="265" spans="53:86">
      <c r="BA265" s="60"/>
      <c r="BB265" s="60"/>
      <c r="BC265" s="60"/>
      <c r="BD265" s="60"/>
      <c r="BE265" s="60"/>
      <c r="BF265" s="60"/>
      <c r="BG265" s="60"/>
      <c r="BH265" s="60"/>
      <c r="BI265" s="60"/>
      <c r="BJ265" s="60"/>
      <c r="BK265" s="60"/>
      <c r="BL265" s="60"/>
      <c r="BM265" s="907" t="s">
        <v>1330</v>
      </c>
      <c r="BN265" s="60"/>
      <c r="BO265" s="60"/>
      <c r="BP265" s="60"/>
      <c r="BQ265" s="60"/>
      <c r="BR265" s="60"/>
      <c r="BS265" s="60"/>
      <c r="BT265" s="60"/>
      <c r="BU265" s="60"/>
      <c r="BV265" s="60"/>
      <c r="BW265" s="60"/>
      <c r="BX265" s="60"/>
      <c r="BY265" s="60"/>
      <c r="BZ265" s="60"/>
      <c r="CA265" s="60"/>
      <c r="CB265" s="60"/>
      <c r="CC265" s="60"/>
      <c r="CD265" s="60"/>
      <c r="CE265" s="60"/>
      <c r="CF265" s="60"/>
      <c r="CG265" s="60"/>
      <c r="CH265" s="60"/>
    </row>
    <row r="266" spans="53:86">
      <c r="BA266" s="60"/>
      <c r="BB266" s="60"/>
      <c r="BC266" s="60"/>
      <c r="BD266" s="60"/>
      <c r="BE266" s="60"/>
      <c r="BF266" s="60"/>
      <c r="BG266" s="60"/>
      <c r="BH266" s="60"/>
      <c r="BI266" s="60"/>
      <c r="BJ266" s="60"/>
      <c r="BK266" s="60"/>
      <c r="BL266" s="60"/>
      <c r="BM266" s="907" t="s">
        <v>1331</v>
      </c>
      <c r="BN266" s="60"/>
      <c r="BO266" s="60"/>
      <c r="BP266" s="60"/>
      <c r="BQ266" s="60"/>
      <c r="BR266" s="60"/>
      <c r="BS266" s="60"/>
      <c r="BT266" s="60"/>
      <c r="BU266" s="60"/>
      <c r="BV266" s="60"/>
      <c r="BW266" s="60"/>
      <c r="BX266" s="60"/>
      <c r="BY266" s="60"/>
      <c r="BZ266" s="60"/>
      <c r="CA266" s="60"/>
      <c r="CB266" s="60"/>
      <c r="CC266" s="60"/>
      <c r="CD266" s="60"/>
      <c r="CE266" s="60"/>
      <c r="CF266" s="60"/>
      <c r="CG266" s="60"/>
      <c r="CH266" s="60"/>
    </row>
    <row r="267" spans="53:86">
      <c r="BA267" s="60"/>
      <c r="BB267" s="60"/>
      <c r="BC267" s="60"/>
      <c r="BD267" s="60"/>
      <c r="BE267" s="60"/>
      <c r="BF267" s="60"/>
      <c r="BG267" s="60"/>
      <c r="BH267" s="60"/>
      <c r="BI267" s="60"/>
      <c r="BJ267" s="60"/>
      <c r="BK267" s="60"/>
      <c r="BL267" s="60"/>
      <c r="BM267" s="907" t="s">
        <v>1332</v>
      </c>
      <c r="BN267" s="60"/>
      <c r="BO267" s="60"/>
      <c r="BP267" s="60"/>
      <c r="BQ267" s="60"/>
      <c r="BR267" s="60"/>
      <c r="BS267" s="60"/>
      <c r="BT267" s="60"/>
      <c r="BU267" s="60"/>
      <c r="BV267" s="60"/>
      <c r="BW267" s="60"/>
      <c r="BX267" s="60"/>
      <c r="BY267" s="60"/>
      <c r="BZ267" s="60"/>
      <c r="CA267" s="60"/>
      <c r="CB267" s="60"/>
      <c r="CC267" s="60"/>
      <c r="CD267" s="60"/>
      <c r="CE267" s="60"/>
      <c r="CF267" s="60"/>
      <c r="CG267" s="60"/>
      <c r="CH267" s="60"/>
    </row>
    <row r="268" spans="53:86">
      <c r="BA268" s="60"/>
      <c r="BB268" s="60"/>
      <c r="BC268" s="60"/>
      <c r="BD268" s="60"/>
      <c r="BE268" s="60"/>
      <c r="BF268" s="60"/>
      <c r="BG268" s="60"/>
      <c r="BH268" s="60"/>
      <c r="BI268" s="60"/>
      <c r="BJ268" s="60"/>
      <c r="BK268" s="60"/>
      <c r="BL268" s="60"/>
      <c r="BM268" s="907" t="s">
        <v>1333</v>
      </c>
      <c r="BN268" s="60"/>
      <c r="BO268" s="60"/>
      <c r="BP268" s="60"/>
      <c r="BQ268" s="60"/>
      <c r="BR268" s="60"/>
      <c r="BS268" s="60"/>
      <c r="BT268" s="60"/>
      <c r="BU268" s="60"/>
      <c r="BV268" s="60"/>
      <c r="BW268" s="60"/>
      <c r="BX268" s="60"/>
      <c r="BY268" s="60"/>
      <c r="BZ268" s="60"/>
      <c r="CA268" s="60"/>
      <c r="CB268" s="60"/>
      <c r="CC268" s="60"/>
      <c r="CD268" s="60"/>
      <c r="CE268" s="60"/>
      <c r="CF268" s="60"/>
      <c r="CG268" s="60"/>
      <c r="CH268" s="60"/>
    </row>
    <row r="269" spans="53:86">
      <c r="BA269" s="60"/>
      <c r="BB269" s="60"/>
      <c r="BC269" s="60"/>
      <c r="BD269" s="60"/>
      <c r="BE269" s="60"/>
      <c r="BF269" s="60"/>
      <c r="BG269" s="60"/>
      <c r="BH269" s="60"/>
      <c r="BI269" s="60"/>
      <c r="BJ269" s="60"/>
      <c r="BK269" s="60"/>
      <c r="BL269" s="60"/>
      <c r="BM269" s="907" t="s">
        <v>1334</v>
      </c>
      <c r="BN269" s="60"/>
      <c r="BO269" s="60"/>
      <c r="BP269" s="60"/>
      <c r="BQ269" s="60"/>
      <c r="BR269" s="60"/>
      <c r="BS269" s="60"/>
      <c r="BT269" s="60"/>
      <c r="BU269" s="60"/>
      <c r="BV269" s="60"/>
      <c r="BW269" s="60"/>
      <c r="BX269" s="60"/>
      <c r="BY269" s="60"/>
      <c r="BZ269" s="60"/>
      <c r="CA269" s="60"/>
      <c r="CB269" s="60"/>
      <c r="CC269" s="60"/>
      <c r="CD269" s="60"/>
      <c r="CE269" s="60"/>
      <c r="CF269" s="60"/>
      <c r="CG269" s="60"/>
      <c r="CH269" s="60"/>
    </row>
    <row r="270" spans="53:86">
      <c r="BA270" s="60"/>
      <c r="BB270" s="60"/>
      <c r="BC270" s="60"/>
      <c r="BD270" s="60"/>
      <c r="BE270" s="60"/>
      <c r="BF270" s="60"/>
      <c r="BG270" s="60"/>
      <c r="BH270" s="60"/>
      <c r="BI270" s="60"/>
      <c r="BJ270" s="60"/>
      <c r="BK270" s="60"/>
      <c r="BL270" s="60"/>
      <c r="BM270" s="907" t="s">
        <v>1335</v>
      </c>
      <c r="BN270" s="60"/>
      <c r="BO270" s="60"/>
      <c r="BP270" s="60"/>
      <c r="BQ270" s="60"/>
      <c r="BR270" s="60"/>
      <c r="BS270" s="60"/>
      <c r="BT270" s="60"/>
      <c r="BU270" s="60"/>
      <c r="BV270" s="60"/>
      <c r="BW270" s="60"/>
      <c r="BX270" s="60"/>
      <c r="BY270" s="60"/>
      <c r="BZ270" s="60"/>
      <c r="CA270" s="60"/>
      <c r="CB270" s="60"/>
      <c r="CC270" s="60"/>
      <c r="CD270" s="60"/>
      <c r="CE270" s="60"/>
      <c r="CF270" s="60"/>
      <c r="CG270" s="60"/>
      <c r="CH270" s="60"/>
    </row>
    <row r="271" spans="53:86">
      <c r="BA271" s="60"/>
      <c r="BB271" s="60"/>
      <c r="BC271" s="60"/>
      <c r="BD271" s="60"/>
      <c r="BE271" s="60"/>
      <c r="BF271" s="60"/>
      <c r="BG271" s="60"/>
      <c r="BH271" s="60"/>
      <c r="BI271" s="60"/>
      <c r="BJ271" s="60"/>
      <c r="BK271" s="60"/>
      <c r="BL271" s="60"/>
      <c r="BM271" s="907" t="s">
        <v>502</v>
      </c>
      <c r="BN271" s="60"/>
      <c r="BO271" s="60"/>
      <c r="BP271" s="60"/>
      <c r="BQ271" s="60"/>
      <c r="BR271" s="60"/>
      <c r="BS271" s="60"/>
      <c r="BT271" s="60"/>
      <c r="BU271" s="60"/>
      <c r="BV271" s="60"/>
      <c r="BW271" s="60"/>
      <c r="BX271" s="60"/>
      <c r="BY271" s="60"/>
      <c r="BZ271" s="60"/>
      <c r="CA271" s="60"/>
      <c r="CB271" s="60"/>
      <c r="CC271" s="60"/>
      <c r="CD271" s="60"/>
      <c r="CE271" s="60"/>
      <c r="CF271" s="60"/>
      <c r="CG271" s="60"/>
      <c r="CH271" s="60"/>
    </row>
    <row r="272" spans="53:86">
      <c r="BA272" s="60"/>
      <c r="BB272" s="60"/>
      <c r="BC272" s="60"/>
      <c r="BD272" s="60"/>
      <c r="BE272" s="60"/>
      <c r="BF272" s="60"/>
      <c r="BG272" s="60"/>
      <c r="BH272" s="60"/>
      <c r="BI272" s="60"/>
      <c r="BJ272" s="60"/>
      <c r="BK272" s="60"/>
      <c r="BL272" s="60"/>
      <c r="BM272" s="928" t="s">
        <v>1336</v>
      </c>
      <c r="BN272" s="60"/>
      <c r="BO272" s="60"/>
      <c r="BP272" s="60"/>
      <c r="BQ272" s="60"/>
      <c r="BR272" s="60"/>
      <c r="BS272" s="60"/>
      <c r="BT272" s="60"/>
      <c r="BU272" s="60"/>
      <c r="BV272" s="60"/>
      <c r="BW272" s="60"/>
      <c r="BX272" s="60"/>
      <c r="BY272" s="60"/>
      <c r="BZ272" s="60"/>
      <c r="CA272" s="60"/>
      <c r="CB272" s="60"/>
      <c r="CC272" s="60"/>
      <c r="CD272" s="60"/>
      <c r="CE272" s="60"/>
      <c r="CF272" s="60"/>
      <c r="CG272" s="60"/>
      <c r="CH272" s="60"/>
    </row>
    <row r="273" spans="53:86">
      <c r="BA273" s="60"/>
      <c r="BB273" s="60"/>
      <c r="BC273" s="60"/>
      <c r="BD273" s="60"/>
      <c r="BE273" s="60"/>
      <c r="BF273" s="60"/>
      <c r="BG273" s="60"/>
      <c r="BH273" s="60"/>
      <c r="BI273" s="60"/>
      <c r="BJ273" s="60"/>
      <c r="BK273" s="60"/>
      <c r="BL273" s="60"/>
      <c r="BM273" s="907" t="s">
        <v>779</v>
      </c>
      <c r="BN273" s="60"/>
      <c r="BO273" s="60"/>
      <c r="BP273" s="60"/>
      <c r="BQ273" s="60"/>
      <c r="BR273" s="60"/>
      <c r="BS273" s="60"/>
      <c r="BT273" s="60"/>
      <c r="BU273" s="60"/>
      <c r="BV273" s="60"/>
      <c r="BW273" s="60"/>
      <c r="BX273" s="60"/>
      <c r="BY273" s="60"/>
      <c r="BZ273" s="60"/>
      <c r="CA273" s="60"/>
      <c r="CB273" s="60"/>
      <c r="CC273" s="60"/>
      <c r="CD273" s="60"/>
      <c r="CE273" s="60"/>
      <c r="CF273" s="60"/>
      <c r="CG273" s="60"/>
      <c r="CH273" s="60"/>
    </row>
    <row r="274" spans="53:86">
      <c r="BA274" s="60"/>
      <c r="BB274" s="60"/>
      <c r="BC274" s="60"/>
      <c r="BD274" s="60"/>
      <c r="BE274" s="60"/>
      <c r="BF274" s="60"/>
      <c r="BG274" s="60"/>
      <c r="BH274" s="60"/>
      <c r="BI274" s="60"/>
      <c r="BJ274" s="60"/>
      <c r="BK274" s="60"/>
      <c r="BL274" s="60"/>
      <c r="BM274" s="907" t="s">
        <v>1337</v>
      </c>
      <c r="BN274" s="60"/>
      <c r="BO274" s="60"/>
      <c r="BP274" s="60"/>
      <c r="BQ274" s="60"/>
      <c r="BR274" s="60"/>
      <c r="BS274" s="60"/>
      <c r="BT274" s="60"/>
      <c r="BU274" s="60"/>
      <c r="BV274" s="60"/>
      <c r="BW274" s="60"/>
      <c r="BX274" s="60"/>
      <c r="BY274" s="60"/>
      <c r="BZ274" s="60"/>
      <c r="CA274" s="60"/>
      <c r="CB274" s="60"/>
      <c r="CC274" s="60"/>
      <c r="CD274" s="60"/>
      <c r="CE274" s="60"/>
      <c r="CF274" s="60"/>
      <c r="CG274" s="60"/>
      <c r="CH274" s="60"/>
    </row>
    <row r="275" spans="53:86">
      <c r="BA275" s="60"/>
      <c r="BB275" s="60"/>
      <c r="BC275" s="60"/>
      <c r="BD275" s="60"/>
      <c r="BE275" s="60"/>
      <c r="BF275" s="60"/>
      <c r="BG275" s="60"/>
      <c r="BH275" s="60"/>
      <c r="BI275" s="60"/>
      <c r="BJ275" s="60"/>
      <c r="BK275" s="60"/>
      <c r="BL275" s="60"/>
      <c r="BM275" s="907" t="s">
        <v>1338</v>
      </c>
      <c r="BN275" s="60"/>
      <c r="BO275" s="60"/>
      <c r="BP275" s="60"/>
      <c r="BQ275" s="60"/>
      <c r="BR275" s="60"/>
      <c r="BS275" s="60"/>
      <c r="BT275" s="60"/>
      <c r="BU275" s="60"/>
      <c r="BV275" s="60"/>
      <c r="BW275" s="60"/>
      <c r="BX275" s="60"/>
      <c r="BY275" s="60"/>
      <c r="BZ275" s="60"/>
      <c r="CA275" s="60"/>
      <c r="CB275" s="60"/>
      <c r="CC275" s="60"/>
      <c r="CD275" s="60"/>
      <c r="CE275" s="60"/>
      <c r="CF275" s="60"/>
      <c r="CG275" s="60"/>
      <c r="CH275" s="60"/>
    </row>
    <row r="276" spans="53:86">
      <c r="BA276" s="60"/>
      <c r="BB276" s="60"/>
      <c r="BC276" s="60"/>
      <c r="BD276" s="60"/>
      <c r="BE276" s="60"/>
      <c r="BF276" s="60"/>
      <c r="BG276" s="60"/>
      <c r="BH276" s="60"/>
      <c r="BI276" s="60"/>
      <c r="BJ276" s="60"/>
      <c r="BK276" s="60"/>
      <c r="BL276" s="60"/>
      <c r="BM276" s="907" t="s">
        <v>1339</v>
      </c>
      <c r="BN276" s="60"/>
      <c r="BO276" s="60"/>
      <c r="BP276" s="60"/>
      <c r="BQ276" s="60"/>
      <c r="BR276" s="60"/>
      <c r="BS276" s="60"/>
      <c r="BT276" s="60"/>
      <c r="BU276" s="60"/>
      <c r="BV276" s="60"/>
      <c r="BW276" s="60"/>
      <c r="BX276" s="60"/>
      <c r="BY276" s="60"/>
      <c r="BZ276" s="60"/>
      <c r="CA276" s="60"/>
      <c r="CB276" s="60"/>
      <c r="CC276" s="60"/>
      <c r="CD276" s="60"/>
      <c r="CE276" s="60"/>
      <c r="CF276" s="60"/>
      <c r="CG276" s="60"/>
      <c r="CH276" s="60"/>
    </row>
    <row r="277" spans="53:86">
      <c r="BA277" s="60"/>
      <c r="BB277" s="60"/>
      <c r="BC277" s="60"/>
      <c r="BD277" s="60"/>
      <c r="BE277" s="60"/>
      <c r="BF277" s="60"/>
      <c r="BG277" s="60"/>
      <c r="BH277" s="60"/>
      <c r="BI277" s="60"/>
      <c r="BJ277" s="60"/>
      <c r="BK277" s="60"/>
      <c r="BL277" s="60"/>
      <c r="BM277" s="907" t="s">
        <v>1340</v>
      </c>
      <c r="BN277" s="60"/>
      <c r="BO277" s="60"/>
      <c r="BP277" s="60"/>
      <c r="BQ277" s="60"/>
      <c r="BR277" s="60"/>
      <c r="BS277" s="60"/>
      <c r="BT277" s="60"/>
      <c r="BU277" s="60"/>
      <c r="BV277" s="60"/>
      <c r="BW277" s="60"/>
      <c r="BX277" s="60"/>
      <c r="BY277" s="60"/>
      <c r="BZ277" s="60"/>
      <c r="CA277" s="60"/>
      <c r="CB277" s="60"/>
      <c r="CC277" s="60"/>
      <c r="CD277" s="60"/>
      <c r="CE277" s="60"/>
      <c r="CF277" s="60"/>
      <c r="CG277" s="60"/>
      <c r="CH277" s="60"/>
    </row>
    <row r="278" spans="53:86">
      <c r="BA278" s="60"/>
      <c r="BB278" s="60"/>
      <c r="BC278" s="60"/>
      <c r="BD278" s="60"/>
      <c r="BE278" s="60"/>
      <c r="BF278" s="60"/>
      <c r="BG278" s="60"/>
      <c r="BH278" s="60"/>
      <c r="BI278" s="60"/>
      <c r="BJ278" s="60"/>
      <c r="BK278" s="60"/>
      <c r="BL278" s="60"/>
      <c r="BM278" s="907" t="s">
        <v>1341</v>
      </c>
      <c r="BN278" s="60"/>
      <c r="BO278" s="60"/>
      <c r="BP278" s="60"/>
      <c r="BQ278" s="60"/>
      <c r="BR278" s="60"/>
      <c r="BS278" s="60"/>
      <c r="BT278" s="60"/>
      <c r="BU278" s="60"/>
      <c r="BV278" s="60"/>
      <c r="BW278" s="60"/>
      <c r="BX278" s="60"/>
      <c r="BY278" s="60"/>
      <c r="BZ278" s="60"/>
      <c r="CA278" s="60"/>
      <c r="CB278" s="60"/>
      <c r="CC278" s="60"/>
      <c r="CD278" s="60"/>
      <c r="CE278" s="60"/>
      <c r="CF278" s="60"/>
      <c r="CG278" s="60"/>
      <c r="CH278" s="60"/>
    </row>
    <row r="279" spans="53:86">
      <c r="BA279" s="60"/>
      <c r="BB279" s="60"/>
      <c r="BC279" s="60"/>
      <c r="BD279" s="60"/>
      <c r="BE279" s="60"/>
      <c r="BF279" s="60"/>
      <c r="BG279" s="60"/>
      <c r="BH279" s="60"/>
      <c r="BI279" s="60"/>
      <c r="BJ279" s="60"/>
      <c r="BK279" s="60"/>
      <c r="BL279" s="60"/>
      <c r="BM279" s="907" t="s">
        <v>1342</v>
      </c>
      <c r="BN279" s="60"/>
      <c r="BO279" s="60"/>
      <c r="BP279" s="60"/>
      <c r="BQ279" s="60"/>
      <c r="BR279" s="60"/>
      <c r="BS279" s="60"/>
      <c r="BT279" s="60"/>
      <c r="BU279" s="60"/>
      <c r="BV279" s="60"/>
      <c r="BW279" s="60"/>
      <c r="BX279" s="60"/>
      <c r="BY279" s="60"/>
      <c r="BZ279" s="60"/>
      <c r="CA279" s="60"/>
      <c r="CB279" s="60"/>
      <c r="CC279" s="60"/>
      <c r="CD279" s="60"/>
      <c r="CE279" s="60"/>
      <c r="CF279" s="60"/>
      <c r="CG279" s="60"/>
      <c r="CH279" s="60"/>
    </row>
    <row r="280" spans="53:86">
      <c r="BA280" s="60"/>
      <c r="BB280" s="60"/>
      <c r="BC280" s="60"/>
      <c r="BD280" s="60"/>
      <c r="BE280" s="60"/>
      <c r="BF280" s="60"/>
      <c r="BG280" s="60"/>
      <c r="BH280" s="60"/>
      <c r="BI280" s="60"/>
      <c r="BJ280" s="60"/>
      <c r="BK280" s="60"/>
      <c r="BL280" s="60"/>
      <c r="BM280" s="907" t="s">
        <v>929</v>
      </c>
      <c r="BN280" s="60"/>
      <c r="BO280" s="60"/>
      <c r="BP280" s="60"/>
      <c r="BQ280" s="60"/>
      <c r="BR280" s="60"/>
      <c r="BS280" s="60"/>
      <c r="BT280" s="60"/>
      <c r="BU280" s="60"/>
      <c r="BV280" s="60"/>
      <c r="BW280" s="60"/>
      <c r="BX280" s="60"/>
      <c r="BY280" s="60"/>
      <c r="BZ280" s="60"/>
      <c r="CA280" s="60"/>
      <c r="CB280" s="60"/>
      <c r="CC280" s="60"/>
      <c r="CD280" s="60"/>
      <c r="CE280" s="60"/>
      <c r="CF280" s="60"/>
      <c r="CG280" s="60"/>
      <c r="CH280" s="60"/>
    </row>
    <row r="281" spans="53:86">
      <c r="BA281" s="60"/>
      <c r="BB281" s="60"/>
      <c r="BC281" s="60"/>
      <c r="BD281" s="60"/>
      <c r="BE281" s="60"/>
      <c r="BF281" s="60"/>
      <c r="BG281" s="60"/>
      <c r="BH281" s="60"/>
      <c r="BI281" s="60"/>
      <c r="BJ281" s="60"/>
      <c r="BK281" s="60"/>
      <c r="BL281" s="60"/>
      <c r="BM281" s="907" t="s">
        <v>1343</v>
      </c>
      <c r="BN281" s="60"/>
      <c r="BO281" s="60"/>
      <c r="BP281" s="60"/>
      <c r="BQ281" s="60"/>
      <c r="BR281" s="60"/>
      <c r="BS281" s="60"/>
      <c r="BT281" s="60"/>
      <c r="BU281" s="60"/>
      <c r="BV281" s="60"/>
      <c r="BW281" s="60"/>
      <c r="BX281" s="60"/>
      <c r="BY281" s="60"/>
      <c r="BZ281" s="60"/>
      <c r="CA281" s="60"/>
      <c r="CB281" s="60"/>
      <c r="CC281" s="60"/>
      <c r="CD281" s="60"/>
      <c r="CE281" s="60"/>
      <c r="CF281" s="60"/>
      <c r="CG281" s="60"/>
      <c r="CH281" s="60"/>
    </row>
    <row r="282" spans="53:86">
      <c r="BA282" s="60"/>
      <c r="BB282" s="60"/>
      <c r="BC282" s="60"/>
      <c r="BD282" s="60"/>
      <c r="BE282" s="60"/>
      <c r="BF282" s="60"/>
      <c r="BG282" s="60"/>
      <c r="BH282" s="60"/>
      <c r="BI282" s="60"/>
      <c r="BJ282" s="60"/>
      <c r="BK282" s="60"/>
      <c r="BL282" s="60"/>
      <c r="BM282" s="907" t="s">
        <v>930</v>
      </c>
      <c r="BN282" s="60"/>
      <c r="BO282" s="60"/>
      <c r="BP282" s="60"/>
      <c r="BQ282" s="60"/>
      <c r="BR282" s="60"/>
      <c r="BS282" s="60"/>
      <c r="BT282" s="60"/>
      <c r="BU282" s="60"/>
      <c r="BV282" s="60"/>
      <c r="BW282" s="60"/>
      <c r="BX282" s="60"/>
      <c r="BY282" s="60"/>
      <c r="BZ282" s="60"/>
      <c r="CA282" s="60"/>
      <c r="CB282" s="60"/>
      <c r="CC282" s="60"/>
      <c r="CD282" s="60"/>
      <c r="CE282" s="60"/>
      <c r="CF282" s="60"/>
      <c r="CG282" s="60"/>
      <c r="CH282" s="60"/>
    </row>
    <row r="283" spans="53:86">
      <c r="BA283" s="60"/>
      <c r="BB283" s="60"/>
      <c r="BC283" s="60"/>
      <c r="BD283" s="60"/>
      <c r="BE283" s="60"/>
      <c r="BF283" s="60"/>
      <c r="BG283" s="60"/>
      <c r="BH283" s="60"/>
      <c r="BI283" s="60"/>
      <c r="BJ283" s="60"/>
      <c r="BK283" s="60"/>
      <c r="BL283" s="60"/>
      <c r="BM283" s="907" t="s">
        <v>1344</v>
      </c>
      <c r="BN283" s="60"/>
      <c r="BO283" s="60"/>
      <c r="BP283" s="60"/>
      <c r="BQ283" s="60"/>
      <c r="BR283" s="60"/>
      <c r="BS283" s="60"/>
      <c r="BT283" s="60"/>
      <c r="BU283" s="60"/>
      <c r="BV283" s="60"/>
      <c r="BW283" s="60"/>
      <c r="BX283" s="60"/>
      <c r="BY283" s="60"/>
      <c r="BZ283" s="60"/>
      <c r="CA283" s="60"/>
      <c r="CB283" s="60"/>
      <c r="CC283" s="60"/>
      <c r="CD283" s="60"/>
      <c r="CE283" s="60"/>
      <c r="CF283" s="60"/>
      <c r="CG283" s="60"/>
      <c r="CH283" s="60"/>
    </row>
    <row r="284" spans="53:86">
      <c r="BA284" s="60"/>
      <c r="BB284" s="60"/>
      <c r="BC284" s="60"/>
      <c r="BD284" s="60"/>
      <c r="BE284" s="60"/>
      <c r="BF284" s="60"/>
      <c r="BG284" s="60"/>
      <c r="BH284" s="60"/>
      <c r="BI284" s="60"/>
      <c r="BJ284" s="60"/>
      <c r="BK284" s="60"/>
      <c r="BL284" s="60"/>
      <c r="BM284" s="907" t="s">
        <v>1345</v>
      </c>
      <c r="BN284" s="60"/>
      <c r="BO284" s="60"/>
      <c r="BP284" s="60"/>
      <c r="BQ284" s="60"/>
      <c r="BR284" s="60"/>
      <c r="BS284" s="60"/>
      <c r="BT284" s="60"/>
      <c r="BU284" s="60"/>
      <c r="BV284" s="60"/>
      <c r="BW284" s="60"/>
      <c r="BX284" s="60"/>
      <c r="BY284" s="60"/>
      <c r="BZ284" s="60"/>
      <c r="CA284" s="60"/>
      <c r="CB284" s="60"/>
      <c r="CC284" s="60"/>
      <c r="CD284" s="60"/>
      <c r="CE284" s="60"/>
      <c r="CF284" s="60"/>
      <c r="CG284" s="60"/>
      <c r="CH284" s="60"/>
    </row>
    <row r="285" spans="53:86">
      <c r="BA285" s="60"/>
      <c r="BB285" s="60"/>
      <c r="BC285" s="60"/>
      <c r="BD285" s="60"/>
      <c r="BE285" s="60"/>
      <c r="BF285" s="60"/>
      <c r="BG285" s="60"/>
      <c r="BH285" s="60"/>
      <c r="BI285" s="60"/>
      <c r="BJ285" s="60"/>
      <c r="BK285" s="60"/>
      <c r="BL285" s="60"/>
      <c r="BM285" s="907" t="s">
        <v>1346</v>
      </c>
      <c r="BN285" s="60"/>
      <c r="BO285" s="60"/>
      <c r="BP285" s="60"/>
      <c r="BQ285" s="60"/>
      <c r="BR285" s="60"/>
      <c r="BS285" s="60"/>
      <c r="BT285" s="60"/>
      <c r="BU285" s="60"/>
      <c r="BV285" s="60"/>
      <c r="BW285" s="60"/>
      <c r="BX285" s="60"/>
      <c r="BY285" s="60"/>
      <c r="BZ285" s="60"/>
      <c r="CA285" s="60"/>
      <c r="CB285" s="60"/>
      <c r="CC285" s="60"/>
      <c r="CD285" s="60"/>
      <c r="CE285" s="60"/>
      <c r="CF285" s="60"/>
      <c r="CG285" s="60"/>
      <c r="CH285" s="60"/>
    </row>
    <row r="286" spans="53:86">
      <c r="BA286" s="60"/>
      <c r="BB286" s="60"/>
      <c r="BC286" s="60"/>
      <c r="BD286" s="60"/>
      <c r="BE286" s="60"/>
      <c r="BF286" s="60"/>
      <c r="BG286" s="60"/>
      <c r="BH286" s="60"/>
      <c r="BI286" s="60"/>
      <c r="BJ286" s="60"/>
      <c r="BK286" s="60"/>
      <c r="BL286" s="60"/>
      <c r="BM286" s="907" t="s">
        <v>1807</v>
      </c>
      <c r="BN286" s="60"/>
      <c r="BO286" s="60"/>
      <c r="BP286" s="60"/>
      <c r="BQ286" s="60"/>
      <c r="BR286" s="60"/>
      <c r="BS286" s="60"/>
      <c r="BT286" s="60"/>
      <c r="BU286" s="60"/>
      <c r="BV286" s="60"/>
      <c r="BW286" s="60"/>
      <c r="BX286" s="60"/>
      <c r="BY286" s="60"/>
      <c r="BZ286" s="60"/>
      <c r="CA286" s="60"/>
      <c r="CB286" s="60"/>
      <c r="CC286" s="60"/>
      <c r="CD286" s="60"/>
      <c r="CE286" s="60"/>
      <c r="CF286" s="60"/>
      <c r="CG286" s="60"/>
      <c r="CH286" s="60"/>
    </row>
    <row r="287" spans="53:86">
      <c r="BA287" s="60"/>
      <c r="BB287" s="60"/>
      <c r="BC287" s="60"/>
      <c r="BD287" s="60"/>
      <c r="BE287" s="60"/>
      <c r="BF287" s="60"/>
      <c r="BG287" s="60"/>
      <c r="BH287" s="60"/>
      <c r="BI287" s="60"/>
      <c r="BJ287" s="60"/>
      <c r="BK287" s="60"/>
      <c r="BL287" s="60"/>
      <c r="BM287" s="907" t="s">
        <v>789</v>
      </c>
      <c r="BN287" s="60"/>
      <c r="BO287" s="60"/>
      <c r="BP287" s="60"/>
      <c r="BQ287" s="60"/>
      <c r="BR287" s="60"/>
      <c r="BS287" s="60"/>
      <c r="BT287" s="60"/>
      <c r="BU287" s="60"/>
      <c r="BV287" s="60"/>
      <c r="BW287" s="60"/>
      <c r="BX287" s="60"/>
      <c r="BY287" s="60"/>
      <c r="BZ287" s="60"/>
      <c r="CA287" s="60"/>
      <c r="CB287" s="60"/>
      <c r="CC287" s="60"/>
      <c r="CD287" s="60"/>
      <c r="CE287" s="60"/>
      <c r="CF287" s="60"/>
      <c r="CG287" s="60"/>
      <c r="CH287" s="60"/>
    </row>
    <row r="288" spans="53:86">
      <c r="BA288" s="60"/>
      <c r="BB288" s="60"/>
      <c r="BC288" s="60"/>
      <c r="BD288" s="60"/>
      <c r="BE288" s="60"/>
      <c r="BF288" s="60"/>
      <c r="BG288" s="60"/>
      <c r="BH288" s="60"/>
      <c r="BI288" s="60"/>
      <c r="BJ288" s="60"/>
      <c r="BK288" s="60"/>
      <c r="BL288" s="60"/>
      <c r="BM288" s="907" t="s">
        <v>1348</v>
      </c>
      <c r="BN288" s="60"/>
      <c r="BO288" s="60"/>
      <c r="BP288" s="60"/>
      <c r="BQ288" s="60"/>
      <c r="BR288" s="60"/>
      <c r="BS288" s="60"/>
      <c r="BT288" s="60"/>
      <c r="BU288" s="60"/>
      <c r="BV288" s="60"/>
      <c r="BW288" s="60"/>
      <c r="BX288" s="60"/>
      <c r="BY288" s="60"/>
      <c r="BZ288" s="60"/>
      <c r="CA288" s="60"/>
      <c r="CB288" s="60"/>
      <c r="CC288" s="60"/>
      <c r="CD288" s="60"/>
      <c r="CE288" s="60"/>
      <c r="CF288" s="60"/>
      <c r="CG288" s="60"/>
      <c r="CH288" s="60"/>
    </row>
    <row r="289" spans="53:86">
      <c r="BA289" s="60"/>
      <c r="BB289" s="60"/>
      <c r="BC289" s="60"/>
      <c r="BD289" s="60"/>
      <c r="BE289" s="60"/>
      <c r="BF289" s="60"/>
      <c r="BG289" s="60"/>
      <c r="BH289" s="60"/>
      <c r="BI289" s="60"/>
      <c r="BJ289" s="60"/>
      <c r="BK289" s="60"/>
      <c r="BL289" s="60"/>
      <c r="BM289" s="907" t="s">
        <v>507</v>
      </c>
      <c r="BN289" s="60"/>
      <c r="BO289" s="60"/>
      <c r="BP289" s="60"/>
      <c r="BQ289" s="60"/>
      <c r="BR289" s="60"/>
      <c r="BS289" s="60"/>
      <c r="BT289" s="60"/>
      <c r="BU289" s="60"/>
      <c r="BV289" s="60"/>
      <c r="BW289" s="60"/>
      <c r="BX289" s="60"/>
      <c r="BY289" s="60"/>
      <c r="BZ289" s="60"/>
      <c r="CA289" s="60"/>
      <c r="CB289" s="60"/>
      <c r="CC289" s="60"/>
      <c r="CD289" s="60"/>
      <c r="CE289" s="60"/>
      <c r="CF289" s="60"/>
      <c r="CG289" s="60"/>
      <c r="CH289" s="60"/>
    </row>
    <row r="290" spans="53:86">
      <c r="BA290" s="60"/>
      <c r="BB290" s="60"/>
      <c r="BC290" s="60"/>
      <c r="BD290" s="60"/>
      <c r="BE290" s="60"/>
      <c r="BF290" s="60"/>
      <c r="BG290" s="60"/>
      <c r="BH290" s="60"/>
      <c r="BI290" s="60"/>
      <c r="BJ290" s="60"/>
      <c r="BK290" s="60"/>
      <c r="BL290" s="60"/>
      <c r="BM290" s="907" t="s">
        <v>1808</v>
      </c>
      <c r="BN290" s="60"/>
      <c r="BO290" s="60"/>
      <c r="BP290" s="60"/>
      <c r="BQ290" s="60"/>
      <c r="BR290" s="60"/>
      <c r="BS290" s="60"/>
      <c r="BT290" s="60"/>
      <c r="BU290" s="60"/>
      <c r="BV290" s="60"/>
      <c r="BW290" s="60"/>
      <c r="BX290" s="60"/>
      <c r="BY290" s="60"/>
      <c r="BZ290" s="60"/>
      <c r="CA290" s="60"/>
      <c r="CB290" s="60"/>
      <c r="CC290" s="60"/>
      <c r="CD290" s="60"/>
      <c r="CE290" s="60"/>
      <c r="CF290" s="60"/>
      <c r="CG290" s="60"/>
      <c r="CH290" s="60"/>
    </row>
    <row r="291" spans="53:86">
      <c r="BA291" s="60"/>
      <c r="BB291" s="60"/>
      <c r="BC291" s="60"/>
      <c r="BD291" s="60"/>
      <c r="BE291" s="60"/>
      <c r="BF291" s="60"/>
      <c r="BG291" s="60"/>
      <c r="BH291" s="60"/>
      <c r="BI291" s="60"/>
      <c r="BJ291" s="60"/>
      <c r="BK291" s="60"/>
      <c r="BL291" s="60"/>
      <c r="BM291" s="928" t="s">
        <v>1350</v>
      </c>
      <c r="BN291" s="60"/>
      <c r="BO291" s="60"/>
      <c r="BP291" s="60"/>
      <c r="BQ291" s="60"/>
      <c r="BR291" s="60"/>
      <c r="BS291" s="60"/>
      <c r="BT291" s="60"/>
      <c r="BU291" s="60"/>
      <c r="BV291" s="60"/>
      <c r="BW291" s="60"/>
      <c r="BX291" s="60"/>
      <c r="BY291" s="60"/>
      <c r="BZ291" s="60"/>
      <c r="CA291" s="60"/>
      <c r="CB291" s="60"/>
      <c r="CC291" s="60"/>
      <c r="CD291" s="60"/>
      <c r="CE291" s="60"/>
      <c r="CF291" s="60"/>
      <c r="CG291" s="60"/>
      <c r="CH291" s="60"/>
    </row>
    <row r="292" spans="53:86">
      <c r="BA292" s="60"/>
      <c r="BB292" s="60"/>
      <c r="BC292" s="60"/>
      <c r="BD292" s="60"/>
      <c r="BE292" s="60"/>
      <c r="BF292" s="60"/>
      <c r="BG292" s="60"/>
      <c r="BH292" s="60"/>
      <c r="BI292" s="60"/>
      <c r="BJ292" s="60"/>
      <c r="BK292" s="60"/>
      <c r="BL292" s="60"/>
      <c r="BM292" s="907" t="s">
        <v>931</v>
      </c>
      <c r="BN292" s="60"/>
      <c r="BO292" s="60"/>
      <c r="BP292" s="60"/>
      <c r="BQ292" s="60"/>
      <c r="BR292" s="60"/>
      <c r="BS292" s="60"/>
      <c r="BT292" s="60"/>
      <c r="BU292" s="60"/>
      <c r="BV292" s="60"/>
      <c r="BW292" s="60"/>
      <c r="BX292" s="60"/>
      <c r="BY292" s="60"/>
      <c r="BZ292" s="60"/>
      <c r="CA292" s="60"/>
      <c r="CB292" s="60"/>
      <c r="CC292" s="60"/>
      <c r="CD292" s="60"/>
      <c r="CE292" s="60"/>
      <c r="CF292" s="60"/>
      <c r="CG292" s="60"/>
      <c r="CH292" s="60"/>
    </row>
    <row r="293" spans="53:86">
      <c r="BA293" s="60"/>
      <c r="BB293" s="60"/>
      <c r="BC293" s="60"/>
      <c r="BD293" s="60"/>
      <c r="BE293" s="60"/>
      <c r="BF293" s="60"/>
      <c r="BG293" s="60"/>
      <c r="BH293" s="60"/>
      <c r="BI293" s="60"/>
      <c r="BJ293" s="60"/>
      <c r="BK293" s="60"/>
      <c r="BL293" s="60"/>
      <c r="BM293" s="907" t="s">
        <v>481</v>
      </c>
      <c r="BN293" s="60"/>
      <c r="BO293" s="60"/>
      <c r="BP293" s="60"/>
      <c r="BQ293" s="60"/>
      <c r="BR293" s="60"/>
      <c r="BS293" s="60"/>
      <c r="BT293" s="60"/>
      <c r="BU293" s="60"/>
      <c r="BV293" s="60"/>
      <c r="BW293" s="60"/>
      <c r="BX293" s="60"/>
      <c r="BY293" s="60"/>
      <c r="BZ293" s="60"/>
      <c r="CA293" s="60"/>
      <c r="CB293" s="60"/>
      <c r="CC293" s="60"/>
      <c r="CD293" s="60"/>
      <c r="CE293" s="60"/>
      <c r="CF293" s="60"/>
      <c r="CG293" s="60"/>
      <c r="CH293" s="60"/>
    </row>
    <row r="294" spans="53:86">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row>
    <row r="295" spans="53:86">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row>
    <row r="296" spans="53:86">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row>
    <row r="297" spans="53:86">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row>
    <row r="298" spans="53:86">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row>
    <row r="299" spans="53:86">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60"/>
      <c r="BZ299" s="60"/>
      <c r="CA299" s="60"/>
      <c r="CB299" s="60"/>
      <c r="CC299" s="60"/>
      <c r="CD299" s="60"/>
      <c r="CE299" s="60"/>
      <c r="CF299" s="60"/>
      <c r="CG299" s="60"/>
      <c r="CH299" s="60"/>
    </row>
    <row r="300" spans="53:86">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60"/>
      <c r="BZ300" s="60"/>
      <c r="CA300" s="60"/>
      <c r="CB300" s="60"/>
      <c r="CC300" s="60"/>
      <c r="CD300" s="60"/>
      <c r="CE300" s="60"/>
      <c r="CF300" s="60"/>
      <c r="CG300" s="60"/>
      <c r="CH300" s="60"/>
    </row>
  </sheetData>
  <pageMargins left="0.78740157480314965" right="0.78740157480314965" top="1.0629921259842521" bottom="1.0629921259842521" header="0.78740157480314965" footer="0.78740157480314965"/>
  <pageSetup paperSize="9" scale="57" firstPageNumber="0" orientation="landscape" horizontalDpi="300" verticalDpi="300"/>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26</vt:i4>
      </vt:variant>
      <vt:variant>
        <vt:lpstr>Namngivna områden</vt:lpstr>
      </vt:variant>
      <vt:variant>
        <vt:i4>27</vt:i4>
      </vt:variant>
    </vt:vector>
  </HeadingPairs>
  <TitlesOfParts>
    <vt:vector size="53" baseType="lpstr">
      <vt:lpstr>Custom list</vt:lpstr>
      <vt:lpstr>I_A_1</vt:lpstr>
      <vt:lpstr>I_A_2</vt:lpstr>
      <vt:lpstr>II_B_1</vt:lpstr>
      <vt:lpstr>II_B_2</vt:lpstr>
      <vt:lpstr>III_A_1</vt:lpstr>
      <vt:lpstr>III_B_1</vt:lpstr>
      <vt:lpstr>III_B_2</vt:lpstr>
      <vt:lpstr>III_B_3</vt:lpstr>
      <vt:lpstr>III_C_1</vt:lpstr>
      <vt:lpstr>III_C_3</vt:lpstr>
      <vt:lpstr>III_C_4</vt:lpstr>
      <vt:lpstr>III_C_6</vt:lpstr>
      <vt:lpstr>III_D_1</vt:lpstr>
      <vt:lpstr>III_E_1</vt:lpstr>
      <vt:lpstr>III_E_2</vt:lpstr>
      <vt:lpstr>III_E_3</vt:lpstr>
      <vt:lpstr>III_F_1 </vt:lpstr>
      <vt:lpstr>III_G_1</vt:lpstr>
      <vt:lpstr>IV_A_1</vt:lpstr>
      <vt:lpstr>IV_A_2</vt:lpstr>
      <vt:lpstr>IV_A_3</vt:lpstr>
      <vt:lpstr>IV_B_1</vt:lpstr>
      <vt:lpstr>IV_B_2</vt:lpstr>
      <vt:lpstr>V_1</vt:lpstr>
      <vt:lpstr>VI_1</vt:lpstr>
      <vt:lpstr>I_A_1!_GoBack</vt:lpstr>
      <vt:lpstr>II_B_1!Excel_BuiltIn_Print_Area_1_1</vt:lpstr>
      <vt:lpstr>II_B_1!Excel_BuiltIn_Print_Area_1_1_1</vt:lpstr>
      <vt:lpstr>III_E_1!Excel_BuiltIn_Print_Area_12_1</vt:lpstr>
      <vt:lpstr>III_E_1!Excel_BuiltIn_Print_Area_12_1_1</vt:lpstr>
      <vt:lpstr>Excel_BuiltIn_Print_Area_14_1</vt:lpstr>
      <vt:lpstr>III_D_1!Excel_BuiltIn_Print_Area_15_1</vt:lpstr>
      <vt:lpstr>'III_F_1 '!Excel_BuiltIn_Print_Area_15_1</vt:lpstr>
      <vt:lpstr>III_B_2!Excel_BuiltIn_Print_Area_4_1</vt:lpstr>
      <vt:lpstr>III_B_3!Excel_BuiltIn_Print_Area_5_1</vt:lpstr>
      <vt:lpstr>Excel_BuiltIn_Print_Area_8_1</vt:lpstr>
      <vt:lpstr>II_B_1!Utskriftsområde</vt:lpstr>
      <vt:lpstr>III_A_1!Utskriftsområde</vt:lpstr>
      <vt:lpstr>III_B_1!Utskriftsområde</vt:lpstr>
      <vt:lpstr>III_B_2!Utskriftsområde</vt:lpstr>
      <vt:lpstr>III_B_3!Utskriftsområde</vt:lpstr>
      <vt:lpstr>III_C_3!Utskriftsområde</vt:lpstr>
      <vt:lpstr>III_D_1!Utskriftsområde</vt:lpstr>
      <vt:lpstr>III_E_1!Utskriftsområde</vt:lpstr>
      <vt:lpstr>III_E_2!Utskriftsområde</vt:lpstr>
      <vt:lpstr>III_E_3!Utskriftsområde</vt:lpstr>
      <vt:lpstr>'III_F_1 '!Utskriftsområde</vt:lpstr>
      <vt:lpstr>III_G_1!Utskriftsområde</vt:lpstr>
      <vt:lpstr>IV_A_1!Utskriftsområde</vt:lpstr>
      <vt:lpstr>IV_A_2!Utskriftsområde</vt:lpstr>
      <vt:lpstr>IV_A_3!Utskriftsområde</vt:lpstr>
      <vt:lpstr>V_1!Utskriftsområde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Stransky</dc:creator>
  <cp:lastModifiedBy>Anna Hasslow</cp:lastModifiedBy>
  <cp:lastPrinted>2017-05-16T09:28:31Z</cp:lastPrinted>
  <dcterms:created xsi:type="dcterms:W3CDTF">2009-11-05T10:40:17Z</dcterms:created>
  <dcterms:modified xsi:type="dcterms:W3CDTF">2017-05-30T08:21:37Z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